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12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polar_type12!$L$1</definedName>
    <definedName function="false" hidden="false" name="Factor" vbProcedure="false">polar_type12!$B$1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<sst xmlns="http://schemas.openxmlformats.org/spreadsheetml/2006/main" count="279" uniqueCount="76">
  <si>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</si>
  <si>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</si>
  <si>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</si>
  <si>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</si>
  <si>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</si>
  <si>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</si>
  <si>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</si>
  <si>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</si>
  <si>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</si>
  <si>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</si>
  <si>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</si>
  <si>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</si>
  <si>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</si>
  <si>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</si>
  <si>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</si>
  <si>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</si>
  <si>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</si>
  <si>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</si>
  <si>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</si>
  <si>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</si>
  <si>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</si>
  <si>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</si>
  <si>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</si>
  <si>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</si>
  <si>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</si>
  <si>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</si>
  <si>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</si>
  <si>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</si>
  <si>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</si>
  <si>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</si>
  <si>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</si>
  <si>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</si>
  <si>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</si>
  <si>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</si>
  <si>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</si>
  <si>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</si>
  <si>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</si>
  <si>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</si>
  <si>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</si>
  <si>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</si>
  <si>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</si>
  <si>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</si>
  <si>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</si>
  <si>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  <charset val="1"/>
      </rPr>
      <t xml:space="preserve">1</t>
    </r>
    <r>
      <rPr>
        <b val="true"/>
        <vertAlign val="superscript"/>
        <sz val="10"/>
        <rFont val="Arial"/>
        <family val="2"/>
        <charset val="1"/>
      </rPr>
      <t xml:space="preserve">st</t>
    </r>
    <r>
      <rPr>
        <b val="true"/>
        <sz val="10"/>
        <rFont val="Arial"/>
        <family val="2"/>
        <charset val="1"/>
      </rPr>
      <t xml:space="preserve"> Leg</t>
    </r>
  </si>
  <si>
    <r>
      <rPr>
        <b val="true"/>
        <sz val="10"/>
        <rFont val="Arial"/>
        <family val="2"/>
        <charset val="1"/>
      </rPr>
      <t xml:space="preserve">2</t>
    </r>
    <r>
      <rPr>
        <b val="true"/>
        <vertAlign val="superscript"/>
        <sz val="10"/>
        <rFont val="Arial"/>
        <family val="2"/>
        <charset val="1"/>
      </rPr>
      <t xml:space="preserve">nd</t>
    </r>
    <r>
      <rPr>
        <b val="true"/>
        <sz val="10"/>
        <rFont val="Arial"/>
        <family val="2"/>
        <charset val="1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</si>
  <si>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</si>
  <si>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</si>
  <si>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</si>
  <si>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</si>
  <si>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</si>
  <si>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</si>
  <si>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</si>
  <si>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</si>
  <si>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</si>
  <si>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</si>
  <si>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</si>
  <si>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</si>
  <si>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</si>
  <si>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</si>
  <si>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</si>
  <si>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</si>
  <si>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</si>
  <si>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</si>
  <si>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</si>
  <si>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</si>
  <si>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</si>
  <si>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</si>
  <si>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Deta</t>
  </si>
  <si>
    <t xml:space="preserve">MOD 70</t>
  </si>
  <si>
    <t xml:space="preserve">Staysail</t>
  </si>
  <si>
    <t xml:space="preserve">Solent</t>
  </si>
  <si>
    <t xml:space="preserve">Gennaker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</si>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</sst>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FF66"/>
      <name val="Arial"/>
      <family val="2"/>
      <charset val="1"/>
    </font>
    <font>
      <sz val="10"/>
      <color rgb="FFFFFF66"/>
      <name val="Arial"/>
      <family val="2"/>
      <charset val="1"/>
    </font>
    <font>
      <b val="true"/>
      <vertAlign val="superscript"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5" topLeftCell="A6" activePane="bottomLeft" state="frozen"/>
      <selection pane="topLeft" activeCell="A1" activeCellId="0" sqref="A1"/>
      <selection pane="bottomLeft" activeCell="B151" activeCellId="0" sqref="B7:B151"/>
    </sheetView>
  </sheetViews>
  <sheetFormatPr defaultRowHeight="14.1"/>
  <cols>
    <col collapsed="false" hidden="false" max="1" min="1" style="1" width="18.0867346938776"/>
    <col collapsed="false" hidden="false" max="2" min="2" style="1" width="19.0969387755102"/>
    <col collapsed="false" hidden="false" max="5" min="3" style="1" width="10.8010204081633"/>
    <col collapsed="false" hidden="false" max="6" min="6" style="1" width="10.530612244898"/>
    <col collapsed="false" hidden="false" max="9" min="7" style="1" width="10.8010204081633"/>
    <col collapsed="false" hidden="true" max="14" min="10" style="0" width="0"/>
    <col collapsed="false" hidden="true" max="16" min="15" style="1" width="0"/>
    <col collapsed="false" hidden="false" max="17" min="17" style="0" width="15.1173469387755"/>
    <col collapsed="false" hidden="false" max="20" min="18" style="0" width="8.50510204081633"/>
    <col collapsed="false" hidden="false" max="21" min="21" style="2" width="10.8010204081633"/>
    <col collapsed="false" hidden="false" max="22" min="22" style="0" width="8.50510204081633"/>
    <col collapsed="false" hidden="true" max="23" min="23" style="1" width="0"/>
    <col collapsed="false" hidden="true" max="39" min="24" style="0" width="0"/>
    <col collapsed="false" hidden="false" max="1025" min="40" style="0" width="8.50510204081633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W1" s="0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27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W2" s="0"/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339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27</v>
      </c>
      <c r="M3" s="28" t="n">
        <f aca="false">IF(_xlfn.FLOOR.MATH(Speedk,1,1)=Speedk,Speedk-1,_xlfn.FLOOR.MATH(Speedk,1,1))</f>
        <v>26</v>
      </c>
      <c r="N3" s="28" t="n">
        <f aca="false">_xlfn.CEILING.MATH(Speedk,1,1)</f>
        <v>27</v>
      </c>
      <c r="O3" s="29" t="n">
        <f aca="false">(N3-L3)</f>
        <v>0</v>
      </c>
      <c r="P3" s="29" t="n">
        <f aca="false">(L3-M3)</f>
        <v>1</v>
      </c>
      <c r="Q3" s="30" t="n">
        <f aca="false">IF(MAX($C$6:$C$151)&gt;MAX($E$6:$E$151),INDEX($D$6:$D$151,MATCH(MAX($C$6:$C$151),$C$6:$C$151,0)),INDEX($F$6:$F$151,MATCH(MAX($E$6:$E$151),$E$6:$E$151,0)))</f>
        <v>104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186</v>
      </c>
      <c r="U3" s="25"/>
      <c r="V3" s="26"/>
      <c r="W3" s="0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115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Gennaker</v>
      </c>
      <c r="S4" s="36" t="n">
        <f aca="false">IF(MAX($C$6:$C$151)&gt;MAX($E$6:$E$151),MAX($C$6:$C$151),MAX($E$6:$E$151))</f>
        <v>31.9618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Gennaker</v>
      </c>
      <c r="V4" s="36" t="n">
        <f aca="false">IF(MAX($C$6:$C$151)&gt;MAX($E$6:$E$151),MAX($E$6:$E$151),MAX($C$6:$C$151))</f>
        <v>6.1749</v>
      </c>
      <c r="W4" s="0"/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</row>
    <row r="5" customFormat="false" ht="14.1" hidden="false" customHeight="true" outlineLevel="0" collapsed="false">
      <c r="A5" s="17" t="s">
        <v>29</v>
      </c>
      <c r="B5" s="43" t="s">
        <v>30</v>
      </c>
      <c r="C5" s="32"/>
      <c r="D5" s="32"/>
      <c r="E5" s="33"/>
      <c r="F5" s="33"/>
      <c r="G5" s="21"/>
      <c r="H5" s="22"/>
      <c r="I5" s="22"/>
      <c r="J5" s="44"/>
      <c r="K5" s="44"/>
      <c r="L5" s="44"/>
      <c r="M5" s="44"/>
      <c r="N5" s="44"/>
      <c r="O5" s="45"/>
      <c r="P5" s="45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6" t="s">
        <v>33</v>
      </c>
      <c r="Z5" s="46" t="s">
        <v>34</v>
      </c>
      <c r="AA5" s="46" t="s">
        <v>35</v>
      </c>
      <c r="AB5" s="47" t="s">
        <v>33</v>
      </c>
      <c r="AC5" s="47" t="s">
        <v>34</v>
      </c>
      <c r="AD5" s="47" t="s">
        <v>35</v>
      </c>
      <c r="AE5" s="48" t="s">
        <v>33</v>
      </c>
      <c r="AF5" s="48" t="s">
        <v>34</v>
      </c>
      <c r="AG5" s="48" t="s">
        <v>35</v>
      </c>
      <c r="AH5" s="49" t="s">
        <v>33</v>
      </c>
      <c r="AI5" s="49" t="s">
        <v>34</v>
      </c>
      <c r="AJ5" s="49" t="s">
        <v>35</v>
      </c>
      <c r="AK5" s="50" t="s">
        <v>33</v>
      </c>
      <c r="AL5" s="50" t="s">
        <v>34</v>
      </c>
      <c r="AM5" s="50" t="s">
        <v>35</v>
      </c>
    </row>
    <row r="6" customFormat="false" ht="14.1" hidden="false" customHeight="true" outlineLevel="0" collapsed="false">
      <c r="A6" s="51" t="n">
        <v>35</v>
      </c>
      <c r="B6" s="52" t="n">
        <f aca="false">IF(X6&lt;=0,0,X6*Factor)</f>
        <v>11.2833333333333</v>
      </c>
      <c r="C6" s="53" t="n">
        <f aca="false">ROUND($B6*COS(PI()*(D6-Best)/180),4)</f>
        <v>-2.153</v>
      </c>
      <c r="D6" s="54" t="n">
        <f aca="false">MOD(Wind+$A6+360,360)</f>
        <v>14</v>
      </c>
      <c r="E6" s="55" t="n">
        <f aca="false">ROUND($B6*COS(PI()*(F6-Best)/180),4)</f>
        <v>-11.1444</v>
      </c>
      <c r="F6" s="56" t="n">
        <f aca="false">MOD(Wind-$A6+360,360)</f>
        <v>304</v>
      </c>
      <c r="G6" s="57" t="n">
        <f aca="false">SQRT($J6^2+$K6^2)</f>
        <v>36.8160692048512</v>
      </c>
      <c r="H6" s="58" t="n">
        <f aca="false">IF($J6&lt;&gt;0,MOD(ATAN($K6/$J6)*180/PI(),180),0)</f>
        <v>24.875432981249</v>
      </c>
      <c r="I6" s="59" t="str">
        <f aca="false">IF(B6=0,"anchor",W6)</f>
        <v>Staysail</v>
      </c>
      <c r="J6" s="0" t="n">
        <f aca="false">$B6+Speed*COS(PI()*$A6/180)</f>
        <v>33.4004385291361</v>
      </c>
      <c r="K6" s="0" t="n">
        <f aca="false">Speed*SIN(PI()*$A6/180)</f>
        <v>15.4865637814782</v>
      </c>
      <c r="U6" s="0"/>
      <c r="W6" s="1" t="str">
        <f aca="false">IF(X6=Z6,polar_type12!$D$3,IF(X6=AC6,polar_type12!$E$3,IF(X6=AF6,polar_type12!$F$3,IF(X6=AI6,polar_type12!$G$3,polar_type12!$H$3))))</f>
        <v>Staysail</v>
      </c>
      <c r="X6" s="0" t="n">
        <f aca="false">MAX(Z6,AC6,AF6,AI6,AL6)</f>
        <v>11.2833333333333</v>
      </c>
      <c r="Y6" s="12" t="n">
        <f aca="false">LOOKUP(Speedlo,'1'!$B$1:$BJ$1,'1'!$B2:$BJ2)</f>
        <v>11.2444444444444</v>
      </c>
      <c r="Z6" s="12" t="n">
        <f aca="false">Xlo*Y6+Xhi*AA6</f>
        <v>11.2833333333333</v>
      </c>
      <c r="AA6" s="12" t="n">
        <f aca="false">LOOKUP(Speedhi,'1'!$B$1:$BJ$1,'1'!$B2:$BJ2)</f>
        <v>11.2833333333333</v>
      </c>
      <c r="AB6" s="13" t="n">
        <f aca="false">LOOKUP(Speedlo,'2'!$B$1:$BJ$1,'2'!$B2:$BJ2)</f>
        <v>5</v>
      </c>
      <c r="AC6" s="13" t="n">
        <f aca="false">Xlo*AB6+Xhi*AD6</f>
        <v>4.9</v>
      </c>
      <c r="AD6" s="13" t="n">
        <f aca="false">LOOKUP(Speedhi,'2'!$B$1:$BJ$1,'2'!$B2:$BJ2)</f>
        <v>4.9</v>
      </c>
      <c r="AE6" s="14" t="n">
        <f aca="false">LOOKUP(Speedlo,'3'!$B$1:$BJ$1,'3'!$B2:$BJ2)</f>
        <v>0</v>
      </c>
      <c r="AF6" s="14" t="n">
        <f aca="false">Xlo*AE6+Xhi*AG6</f>
        <v>0</v>
      </c>
      <c r="AG6" s="14" t="n">
        <f aca="false">LOOKUP(Speedhi,'3'!$B$1:$BJ$1,'3'!$B2:$BJ2)</f>
        <v>0</v>
      </c>
      <c r="AH6" s="15" t="n">
        <f aca="false">LOOKUP(Speedlo,'4'!$B$1:$BJ$1,'4'!$B2:$BJ2)</f>
        <v>0</v>
      </c>
      <c r="AI6" s="15" t="n">
        <f aca="false">Xlo*AH6+Xhi*AJ6</f>
        <v>0</v>
      </c>
      <c r="AJ6" s="15" t="n">
        <f aca="false">LOOKUP(Speedhi,'4'!$B$1:$BJ$1,'4'!$B2:$BJ2)</f>
        <v>0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0" t="n">
        <f aca="false">A6+1</f>
        <v>36</v>
      </c>
      <c r="B7" s="52" t="n">
        <f aca="false">IF(X7&lt;=0,0,X7*Factor)</f>
        <v>11.72</v>
      </c>
      <c r="C7" s="53" t="n">
        <f aca="false">ROUND($B7*COS(PI()*(D7-Best)/180),4)</f>
        <v>-2.0352</v>
      </c>
      <c r="D7" s="54" t="n">
        <f aca="false">MOD(Wind+$A7+360,360)</f>
        <v>15</v>
      </c>
      <c r="E7" s="61" t="n">
        <f aca="false">ROUND($B7*COS(PI()*(F7-Best)/180),4)</f>
        <v>-11.6059</v>
      </c>
      <c r="F7" s="62" t="n">
        <f aca="false">MOD(Wind-$A7+360,360)</f>
        <v>303</v>
      </c>
      <c r="G7" s="57" t="n">
        <f aca="false">SQRT($J7^2+$K7^2)</f>
        <v>37.1263932452375</v>
      </c>
      <c r="H7" s="63" t="n">
        <f aca="false">IF($J7&lt;&gt;0,MOD(ATAN($K7/$J7)*180/PI(),180),0)</f>
        <v>25.3067355031492</v>
      </c>
      <c r="I7" s="59" t="str">
        <f aca="false">IF(B7=0,"anchor",W7)</f>
        <v>Staysail</v>
      </c>
      <c r="J7" s="0" t="n">
        <f aca="false">$B7+Speed*COS(PI()*$A7/180)</f>
        <v>33.5634588481236</v>
      </c>
      <c r="K7" s="0" t="n">
        <f aca="false">Speed*SIN(PI()*$A7/180)</f>
        <v>15.8702018118968</v>
      </c>
      <c r="U7" s="0"/>
      <c r="W7" s="1" t="str">
        <f aca="false">IF(X7=Z7,polar_type12!$D$3,IF(X7=AC7,polar_type12!$E$3,IF(X7=AF7,polar_type12!$F$3,IF(X7=AI7,polar_type12!$G$3,polar_type12!$H$3))))</f>
        <v>Staysail</v>
      </c>
      <c r="X7" s="0" t="n">
        <f aca="false">MAX(Z7,AC7,AF7,AI7,AL7)</f>
        <v>11.72</v>
      </c>
      <c r="Y7" s="12" t="n">
        <f aca="false">LOOKUP(Speedlo,'1'!$B$1:$BJ$1,'1'!$B3:$BJ3)</f>
        <v>11.68</v>
      </c>
      <c r="Z7" s="12" t="n">
        <f aca="false">Xlo*Y7+Xhi*AA7</f>
        <v>11.72</v>
      </c>
      <c r="AA7" s="12" t="n">
        <f aca="false">LOOKUP(Speedhi,'1'!$B$1:$BJ$1,'1'!$B3:$BJ3)</f>
        <v>11.72</v>
      </c>
      <c r="AB7" s="13" t="n">
        <f aca="false">LOOKUP(Speedlo,'2'!$B$1:$BJ$1,'2'!$B3:$BJ3)</f>
        <v>5.26888888888889</v>
      </c>
      <c r="AC7" s="13" t="n">
        <f aca="false">Xlo*AB7+Xhi*AD7</f>
        <v>5.16666666666667</v>
      </c>
      <c r="AD7" s="13" t="n">
        <f aca="false">LOOKUP(Speedhi,'2'!$B$1:$BJ$1,'2'!$B3:$BJ3)</f>
        <v>5.16666666666667</v>
      </c>
      <c r="AE7" s="14" t="n">
        <f aca="false">LOOKUP(Speedlo,'3'!$B$1:$BJ$1,'3'!$B3:$BJ3)</f>
        <v>0</v>
      </c>
      <c r="AF7" s="14" t="n">
        <f aca="false">Xlo*AE7+Xhi*AG7</f>
        <v>0</v>
      </c>
      <c r="AG7" s="14" t="n">
        <f aca="false">LOOKUP(Speedhi,'3'!$B$1:$BJ$1,'3'!$B3:$BJ3)</f>
        <v>0</v>
      </c>
      <c r="AH7" s="15" t="n">
        <f aca="false">LOOKUP(Speedlo,'4'!$B$1:$BJ$1,'4'!$B3:$BJ3)</f>
        <v>0</v>
      </c>
      <c r="AI7" s="15" t="n">
        <f aca="false">Xlo*AH7+Xhi*AJ7</f>
        <v>0</v>
      </c>
      <c r="AJ7" s="15" t="n">
        <f aca="false">LOOKUP(Speedhi,'4'!$B$1:$BJ$1,'4'!$B3:$BJ3)</f>
        <v>0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0" t="n">
        <f aca="false">A7+1</f>
        <v>37</v>
      </c>
      <c r="B8" s="52" t="n">
        <f aca="false">IF(X8&lt;=0,0,X8*Factor)</f>
        <v>12.1566666666667</v>
      </c>
      <c r="C8" s="53" t="n">
        <f aca="false">ROUND($B8*COS(PI()*(D8-Best)/180),4)</f>
        <v>-1.9017</v>
      </c>
      <c r="D8" s="54" t="n">
        <f aca="false">MOD(Wind+$A8+360,360)</f>
        <v>16</v>
      </c>
      <c r="E8" s="61" t="n">
        <f aca="false">ROUND($B8*COS(PI()*(F8-Best)/180),4)</f>
        <v>-12.0661</v>
      </c>
      <c r="F8" s="62" t="n">
        <f aca="false">MOD(Wind-$A8+360,360)</f>
        <v>302</v>
      </c>
      <c r="G8" s="57" t="n">
        <f aca="false">SQRT($J8^2+$K8^2)</f>
        <v>37.4306934396104</v>
      </c>
      <c r="H8" s="63" t="n">
        <f aca="false">IF($J8&lt;&gt;0,MOD(ATAN($K8/$J8)*180/PI(),180),0)</f>
        <v>25.7286197403443</v>
      </c>
      <c r="I8" s="59" t="str">
        <f aca="false">IF(B8=0,"anchor",W8)</f>
        <v>Staysail</v>
      </c>
      <c r="J8" s="0" t="n">
        <f aca="false">$B8+Speed*COS(PI()*$A8/180)</f>
        <v>33.7198254379436</v>
      </c>
      <c r="K8" s="0" t="n">
        <f aca="false">Speed*SIN(PI()*$A8/180)</f>
        <v>16.2490056251053</v>
      </c>
      <c r="U8" s="0"/>
      <c r="W8" s="1" t="str">
        <f aca="false">IF(X8=Z8,polar_type12!$D$3,IF(X8=AC8,polar_type12!$E$3,IF(X8=AF8,polar_type12!$F$3,IF(X8=AI8,polar_type12!$G$3,polar_type12!$H$3))))</f>
        <v>Staysail</v>
      </c>
      <c r="X8" s="0" t="n">
        <f aca="false">MAX(Z8,AC8,AF8,AI8,AL8)</f>
        <v>12.1566666666667</v>
      </c>
      <c r="Y8" s="12" t="n">
        <f aca="false">LOOKUP(Speedlo,'1'!$B$1:$BJ$1,'1'!$B4:$BJ4)</f>
        <v>12.1155555555556</v>
      </c>
      <c r="Z8" s="12" t="n">
        <f aca="false">Xlo*Y8+Xhi*AA8</f>
        <v>12.1566666666667</v>
      </c>
      <c r="AA8" s="12" t="n">
        <f aca="false">LOOKUP(Speedhi,'1'!$B$1:$BJ$1,'1'!$B4:$BJ4)</f>
        <v>12.1566666666667</v>
      </c>
      <c r="AB8" s="13" t="n">
        <f aca="false">LOOKUP(Speedlo,'2'!$B$1:$BJ$1,'2'!$B4:$BJ4)</f>
        <v>5.53777777777778</v>
      </c>
      <c r="AC8" s="13" t="n">
        <f aca="false">Xlo*AB8+Xhi*AD8</f>
        <v>5.43333333333333</v>
      </c>
      <c r="AD8" s="13" t="n">
        <f aca="false">LOOKUP(Speedhi,'2'!$B$1:$BJ$1,'2'!$B4:$BJ4)</f>
        <v>5.43333333333333</v>
      </c>
      <c r="AE8" s="14" t="n">
        <f aca="false">LOOKUP(Speedlo,'3'!$B$1:$BJ$1,'3'!$B4:$BJ4)</f>
        <v>0</v>
      </c>
      <c r="AF8" s="14" t="n">
        <f aca="false">Xlo*AE8+Xhi*AG8</f>
        <v>0</v>
      </c>
      <c r="AG8" s="14" t="n">
        <f aca="false">LOOKUP(Speedhi,'3'!$B$1:$BJ$1,'3'!$B4:$BJ4)</f>
        <v>0</v>
      </c>
      <c r="AH8" s="15" t="n">
        <f aca="false">LOOKUP(Speedlo,'4'!$B$1:$BJ$1,'4'!$B4:$BJ4)</f>
        <v>0</v>
      </c>
      <c r="AI8" s="15" t="n">
        <f aca="false">Xlo*AH8+Xhi*AJ8</f>
        <v>0</v>
      </c>
      <c r="AJ8" s="15" t="n">
        <f aca="false">LOOKUP(Speedhi,'4'!$B$1:$BJ$1,'4'!$B4:$BJ4)</f>
        <v>0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0" t="n">
        <f aca="false">A8+1</f>
        <v>38</v>
      </c>
      <c r="B9" s="52" t="n">
        <f aca="false">IF(X9&lt;=0,0,X9*Factor)</f>
        <v>12.5933333333333</v>
      </c>
      <c r="C9" s="53" t="n">
        <f aca="false">ROUND($B9*COS(PI()*(D9-Best)/180),4)</f>
        <v>-1.7527</v>
      </c>
      <c r="D9" s="54" t="n">
        <f aca="false">MOD(Wind+$A9+360,360)</f>
        <v>17</v>
      </c>
      <c r="E9" s="61" t="n">
        <f aca="false">ROUND($B9*COS(PI()*(F9-Best)/180),4)</f>
        <v>-12.5243</v>
      </c>
      <c r="F9" s="62" t="n">
        <f aca="false">MOD(Wind-$A9+360,360)</f>
        <v>301</v>
      </c>
      <c r="G9" s="57" t="n">
        <f aca="false">SQRT($J9^2+$K9^2)</f>
        <v>37.7289130154469</v>
      </c>
      <c r="H9" s="63" t="n">
        <f aca="false">IF($J9&lt;&gt;0,MOD(ATAN($K9/$J9)*180/PI(),180),0)</f>
        <v>26.1413252144962</v>
      </c>
      <c r="I9" s="59" t="str">
        <f aca="false">IF(B9=0,"anchor",W9)</f>
        <v>Staysail</v>
      </c>
      <c r="J9" s="0" t="n">
        <f aca="false">$B9+Speed*COS(PI()*$A9/180)</f>
        <v>33.8696236807148</v>
      </c>
      <c r="K9" s="0" t="n">
        <f aca="false">Speed*SIN(PI()*$A9/180)</f>
        <v>16.6228598337928</v>
      </c>
      <c r="U9" s="0"/>
      <c r="W9" s="1" t="str">
        <f aca="false">IF(X9=Z9,polar_type12!$D$3,IF(X9=AC9,polar_type12!$E$3,IF(X9=AF9,polar_type12!$F$3,IF(X9=AI9,polar_type12!$G$3,polar_type12!$H$3))))</f>
        <v>Staysail</v>
      </c>
      <c r="X9" s="0" t="n">
        <f aca="false">MAX(Z9,AC9,AF9,AI9,AL9)</f>
        <v>12.5933333333333</v>
      </c>
      <c r="Y9" s="12" t="n">
        <f aca="false">LOOKUP(Speedlo,'1'!$B$1:$BJ$1,'1'!$B5:$BJ5)</f>
        <v>12.5511111111111</v>
      </c>
      <c r="Z9" s="12" t="n">
        <f aca="false">Xlo*Y9+Xhi*AA9</f>
        <v>12.5933333333333</v>
      </c>
      <c r="AA9" s="12" t="n">
        <f aca="false">LOOKUP(Speedhi,'1'!$B$1:$BJ$1,'1'!$B5:$BJ5)</f>
        <v>12.5933333333333</v>
      </c>
      <c r="AB9" s="13" t="n">
        <f aca="false">LOOKUP(Speedlo,'2'!$B$1:$BJ$1,'2'!$B5:$BJ5)</f>
        <v>5.80666666666667</v>
      </c>
      <c r="AC9" s="13" t="n">
        <f aca="false">Xlo*AB9+Xhi*AD9</f>
        <v>5.7</v>
      </c>
      <c r="AD9" s="13" t="n">
        <f aca="false">LOOKUP(Speedhi,'2'!$B$1:$BJ$1,'2'!$B5:$BJ5)</f>
        <v>5.7</v>
      </c>
      <c r="AE9" s="14" t="n">
        <f aca="false">LOOKUP(Speedlo,'3'!$B$1:$BJ$1,'3'!$B5:$BJ5)</f>
        <v>0</v>
      </c>
      <c r="AF9" s="14" t="n">
        <f aca="false">Xlo*AE9+Xhi*AG9</f>
        <v>0</v>
      </c>
      <c r="AG9" s="14" t="n">
        <f aca="false">LOOKUP(Speedhi,'3'!$B$1:$BJ$1,'3'!$B5:$BJ5)</f>
        <v>0</v>
      </c>
      <c r="AH9" s="15" t="n">
        <f aca="false">LOOKUP(Speedlo,'4'!$B$1:$BJ$1,'4'!$B5:$BJ5)</f>
        <v>0</v>
      </c>
      <c r="AI9" s="15" t="n">
        <f aca="false">Xlo*AH9+Xhi*AJ9</f>
        <v>0</v>
      </c>
      <c r="AJ9" s="15" t="n">
        <f aca="false">LOOKUP(Speedhi,'4'!$B$1:$BJ$1,'4'!$B5:$BJ5)</f>
        <v>0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0" t="n">
        <f aca="false">A9+1</f>
        <v>39</v>
      </c>
      <c r="B10" s="52" t="n">
        <f aca="false">IF(X10&lt;=0,0,X10*Factor)</f>
        <v>13.03</v>
      </c>
      <c r="C10" s="53" t="n">
        <f aca="false">ROUND($B10*COS(PI()*(D10-Best)/180),4)</f>
        <v>-1.588</v>
      </c>
      <c r="D10" s="54" t="n">
        <f aca="false">MOD(Wind+$A10+360,360)</f>
        <v>18</v>
      </c>
      <c r="E10" s="61" t="n">
        <f aca="false">ROUND($B10*COS(PI()*(F10-Best)/180),4)</f>
        <v>-12.9804</v>
      </c>
      <c r="F10" s="62" t="n">
        <f aca="false">MOD(Wind-$A10+360,360)</f>
        <v>300</v>
      </c>
      <c r="G10" s="57" t="n">
        <f aca="false">SQRT($J10^2+$K10^2)</f>
        <v>38.0209986902021</v>
      </c>
      <c r="H10" s="63" t="n">
        <f aca="false">IF($J10&lt;&gt;0,MOD(ATAN($K10/$J10)*180/PI(),180),0)</f>
        <v>26.5450760287665</v>
      </c>
      <c r="I10" s="59" t="str">
        <f aca="false">IF(B10=0,"anchor",W10)</f>
        <v>Staysail</v>
      </c>
      <c r="J10" s="0" t="n">
        <f aca="false">$B10+Speed*COS(PI()*$A10/180)</f>
        <v>34.0129409593382</v>
      </c>
      <c r="K10" s="0" t="n">
        <f aca="false">Speed*SIN(PI()*$A10/180)</f>
        <v>16.9916505583456</v>
      </c>
      <c r="U10" s="0"/>
      <c r="W10" s="1" t="str">
        <f aca="false">IF(X10=Z10,polar_type12!$D$3,IF(X10=AC10,polar_type12!$E$3,IF(X10=AF10,polar_type12!$F$3,IF(X10=AI10,polar_type12!$G$3,polar_type12!$H$3))))</f>
        <v>Staysail</v>
      </c>
      <c r="X10" s="0" t="n">
        <f aca="false">MAX(Z10,AC10,AF10,AI10,AL10)</f>
        <v>13.03</v>
      </c>
      <c r="Y10" s="12" t="n">
        <f aca="false">LOOKUP(Speedlo,'1'!$B$1:$BJ$1,'1'!$B6:$BJ6)</f>
        <v>12.9866666666667</v>
      </c>
      <c r="Z10" s="12" t="n">
        <f aca="false">Xlo*Y10+Xhi*AA10</f>
        <v>13.03</v>
      </c>
      <c r="AA10" s="12" t="n">
        <f aca="false">LOOKUP(Speedhi,'1'!$B$1:$BJ$1,'1'!$B6:$BJ6)</f>
        <v>13.03</v>
      </c>
      <c r="AB10" s="13" t="n">
        <f aca="false">LOOKUP(Speedlo,'2'!$B$1:$BJ$1,'2'!$B6:$BJ6)</f>
        <v>6.07555555555556</v>
      </c>
      <c r="AC10" s="13" t="n">
        <f aca="false">Xlo*AB10+Xhi*AD10</f>
        <v>5.96666666666667</v>
      </c>
      <c r="AD10" s="13" t="n">
        <f aca="false">LOOKUP(Speedhi,'2'!$B$1:$BJ$1,'2'!$B6:$BJ6)</f>
        <v>5.96666666666667</v>
      </c>
      <c r="AE10" s="14" t="n">
        <f aca="false">LOOKUP(Speedlo,'3'!$B$1:$BJ$1,'3'!$B6:$BJ6)</f>
        <v>0</v>
      </c>
      <c r="AF10" s="14" t="n">
        <f aca="false">Xlo*AE10+Xhi*AG10</f>
        <v>0</v>
      </c>
      <c r="AG10" s="14" t="n">
        <f aca="false">LOOKUP(Speedhi,'3'!$B$1:$BJ$1,'3'!$B6:$BJ6)</f>
        <v>0</v>
      </c>
      <c r="AH10" s="15" t="n">
        <f aca="false">LOOKUP(Speedlo,'4'!$B$1:$BJ$1,'4'!$B6:$BJ6)</f>
        <v>0</v>
      </c>
      <c r="AI10" s="15" t="n">
        <f aca="false">Xlo*AH10+Xhi*AJ10</f>
        <v>0</v>
      </c>
      <c r="AJ10" s="15" t="n">
        <f aca="false">LOOKUP(Speedhi,'4'!$B$1:$BJ$1,'4'!$B6:$BJ6)</f>
        <v>0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0" t="n">
        <f aca="false">A10+1</f>
        <v>40</v>
      </c>
      <c r="B11" s="52" t="n">
        <f aca="false">IF(X11&lt;=0,0,X11*Factor)</f>
        <v>13.4666666666667</v>
      </c>
      <c r="C11" s="53" t="n">
        <f aca="false">ROUND($B11*COS(PI()*(D11-Best)/180),4)</f>
        <v>-1.4076</v>
      </c>
      <c r="D11" s="54" t="n">
        <f aca="false">MOD(Wind+$A11+360,360)</f>
        <v>19</v>
      </c>
      <c r="E11" s="61" t="n">
        <f aca="false">ROUND($B11*COS(PI()*(F11-Best)/180),4)</f>
        <v>-13.4339</v>
      </c>
      <c r="F11" s="62" t="n">
        <f aca="false">MOD(Wind-$A11+360,360)</f>
        <v>299</v>
      </c>
      <c r="G11" s="57" t="n">
        <f aca="false">SQRT($J11^2+$K11^2)</f>
        <v>38.3069005552164</v>
      </c>
      <c r="H11" s="63" t="n">
        <f aca="false">IF($J11&lt;&gt;0,MOD(ATAN($K11/$J11)*180/PI(),180),0)</f>
        <v>26.9400816992522</v>
      </c>
      <c r="I11" s="59" t="str">
        <f aca="false">IF(B11=0,"anchor",W11)</f>
        <v>Staysail</v>
      </c>
      <c r="J11" s="0" t="n">
        <f aca="false">$B11+Speed*COS(PI()*$A11/180)</f>
        <v>34.1498666308791</v>
      </c>
      <c r="K11" s="0" t="n">
        <f aca="false">Speed*SIN(PI()*$A11/180)</f>
        <v>17.3552654615366</v>
      </c>
      <c r="U11" s="0"/>
      <c r="W11" s="1" t="str">
        <f aca="false">IF(X11=Z11,polar_type12!$D$3,IF(X11=AC11,polar_type12!$E$3,IF(X11=AF11,polar_type12!$F$3,IF(X11=AI11,polar_type12!$G$3,polar_type12!$H$3))))</f>
        <v>Staysail</v>
      </c>
      <c r="X11" s="0" t="n">
        <f aca="false">MAX(Z11,AC11,AF11,AI11,AL11)</f>
        <v>13.4666666666667</v>
      </c>
      <c r="Y11" s="12" t="n">
        <f aca="false">LOOKUP(Speedlo,'1'!$B$1:$BJ$1,'1'!$B7:$BJ7)</f>
        <v>13.4222222222222</v>
      </c>
      <c r="Z11" s="12" t="n">
        <f aca="false">Xlo*Y11+Xhi*AA11</f>
        <v>13.4666666666667</v>
      </c>
      <c r="AA11" s="12" t="n">
        <f aca="false">LOOKUP(Speedhi,'1'!$B$1:$BJ$1,'1'!$B7:$BJ7)</f>
        <v>13.4666666666667</v>
      </c>
      <c r="AB11" s="13" t="n">
        <f aca="false">LOOKUP(Speedlo,'2'!$B$1:$BJ$1,'2'!$B7:$BJ7)</f>
        <v>6.34444444444445</v>
      </c>
      <c r="AC11" s="13" t="n">
        <f aca="false">Xlo*AB11+Xhi*AD11</f>
        <v>6.23333333333334</v>
      </c>
      <c r="AD11" s="13" t="n">
        <f aca="false">LOOKUP(Speedhi,'2'!$B$1:$BJ$1,'2'!$B7:$BJ7)</f>
        <v>6.23333333333334</v>
      </c>
      <c r="AE11" s="14" t="n">
        <f aca="false">LOOKUP(Speedlo,'3'!$B$1:$BJ$1,'3'!$B7:$BJ7)</f>
        <v>0</v>
      </c>
      <c r="AF11" s="14" t="n">
        <f aca="false">Xlo*AE11+Xhi*AG11</f>
        <v>0</v>
      </c>
      <c r="AG11" s="14" t="n">
        <f aca="false">LOOKUP(Speedhi,'3'!$B$1:$BJ$1,'3'!$B7:$BJ7)</f>
        <v>0</v>
      </c>
      <c r="AH11" s="15" t="n">
        <f aca="false">LOOKUP(Speedlo,'4'!$B$1:$BJ$1,'4'!$B7:$BJ7)</f>
        <v>0</v>
      </c>
      <c r="AI11" s="15" t="n">
        <f aca="false">Xlo*AH11+Xhi*AJ11</f>
        <v>0</v>
      </c>
      <c r="AJ11" s="15" t="n">
        <f aca="false">LOOKUP(Speedhi,'4'!$B$1:$BJ$1,'4'!$B7:$BJ7)</f>
        <v>0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0" t="n">
        <f aca="false">A11+1</f>
        <v>41</v>
      </c>
      <c r="B12" s="52" t="n">
        <f aca="false">IF(X12&lt;=0,0,X12*Factor)</f>
        <v>13.9046666666667</v>
      </c>
      <c r="C12" s="53" t="n">
        <f aca="false">ROUND($B12*COS(PI()*(D12-Best)/180),4)</f>
        <v>-1.2119</v>
      </c>
      <c r="D12" s="54" t="n">
        <f aca="false">MOD(Wind+$A12+360,360)</f>
        <v>20</v>
      </c>
      <c r="E12" s="61" t="n">
        <f aca="false">ROUND($B12*COS(PI()*(F12-Best)/180),4)</f>
        <v>-13.8856</v>
      </c>
      <c r="F12" s="62" t="n">
        <f aca="false">MOD(Wind-$A12+360,360)</f>
        <v>298</v>
      </c>
      <c r="G12" s="57" t="n">
        <f aca="false">SQRT($J12^2+$K12^2)</f>
        <v>38.5877565147359</v>
      </c>
      <c r="H12" s="63" t="n">
        <f aca="false">IF($J12&lt;&gt;0,MOD(ATAN($K12/$J12)*180/PI(),180),0)</f>
        <v>27.3256290984646</v>
      </c>
      <c r="I12" s="59" t="str">
        <f aca="false">IF(B12=0,"anchor",W12)</f>
        <v>Staysail</v>
      </c>
      <c r="J12" s="0" t="n">
        <f aca="false">$B12+Speed*COS(PI()*$A12/180)</f>
        <v>34.2818253326815</v>
      </c>
      <c r="K12" s="0" t="n">
        <f aca="false">Speed*SIN(PI()*$A12/180)</f>
        <v>17.7135937827437</v>
      </c>
      <c r="U12" s="0"/>
      <c r="W12" s="1" t="str">
        <f aca="false">IF(X12=Z12,polar_type12!$D$3,IF(X12=AC12,polar_type12!$E$3,IF(X12=AF12,polar_type12!$F$3,IF(X12=AI12,polar_type12!$G$3,polar_type12!$H$3))))</f>
        <v>Staysail</v>
      </c>
      <c r="X12" s="0" t="n">
        <f aca="false">MAX(Z12,AC12,AF12,AI12,AL12)</f>
        <v>13.9046666666667</v>
      </c>
      <c r="Y12" s="12" t="n">
        <f aca="false">LOOKUP(Speedlo,'1'!$B$1:$BJ$1,'1'!$B8:$BJ8)</f>
        <v>13.8662222222222</v>
      </c>
      <c r="Z12" s="12" t="n">
        <f aca="false">Xlo*Y12+Xhi*AA12</f>
        <v>13.9046666666667</v>
      </c>
      <c r="AA12" s="12" t="n">
        <f aca="false">LOOKUP(Speedhi,'1'!$B$1:$BJ$1,'1'!$B8:$BJ8)</f>
        <v>13.9046666666667</v>
      </c>
      <c r="AB12" s="13" t="n">
        <f aca="false">LOOKUP(Speedlo,'2'!$B$1:$BJ$1,'2'!$B8:$BJ8)</f>
        <v>6.68</v>
      </c>
      <c r="AC12" s="13" t="n">
        <f aca="false">Xlo*AB12+Xhi*AD12</f>
        <v>6.56</v>
      </c>
      <c r="AD12" s="13" t="n">
        <f aca="false">LOOKUP(Speedhi,'2'!$B$1:$BJ$1,'2'!$B8:$BJ8)</f>
        <v>6.56</v>
      </c>
      <c r="AE12" s="14" t="n">
        <f aca="false">LOOKUP(Speedlo,'3'!$B$1:$BJ$1,'3'!$B8:$BJ8)</f>
        <v>0</v>
      </c>
      <c r="AF12" s="14" t="n">
        <f aca="false">Xlo*AE12+Xhi*AG12</f>
        <v>0</v>
      </c>
      <c r="AG12" s="14" t="n">
        <f aca="false">LOOKUP(Speedhi,'3'!$B$1:$BJ$1,'3'!$B8:$BJ8)</f>
        <v>0</v>
      </c>
      <c r="AH12" s="15" t="n">
        <f aca="false">LOOKUP(Speedlo,'4'!$B$1:$BJ$1,'4'!$B8:$BJ8)</f>
        <v>0</v>
      </c>
      <c r="AI12" s="15" t="n">
        <f aca="false">Xlo*AH12+Xhi*AJ12</f>
        <v>0</v>
      </c>
      <c r="AJ12" s="15" t="n">
        <f aca="false">LOOKUP(Speedhi,'4'!$B$1:$BJ$1,'4'!$B8:$BJ8)</f>
        <v>0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0" t="n">
        <f aca="false">A12+1</f>
        <v>42</v>
      </c>
      <c r="B13" s="52" t="n">
        <f aca="false">IF(X13&lt;=0,0,X13*Factor)</f>
        <v>14.3426666666667</v>
      </c>
      <c r="C13" s="53" t="n">
        <f aca="false">ROUND($B13*COS(PI()*(D13-Best)/180),4)</f>
        <v>-1.0005</v>
      </c>
      <c r="D13" s="54" t="n">
        <f aca="false">MOD(Wind+$A13+360,360)</f>
        <v>21</v>
      </c>
      <c r="E13" s="61" t="n">
        <f aca="false">ROUND($B13*COS(PI()*(F13-Best)/180),4)</f>
        <v>-14.3339</v>
      </c>
      <c r="F13" s="62" t="n">
        <f aca="false">MOD(Wind-$A13+360,360)</f>
        <v>297</v>
      </c>
      <c r="G13" s="57" t="n">
        <f aca="false">SQRT($J13^2+$K13^2)</f>
        <v>38.8623304373613</v>
      </c>
      <c r="H13" s="63" t="n">
        <f aca="false">IF($J13&lt;&gt;0,MOD(ATAN($K13/$J13)*180/PI(),180),0)</f>
        <v>27.7027994947423</v>
      </c>
      <c r="I13" s="59" t="str">
        <f aca="false">IF(B13=0,"anchor",W13)</f>
        <v>Staysail</v>
      </c>
      <c r="J13" s="0" t="n">
        <f aca="false">$B13+Speed*COS(PI()*$A13/180)</f>
        <v>34.4075769545563</v>
      </c>
      <c r="K13" s="0" t="n">
        <f aca="false">Speed*SIN(PI()*$A13/180)</f>
        <v>18.0665263716892</v>
      </c>
      <c r="U13" s="0"/>
      <c r="W13" s="1" t="str">
        <f aca="false">IF(X13=Z13,polar_type12!$D$3,IF(X13=AC13,polar_type12!$E$3,IF(X13=AF13,polar_type12!$F$3,IF(X13=AI13,polar_type12!$G$3,polar_type12!$H$3))))</f>
        <v>Staysail</v>
      </c>
      <c r="X13" s="0" t="n">
        <f aca="false">MAX(Z13,AC13,AF13,AI13,AL13)</f>
        <v>14.3426666666667</v>
      </c>
      <c r="Y13" s="12" t="n">
        <f aca="false">LOOKUP(Speedlo,'1'!$B$1:$BJ$1,'1'!$B9:$BJ9)</f>
        <v>14.3102222222222</v>
      </c>
      <c r="Z13" s="12" t="n">
        <f aca="false">Xlo*Y13+Xhi*AA13</f>
        <v>14.3426666666667</v>
      </c>
      <c r="AA13" s="12" t="n">
        <f aca="false">LOOKUP(Speedhi,'1'!$B$1:$BJ$1,'1'!$B9:$BJ9)</f>
        <v>14.3426666666667</v>
      </c>
      <c r="AB13" s="13" t="n">
        <f aca="false">LOOKUP(Speedlo,'2'!$B$1:$BJ$1,'2'!$B9:$BJ9)</f>
        <v>7.01555555555556</v>
      </c>
      <c r="AC13" s="13" t="n">
        <f aca="false">Xlo*AB13+Xhi*AD13</f>
        <v>6.88666666666667</v>
      </c>
      <c r="AD13" s="13" t="n">
        <f aca="false">LOOKUP(Speedhi,'2'!$B$1:$BJ$1,'2'!$B9:$BJ9)</f>
        <v>6.88666666666667</v>
      </c>
      <c r="AE13" s="14" t="n">
        <f aca="false">LOOKUP(Speedlo,'3'!$B$1:$BJ$1,'3'!$B9:$BJ9)</f>
        <v>0</v>
      </c>
      <c r="AF13" s="14" t="n">
        <f aca="false">Xlo*AE13+Xhi*AG13</f>
        <v>0</v>
      </c>
      <c r="AG13" s="14" t="n">
        <f aca="false">LOOKUP(Speedhi,'3'!$B$1:$BJ$1,'3'!$B9:$BJ9)</f>
        <v>0</v>
      </c>
      <c r="AH13" s="15" t="n">
        <f aca="false">LOOKUP(Speedlo,'4'!$B$1:$BJ$1,'4'!$B9:$BJ9)</f>
        <v>0</v>
      </c>
      <c r="AI13" s="15" t="n">
        <f aca="false">Xlo*AH13+Xhi*AJ13</f>
        <v>0</v>
      </c>
      <c r="AJ13" s="15" t="n">
        <f aca="false">LOOKUP(Speedhi,'4'!$B$1:$BJ$1,'4'!$B9:$BJ9)</f>
        <v>0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0" t="n">
        <f aca="false">A13+1</f>
        <v>43</v>
      </c>
      <c r="B14" s="52" t="n">
        <f aca="false">IF(X14&lt;=0,0,X14*Factor)</f>
        <v>14.7806666666667</v>
      </c>
      <c r="C14" s="53" t="n">
        <f aca="false">ROUND($B14*COS(PI()*(D14-Best)/180),4)</f>
        <v>-0.7736</v>
      </c>
      <c r="D14" s="54" t="n">
        <f aca="false">MOD(Wind+$A14+360,360)</f>
        <v>22</v>
      </c>
      <c r="E14" s="61" t="n">
        <f aca="false">ROUND($B14*COS(PI()*(F14-Best)/180),4)</f>
        <v>-14.7784</v>
      </c>
      <c r="F14" s="62" t="n">
        <f aca="false">MOD(Wind-$A14+360,360)</f>
        <v>296</v>
      </c>
      <c r="G14" s="57" t="n">
        <f aca="false">SQRT($J14^2+$K14^2)</f>
        <v>39.1305820577802</v>
      </c>
      <c r="H14" s="63" t="n">
        <f aca="false">IF($J14&lt;&gt;0,MOD(ATAN($K14/$J14)*180/PI(),180),0)</f>
        <v>28.0717636923455</v>
      </c>
      <c r="I14" s="59" t="str">
        <f aca="false">IF(B14=0,"anchor",W14)</f>
        <v>Staysail</v>
      </c>
      <c r="J14" s="0" t="n">
        <f aca="false">$B14+Speed*COS(PI()*$A14/180)</f>
        <v>34.5272166103843</v>
      </c>
      <c r="K14" s="0" t="n">
        <f aca="false">Speed*SIN(PI()*$A14/180)</f>
        <v>18.4139557216875</v>
      </c>
      <c r="U14" s="0"/>
      <c r="W14" s="1" t="str">
        <f aca="false">IF(X14=Z14,polar_type12!$D$3,IF(X14=AC14,polar_type12!$E$3,IF(X14=AF14,polar_type12!$F$3,IF(X14=AI14,polar_type12!$G$3,polar_type12!$H$3))))</f>
        <v>Staysail</v>
      </c>
      <c r="X14" s="0" t="n">
        <f aca="false">MAX(Z14,AC14,AF14,AI14,AL14)</f>
        <v>14.7806666666667</v>
      </c>
      <c r="Y14" s="12" t="n">
        <f aca="false">LOOKUP(Speedlo,'1'!$B$1:$BJ$1,'1'!$B10:$BJ10)</f>
        <v>14.7542222222222</v>
      </c>
      <c r="Z14" s="12" t="n">
        <f aca="false">Xlo*Y14+Xhi*AA14</f>
        <v>14.7806666666667</v>
      </c>
      <c r="AA14" s="12" t="n">
        <f aca="false">LOOKUP(Speedhi,'1'!$B$1:$BJ$1,'1'!$B10:$BJ10)</f>
        <v>14.7806666666667</v>
      </c>
      <c r="AB14" s="13" t="n">
        <f aca="false">LOOKUP(Speedlo,'2'!$B$1:$BJ$1,'2'!$B10:$BJ10)</f>
        <v>7.35111111111111</v>
      </c>
      <c r="AC14" s="13" t="n">
        <f aca="false">Xlo*AB14+Xhi*AD14</f>
        <v>7.21333333333333</v>
      </c>
      <c r="AD14" s="13" t="n">
        <f aca="false">LOOKUP(Speedhi,'2'!$B$1:$BJ$1,'2'!$B10:$BJ10)</f>
        <v>7.21333333333333</v>
      </c>
      <c r="AE14" s="14" t="n">
        <f aca="false">LOOKUP(Speedlo,'3'!$B$1:$BJ$1,'3'!$B10:$BJ10)</f>
        <v>0</v>
      </c>
      <c r="AF14" s="14" t="n">
        <f aca="false">Xlo*AE14+Xhi*AG14</f>
        <v>0</v>
      </c>
      <c r="AG14" s="14" t="n">
        <f aca="false">LOOKUP(Speedhi,'3'!$B$1:$BJ$1,'3'!$B10:$BJ10)</f>
        <v>0</v>
      </c>
      <c r="AH14" s="15" t="n">
        <f aca="false">LOOKUP(Speedlo,'4'!$B$1:$BJ$1,'4'!$B10:$BJ10)</f>
        <v>0</v>
      </c>
      <c r="AI14" s="15" t="n">
        <f aca="false">Xlo*AH14+Xhi*AJ14</f>
        <v>0</v>
      </c>
      <c r="AJ14" s="15" t="n">
        <f aca="false">LOOKUP(Speedhi,'4'!$B$1:$BJ$1,'4'!$B10:$BJ10)</f>
        <v>0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0" t="n">
        <f aca="false">A14+1</f>
        <v>44</v>
      </c>
      <c r="B15" s="52" t="n">
        <f aca="false">IF(X15&lt;=0,0,X15*Factor)</f>
        <v>15.2186666666667</v>
      </c>
      <c r="C15" s="53" t="n">
        <f aca="false">ROUND($B15*COS(PI()*(D15-Best)/180),4)</f>
        <v>-0.5311</v>
      </c>
      <c r="D15" s="54" t="n">
        <f aca="false">MOD(Wind+$A15+360,360)</f>
        <v>23</v>
      </c>
      <c r="E15" s="61" t="n">
        <f aca="false">ROUND($B15*COS(PI()*(F15-Best)/180),4)</f>
        <v>-15.2187</v>
      </c>
      <c r="F15" s="62" t="n">
        <f aca="false">MOD(Wind-$A15+360,360)</f>
        <v>295</v>
      </c>
      <c r="G15" s="57" t="n">
        <f aca="false">SQRT($J15^2+$K15^2)</f>
        <v>39.3924741257492</v>
      </c>
      <c r="H15" s="63" t="n">
        <f aca="false">IF($J15&lt;&gt;0,MOD(ATAN($K15/$J15)*180/PI(),180),0)</f>
        <v>28.4326806314367</v>
      </c>
      <c r="I15" s="59" t="str">
        <f aca="false">IF(B15=0,"anchor",W15)</f>
        <v>Staysail</v>
      </c>
      <c r="J15" s="0" t="n">
        <f aca="false">$B15+Speed*COS(PI()*$A15/180)</f>
        <v>34.6408412758103</v>
      </c>
      <c r="K15" s="0" t="n">
        <f aca="false">Speed*SIN(PI()*$A15/180)</f>
        <v>18.7557760023929</v>
      </c>
      <c r="U15" s="0"/>
      <c r="W15" s="1" t="str">
        <f aca="false">IF(X15=Z15,polar_type12!$D$3,IF(X15=AC15,polar_type12!$E$3,IF(X15=AF15,polar_type12!$F$3,IF(X15=AI15,polar_type12!$G$3,polar_type12!$H$3))))</f>
        <v>Staysail</v>
      </c>
      <c r="X15" s="0" t="n">
        <f aca="false">MAX(Z15,AC15,AF15,AI15,AL15)</f>
        <v>15.2186666666667</v>
      </c>
      <c r="Y15" s="12" t="n">
        <f aca="false">LOOKUP(Speedlo,'1'!$B$1:$BJ$1,'1'!$B11:$BJ11)</f>
        <v>15.1982222222222</v>
      </c>
      <c r="Z15" s="12" t="n">
        <f aca="false">Xlo*Y15+Xhi*AA15</f>
        <v>15.2186666666667</v>
      </c>
      <c r="AA15" s="12" t="n">
        <f aca="false">LOOKUP(Speedhi,'1'!$B$1:$BJ$1,'1'!$B11:$BJ11)</f>
        <v>15.2186666666667</v>
      </c>
      <c r="AB15" s="13" t="n">
        <f aca="false">LOOKUP(Speedlo,'2'!$B$1:$BJ$1,'2'!$B11:$BJ11)</f>
        <v>7.68666666666667</v>
      </c>
      <c r="AC15" s="13" t="n">
        <f aca="false">Xlo*AB15+Xhi*AD15</f>
        <v>7.54</v>
      </c>
      <c r="AD15" s="13" t="n">
        <f aca="false">LOOKUP(Speedhi,'2'!$B$1:$BJ$1,'2'!$B11:$BJ11)</f>
        <v>7.54</v>
      </c>
      <c r="AE15" s="14" t="n">
        <f aca="false">LOOKUP(Speedlo,'3'!$B$1:$BJ$1,'3'!$B11:$BJ11)</f>
        <v>0</v>
      </c>
      <c r="AF15" s="14" t="n">
        <f aca="false">Xlo*AE15+Xhi*AG15</f>
        <v>0</v>
      </c>
      <c r="AG15" s="14" t="n">
        <f aca="false">LOOKUP(Speedhi,'3'!$B$1:$BJ$1,'3'!$B11:$BJ11)</f>
        <v>0</v>
      </c>
      <c r="AH15" s="15" t="n">
        <f aca="false">LOOKUP(Speedlo,'4'!$B$1:$BJ$1,'4'!$B11:$BJ11)</f>
        <v>0</v>
      </c>
      <c r="AI15" s="15" t="n">
        <f aca="false">Xlo*AH15+Xhi*AJ15</f>
        <v>0</v>
      </c>
      <c r="AJ15" s="15" t="n">
        <f aca="false">LOOKUP(Speedhi,'4'!$B$1:$BJ$1,'4'!$B11:$BJ11)</f>
        <v>0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0" t="n">
        <f aca="false">A15+1</f>
        <v>45</v>
      </c>
      <c r="B16" s="52" t="n">
        <f aca="false">IF(X16&lt;=0,0,X16*Factor)</f>
        <v>15.6566666666667</v>
      </c>
      <c r="C16" s="53" t="n">
        <f aca="false">ROUND($B16*COS(PI()*(D16-Best)/180),4)</f>
        <v>-0.2732</v>
      </c>
      <c r="D16" s="54" t="n">
        <f aca="false">MOD(Wind+$A16+360,360)</f>
        <v>24</v>
      </c>
      <c r="E16" s="61" t="n">
        <f aca="false">ROUND($B16*COS(PI()*(F16-Best)/180),4)</f>
        <v>-15.6543</v>
      </c>
      <c r="F16" s="62" t="n">
        <f aca="false">MOD(Wind-$A16+360,360)</f>
        <v>294</v>
      </c>
      <c r="G16" s="57" t="n">
        <f aca="false">SQRT($J16^2+$K16^2)</f>
        <v>39.6479723357083</v>
      </c>
      <c r="H16" s="63" t="n">
        <f aca="false">IF($J16&lt;&gt;0,MOD(ATAN($K16/$J16)*180/PI(),180),0)</f>
        <v>28.7856979705239</v>
      </c>
      <c r="I16" s="59" t="str">
        <f aca="false">IF(B16=0,"anchor",W16)</f>
        <v>Staysail</v>
      </c>
      <c r="J16" s="0" t="n">
        <f aca="false">$B16+Speed*COS(PI()*$A16/180)</f>
        <v>34.7485497587035</v>
      </c>
      <c r="K16" s="0" t="n">
        <f aca="false">Speed*SIN(PI()*$A16/180)</f>
        <v>19.0918830920368</v>
      </c>
      <c r="U16" s="0"/>
      <c r="W16" s="1" t="str">
        <f aca="false">IF(X16=Z16,polar_type12!$D$3,IF(X16=AC16,polar_type12!$E$3,IF(X16=AF16,polar_type12!$F$3,IF(X16=AI16,polar_type12!$G$3,polar_type12!$H$3))))</f>
        <v>Staysail</v>
      </c>
      <c r="X16" s="0" t="n">
        <f aca="false">MAX(Z16,AC16,AF16,AI16,AL16)</f>
        <v>15.6566666666667</v>
      </c>
      <c r="Y16" s="12" t="n">
        <f aca="false">LOOKUP(Speedlo,'1'!$B$1:$BJ$1,'1'!$B12:$BJ12)</f>
        <v>15.6422222222222</v>
      </c>
      <c r="Z16" s="12" t="n">
        <f aca="false">Xlo*Y16+Xhi*AA16</f>
        <v>15.6566666666667</v>
      </c>
      <c r="AA16" s="12" t="n">
        <f aca="false">LOOKUP(Speedhi,'1'!$B$1:$BJ$1,'1'!$B12:$BJ12)</f>
        <v>15.6566666666667</v>
      </c>
      <c r="AB16" s="13" t="n">
        <f aca="false">LOOKUP(Speedlo,'2'!$B$1:$BJ$1,'2'!$B12:$BJ12)</f>
        <v>8.02222222222223</v>
      </c>
      <c r="AC16" s="13" t="n">
        <f aca="false">Xlo*AB16+Xhi*AD16</f>
        <v>7.86666666666667</v>
      </c>
      <c r="AD16" s="13" t="n">
        <f aca="false">LOOKUP(Speedhi,'2'!$B$1:$BJ$1,'2'!$B12:$BJ12)</f>
        <v>7.86666666666667</v>
      </c>
      <c r="AE16" s="14" t="n">
        <f aca="false">LOOKUP(Speedlo,'3'!$B$1:$BJ$1,'3'!$B12:$BJ12)</f>
        <v>0</v>
      </c>
      <c r="AF16" s="14" t="n">
        <f aca="false">Xlo*AE16+Xhi*AG16</f>
        <v>0</v>
      </c>
      <c r="AG16" s="14" t="n">
        <f aca="false">LOOKUP(Speedhi,'3'!$B$1:$BJ$1,'3'!$B12:$BJ12)</f>
        <v>0</v>
      </c>
      <c r="AH16" s="15" t="n">
        <f aca="false">LOOKUP(Speedlo,'4'!$B$1:$BJ$1,'4'!$B12:$BJ12)</f>
        <v>0</v>
      </c>
      <c r="AI16" s="15" t="n">
        <f aca="false">Xlo*AH16+Xhi*AJ16</f>
        <v>0</v>
      </c>
      <c r="AJ16" s="15" t="n">
        <f aca="false">LOOKUP(Speedhi,'4'!$B$1:$BJ$1,'4'!$B12:$BJ12)</f>
        <v>0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0" t="n">
        <f aca="false">A16+1</f>
        <v>46</v>
      </c>
      <c r="B17" s="52" t="n">
        <f aca="false">IF(X17&lt;=0,0,X17*Factor)</f>
        <v>16.0453333333333</v>
      </c>
      <c r="C17" s="53" t="n">
        <f aca="false">ROUND($B17*COS(PI()*(D17-Best)/180),4)</f>
        <v>0</v>
      </c>
      <c r="D17" s="54" t="n">
        <f aca="false">MOD(Wind+$A17+360,360)</f>
        <v>25</v>
      </c>
      <c r="E17" s="61" t="n">
        <f aca="false">ROUND($B17*COS(PI()*(F17-Best)/180),4)</f>
        <v>-16.0356</v>
      </c>
      <c r="F17" s="62" t="n">
        <f aca="false">MOD(Wind-$A17+360,360)</f>
        <v>293</v>
      </c>
      <c r="G17" s="57" t="n">
        <f aca="false">SQRT($J17^2+$K17^2)</f>
        <v>39.8539593709989</v>
      </c>
      <c r="H17" s="63" t="n">
        <f aca="false">IF($J17&lt;&gt;0,MOD(ATAN($K17/$J17)*180/PI(),180),0)</f>
        <v>29.1654788267617</v>
      </c>
      <c r="I17" s="59" t="str">
        <f aca="false">IF(B17=0,"anchor",W17)</f>
        <v>Staysail</v>
      </c>
      <c r="J17" s="0" t="n">
        <f aca="false">$B17+Speed*COS(PI()*$A17/180)</f>
        <v>34.8011093357262</v>
      </c>
      <c r="K17" s="0" t="n">
        <f aca="false">Speed*SIN(PI()*$A17/180)</f>
        <v>19.4221746091436</v>
      </c>
      <c r="U17" s="0"/>
      <c r="W17" s="1" t="str">
        <f aca="false">IF(X17=Z17,polar_type12!$D$3,IF(X17=AC17,polar_type12!$E$3,IF(X17=AF17,polar_type12!$F$3,IF(X17=AI17,polar_type12!$G$3,polar_type12!$H$3))))</f>
        <v>Staysail</v>
      </c>
      <c r="X17" s="0" t="n">
        <f aca="false">MAX(Z17,AC17,AF17,AI17,AL17)</f>
        <v>16.0453333333333</v>
      </c>
      <c r="Y17" s="12" t="n">
        <f aca="false">LOOKUP(Speedlo,'1'!$B$1:$BJ$1,'1'!$B13:$BJ13)</f>
        <v>16.0231111111111</v>
      </c>
      <c r="Z17" s="12" t="n">
        <f aca="false">Xlo*Y17+Xhi*AA17</f>
        <v>16.0453333333333</v>
      </c>
      <c r="AA17" s="12" t="n">
        <f aca="false">LOOKUP(Speedhi,'1'!$B$1:$BJ$1,'1'!$B13:$BJ13)</f>
        <v>16.0453333333333</v>
      </c>
      <c r="AB17" s="13" t="n">
        <f aca="false">LOOKUP(Speedlo,'2'!$B$1:$BJ$1,'2'!$B13:$BJ13)</f>
        <v>8.44222222222223</v>
      </c>
      <c r="AC17" s="13" t="n">
        <f aca="false">Xlo*AB17+Xhi*AD17</f>
        <v>8.28666666666667</v>
      </c>
      <c r="AD17" s="13" t="n">
        <f aca="false">LOOKUP(Speedhi,'2'!$B$1:$BJ$1,'2'!$B13:$BJ13)</f>
        <v>8.28666666666667</v>
      </c>
      <c r="AE17" s="14" t="n">
        <f aca="false">LOOKUP(Speedlo,'3'!$B$1:$BJ$1,'3'!$B13:$BJ13)</f>
        <v>0.08</v>
      </c>
      <c r="AF17" s="14" t="n">
        <f aca="false">Xlo*AE17+Xhi*AG17</f>
        <v>0.06</v>
      </c>
      <c r="AG17" s="14" t="n">
        <f aca="false">LOOKUP(Speedhi,'3'!$B$1:$BJ$1,'3'!$B13:$BJ13)</f>
        <v>0.06</v>
      </c>
      <c r="AH17" s="15" t="n">
        <f aca="false">LOOKUP(Speedlo,'4'!$B$1:$BJ$1,'4'!$B13:$BJ13)</f>
        <v>0</v>
      </c>
      <c r="AI17" s="15" t="n">
        <f aca="false">Xlo*AH17+Xhi*AJ17</f>
        <v>0</v>
      </c>
      <c r="AJ17" s="15" t="n">
        <f aca="false">LOOKUP(Speedhi,'4'!$B$1:$BJ$1,'4'!$B13:$BJ13)</f>
        <v>0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0" t="n">
        <f aca="false">A17+1</f>
        <v>47</v>
      </c>
      <c r="B18" s="52" t="n">
        <f aca="false">IF(X18&lt;=0,0,X18*Factor)</f>
        <v>16.434</v>
      </c>
      <c r="C18" s="53" t="n">
        <f aca="false">ROUND($B18*COS(PI()*(D18-Best)/180),4)</f>
        <v>0.2868</v>
      </c>
      <c r="D18" s="54" t="n">
        <f aca="false">MOD(Wind+$A18+360,360)</f>
        <v>26</v>
      </c>
      <c r="E18" s="61" t="n">
        <f aca="false">ROUND($B18*COS(PI()*(F18-Best)/180),4)</f>
        <v>-16.4115</v>
      </c>
      <c r="F18" s="62" t="n">
        <f aca="false">MOD(Wind-$A18+360,360)</f>
        <v>292</v>
      </c>
      <c r="G18" s="57" t="n">
        <f aca="false">SQRT($J18^2+$K18^2)</f>
        <v>40.0537919885299</v>
      </c>
      <c r="H18" s="63" t="n">
        <f aca="false">IF($J18&lt;&gt;0,MOD(ATAN($K18/$J18)*180/PI(),180),0)</f>
        <v>29.5380044644922</v>
      </c>
      <c r="I18" s="59" t="str">
        <f aca="false">IF(B18=0,"anchor",W18)</f>
        <v>Staysail</v>
      </c>
      <c r="J18" s="0" t="n">
        <f aca="false">$B18+Speed*COS(PI()*$A18/180)</f>
        <v>34.8479557216875</v>
      </c>
      <c r="K18" s="0" t="n">
        <f aca="false">Speed*SIN(PI()*$A18/180)</f>
        <v>19.7465499437176</v>
      </c>
      <c r="U18" s="0"/>
      <c r="W18" s="1" t="str">
        <f aca="false">IF(X18=Z18,polar_type12!$D$3,IF(X18=AC18,polar_type12!$E$3,IF(X18=AF18,polar_type12!$F$3,IF(X18=AI18,polar_type12!$G$3,polar_type12!$H$3))))</f>
        <v>Staysail</v>
      </c>
      <c r="X18" s="0" t="n">
        <f aca="false">MAX(Z18,AC18,AF18,AI18,AL18)</f>
        <v>16.434</v>
      </c>
      <c r="Y18" s="12" t="n">
        <f aca="false">LOOKUP(Speedlo,'1'!$B$1:$BJ$1,'1'!$B14:$BJ14)</f>
        <v>16.404</v>
      </c>
      <c r="Z18" s="12" t="n">
        <f aca="false">Xlo*Y18+Xhi*AA18</f>
        <v>16.434</v>
      </c>
      <c r="AA18" s="12" t="n">
        <f aca="false">LOOKUP(Speedhi,'1'!$B$1:$BJ$1,'1'!$B14:$BJ14)</f>
        <v>16.434</v>
      </c>
      <c r="AB18" s="13" t="n">
        <f aca="false">LOOKUP(Speedlo,'2'!$B$1:$BJ$1,'2'!$B14:$BJ14)</f>
        <v>8.86222222222223</v>
      </c>
      <c r="AC18" s="13" t="n">
        <f aca="false">Xlo*AB18+Xhi*AD18</f>
        <v>8.70666666666667</v>
      </c>
      <c r="AD18" s="13" t="n">
        <f aca="false">LOOKUP(Speedhi,'2'!$B$1:$BJ$1,'2'!$B14:$BJ14)</f>
        <v>8.70666666666667</v>
      </c>
      <c r="AE18" s="14" t="n">
        <f aca="false">LOOKUP(Speedlo,'3'!$B$1:$BJ$1,'3'!$B14:$BJ14)</f>
        <v>0.16</v>
      </c>
      <c r="AF18" s="14" t="n">
        <f aca="false">Xlo*AE18+Xhi*AG18</f>
        <v>0.12</v>
      </c>
      <c r="AG18" s="14" t="n">
        <f aca="false">LOOKUP(Speedhi,'3'!$B$1:$BJ$1,'3'!$B14:$BJ14)</f>
        <v>0.12</v>
      </c>
      <c r="AH18" s="15" t="n">
        <f aca="false">LOOKUP(Speedlo,'4'!$B$1:$BJ$1,'4'!$B14:$BJ14)</f>
        <v>0</v>
      </c>
      <c r="AI18" s="15" t="n">
        <f aca="false">Xlo*AH18+Xhi*AJ18</f>
        <v>0</v>
      </c>
      <c r="AJ18" s="15" t="n">
        <f aca="false">LOOKUP(Speedhi,'4'!$B$1:$BJ$1,'4'!$B14:$BJ14)</f>
        <v>0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0" t="n">
        <f aca="false">A18+1</f>
        <v>48</v>
      </c>
      <c r="B19" s="52" t="n">
        <f aca="false">IF(X19&lt;=0,0,X19*Factor)</f>
        <v>16.8226666666667</v>
      </c>
      <c r="C19" s="53" t="n">
        <f aca="false">ROUND($B19*COS(PI()*(D19-Best)/180),4)</f>
        <v>0.5871</v>
      </c>
      <c r="D19" s="54" t="n">
        <f aca="false">MOD(Wind+$A19+360,360)</f>
        <v>27</v>
      </c>
      <c r="E19" s="61" t="n">
        <f aca="false">ROUND($B19*COS(PI()*(F19-Best)/180),4)</f>
        <v>-16.7817</v>
      </c>
      <c r="F19" s="62" t="n">
        <f aca="false">MOD(Wind-$A19+360,360)</f>
        <v>291</v>
      </c>
      <c r="G19" s="57" t="n">
        <f aca="false">SQRT($J19^2+$K19^2)</f>
        <v>40.2474398655209</v>
      </c>
      <c r="H19" s="63" t="n">
        <f aca="false">IF($J19&lt;&gt;0,MOD(ATAN($K19/$J19)*180/PI(),180),0)</f>
        <v>29.9033746395915</v>
      </c>
      <c r="I19" s="59" t="str">
        <f aca="false">IF(B19=0,"anchor",W19)</f>
        <v>Staysail</v>
      </c>
      <c r="J19" s="0" t="n">
        <f aca="false">$B19+Speed*COS(PI()*$A19/180)</f>
        <v>34.8891930383559</v>
      </c>
      <c r="K19" s="0" t="n">
        <f aca="false">Speed*SIN(PI()*$A19/180)</f>
        <v>20.0649102878896</v>
      </c>
      <c r="U19" s="0"/>
      <c r="W19" s="1" t="str">
        <f aca="false">IF(X19=Z19,polar_type12!$D$3,IF(X19=AC19,polar_type12!$E$3,IF(X19=AF19,polar_type12!$F$3,IF(X19=AI19,polar_type12!$G$3,polar_type12!$H$3))))</f>
        <v>Staysail</v>
      </c>
      <c r="X19" s="0" t="n">
        <f aca="false">MAX(Z19,AC19,AF19,AI19,AL19)</f>
        <v>16.8226666666667</v>
      </c>
      <c r="Y19" s="12" t="n">
        <f aca="false">LOOKUP(Speedlo,'1'!$B$1:$BJ$1,'1'!$B15:$BJ15)</f>
        <v>16.7848888888889</v>
      </c>
      <c r="Z19" s="12" t="n">
        <f aca="false">Xlo*Y19+Xhi*AA19</f>
        <v>16.8226666666667</v>
      </c>
      <c r="AA19" s="12" t="n">
        <f aca="false">LOOKUP(Speedhi,'1'!$B$1:$BJ$1,'1'!$B15:$BJ15)</f>
        <v>16.8226666666667</v>
      </c>
      <c r="AB19" s="13" t="n">
        <f aca="false">LOOKUP(Speedlo,'2'!$B$1:$BJ$1,'2'!$B15:$BJ15)</f>
        <v>9.28222222222223</v>
      </c>
      <c r="AC19" s="13" t="n">
        <f aca="false">Xlo*AB19+Xhi*AD19</f>
        <v>9.12666666666667</v>
      </c>
      <c r="AD19" s="13" t="n">
        <f aca="false">LOOKUP(Speedhi,'2'!$B$1:$BJ$1,'2'!$B15:$BJ15)</f>
        <v>9.12666666666667</v>
      </c>
      <c r="AE19" s="14" t="n">
        <f aca="false">LOOKUP(Speedlo,'3'!$B$1:$BJ$1,'3'!$B15:$BJ15)</f>
        <v>0.24</v>
      </c>
      <c r="AF19" s="14" t="n">
        <f aca="false">Xlo*AE19+Xhi*AG19</f>
        <v>0.18</v>
      </c>
      <c r="AG19" s="14" t="n">
        <f aca="false">LOOKUP(Speedhi,'3'!$B$1:$BJ$1,'3'!$B15:$BJ15)</f>
        <v>0.18</v>
      </c>
      <c r="AH19" s="15" t="n">
        <f aca="false">LOOKUP(Speedlo,'4'!$B$1:$BJ$1,'4'!$B15:$BJ15)</f>
        <v>0</v>
      </c>
      <c r="AI19" s="15" t="n">
        <f aca="false">Xlo*AH19+Xhi*AJ19</f>
        <v>0</v>
      </c>
      <c r="AJ19" s="15" t="n">
        <f aca="false">LOOKUP(Speedhi,'4'!$B$1:$BJ$1,'4'!$B15:$BJ15)</f>
        <v>0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0" t="n">
        <f aca="false">A19+1</f>
        <v>49</v>
      </c>
      <c r="B20" s="52" t="n">
        <f aca="false">IF(X20&lt;=0,0,X20*Factor)</f>
        <v>17.2113333333333</v>
      </c>
      <c r="C20" s="53" t="n">
        <f aca="false">ROUND($B20*COS(PI()*(D20-Best)/180),4)</f>
        <v>0.9008</v>
      </c>
      <c r="D20" s="54" t="n">
        <f aca="false">MOD(Wind+$A20+360,360)</f>
        <v>28</v>
      </c>
      <c r="E20" s="61" t="n">
        <f aca="false">ROUND($B20*COS(PI()*(F20-Best)/180),4)</f>
        <v>-17.1458</v>
      </c>
      <c r="F20" s="62" t="n">
        <f aca="false">MOD(Wind-$A20+360,360)</f>
        <v>290</v>
      </c>
      <c r="G20" s="57" t="n">
        <f aca="false">SQRT($J20^2+$K20^2)</f>
        <v>40.4348751619593</v>
      </c>
      <c r="H20" s="63" t="n">
        <f aca="false">IF($J20&lt;&gt;0,MOD(ATAN($K20/$J20)*180/PI(),180),0)</f>
        <v>30.2616812613297</v>
      </c>
      <c r="I20" s="59" t="str">
        <f aca="false">IF(B20=0,"anchor",W20)</f>
        <v>Staysail</v>
      </c>
      <c r="J20" s="0" t="n">
        <f aca="false">$B20+Speed*COS(PI()*$A20/180)</f>
        <v>34.924927116077</v>
      </c>
      <c r="K20" s="0" t="n">
        <f aca="false">Speed*SIN(PI()*$A20/180)</f>
        <v>20.3771586660148</v>
      </c>
      <c r="U20" s="0"/>
      <c r="W20" s="1" t="str">
        <f aca="false">IF(X20=Z20,polar_type12!$D$3,IF(X20=AC20,polar_type12!$E$3,IF(X20=AF20,polar_type12!$F$3,IF(X20=AI20,polar_type12!$G$3,polar_type12!$H$3))))</f>
        <v>Staysail</v>
      </c>
      <c r="X20" s="0" t="n">
        <f aca="false">MAX(Z20,AC20,AF20,AI20,AL20)</f>
        <v>17.2113333333333</v>
      </c>
      <c r="Y20" s="12" t="n">
        <f aca="false">LOOKUP(Speedlo,'1'!$B$1:$BJ$1,'1'!$B16:$BJ16)</f>
        <v>17.1657777777778</v>
      </c>
      <c r="Z20" s="12" t="n">
        <f aca="false">Xlo*Y20+Xhi*AA20</f>
        <v>17.2113333333333</v>
      </c>
      <c r="AA20" s="12" t="n">
        <f aca="false">LOOKUP(Speedhi,'1'!$B$1:$BJ$1,'1'!$B16:$BJ16)</f>
        <v>17.2113333333333</v>
      </c>
      <c r="AB20" s="13" t="n">
        <f aca="false">LOOKUP(Speedlo,'2'!$B$1:$BJ$1,'2'!$B16:$BJ16)</f>
        <v>9.70222222222223</v>
      </c>
      <c r="AC20" s="13" t="n">
        <f aca="false">Xlo*AB20+Xhi*AD20</f>
        <v>9.54666666666667</v>
      </c>
      <c r="AD20" s="13" t="n">
        <f aca="false">LOOKUP(Speedhi,'2'!$B$1:$BJ$1,'2'!$B16:$BJ16)</f>
        <v>9.54666666666667</v>
      </c>
      <c r="AE20" s="14" t="n">
        <f aca="false">LOOKUP(Speedlo,'3'!$B$1:$BJ$1,'3'!$B16:$BJ16)</f>
        <v>0.32</v>
      </c>
      <c r="AF20" s="14" t="n">
        <f aca="false">Xlo*AE20+Xhi*AG20</f>
        <v>0.24</v>
      </c>
      <c r="AG20" s="14" t="n">
        <f aca="false">LOOKUP(Speedhi,'3'!$B$1:$BJ$1,'3'!$B16:$BJ16)</f>
        <v>0.24</v>
      </c>
      <c r="AH20" s="15" t="n">
        <f aca="false">LOOKUP(Speedlo,'4'!$B$1:$BJ$1,'4'!$B16:$BJ16)</f>
        <v>0</v>
      </c>
      <c r="AI20" s="15" t="n">
        <f aca="false">Xlo*AH20+Xhi*AJ20</f>
        <v>0</v>
      </c>
      <c r="AJ20" s="15" t="n">
        <f aca="false">LOOKUP(Speedhi,'4'!$B$1:$BJ$1,'4'!$B16:$BJ16)</f>
        <v>0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0" t="n">
        <f aca="false">A20+1</f>
        <v>50</v>
      </c>
      <c r="B21" s="52" t="n">
        <f aca="false">IF(X21&lt;=0,0,X21*Factor)</f>
        <v>17.6</v>
      </c>
      <c r="C21" s="53" t="n">
        <f aca="false">ROUND($B21*COS(PI()*(D21-Best)/180),4)</f>
        <v>1.2277</v>
      </c>
      <c r="D21" s="54" t="n">
        <f aca="false">MOD(Wind+$A21+360,360)</f>
        <v>29</v>
      </c>
      <c r="E21" s="61" t="n">
        <f aca="false">ROUND($B21*COS(PI()*(F21-Best)/180),4)</f>
        <v>-17.5036</v>
      </c>
      <c r="F21" s="62" t="n">
        <f aca="false">MOD(Wind-$A21+360,360)</f>
        <v>289</v>
      </c>
      <c r="G21" s="57" t="n">
        <f aca="false">SQRT($J21^2+$K21^2)</f>
        <v>40.616072486715</v>
      </c>
      <c r="H21" s="63" t="n">
        <f aca="false">IF($J21&lt;&gt;0,MOD(ATAN($K21/$J21)*180/PI(),180),0)</f>
        <v>30.6130086744903</v>
      </c>
      <c r="I21" s="59" t="str">
        <f aca="false">IF(B21=0,"anchor",W21)</f>
        <v>Staysail</v>
      </c>
      <c r="J21" s="0" t="n">
        <f aca="false">$B21+Speed*COS(PI()*$A21/180)</f>
        <v>34.9552654615366</v>
      </c>
      <c r="K21" s="0" t="n">
        <f aca="false">Speed*SIN(PI()*$A21/180)</f>
        <v>20.6831999642124</v>
      </c>
      <c r="U21" s="0"/>
      <c r="W21" s="1" t="str">
        <f aca="false">IF(X21=Z21,polar_type12!$D$3,IF(X21=AC21,polar_type12!$E$3,IF(X21=AF21,polar_type12!$F$3,IF(X21=AI21,polar_type12!$G$3,polar_type12!$H$3))))</f>
        <v>Staysail</v>
      </c>
      <c r="X21" s="0" t="n">
        <f aca="false">MAX(Z21,AC21,AF21,AI21,AL21)</f>
        <v>17.6</v>
      </c>
      <c r="Y21" s="12" t="n">
        <f aca="false">LOOKUP(Speedlo,'1'!$B$1:$BJ$1,'1'!$B17:$BJ17)</f>
        <v>17.5466666666667</v>
      </c>
      <c r="Z21" s="12" t="n">
        <f aca="false">Xlo*Y21+Xhi*AA21</f>
        <v>17.6</v>
      </c>
      <c r="AA21" s="12" t="n">
        <f aca="false">LOOKUP(Speedhi,'1'!$B$1:$BJ$1,'1'!$B17:$BJ17)</f>
        <v>17.6</v>
      </c>
      <c r="AB21" s="13" t="n">
        <f aca="false">LOOKUP(Speedlo,'2'!$B$1:$BJ$1,'2'!$B17:$BJ17)</f>
        <v>10.1222222222222</v>
      </c>
      <c r="AC21" s="13" t="n">
        <f aca="false">Xlo*AB21+Xhi*AD21</f>
        <v>9.96666666666667</v>
      </c>
      <c r="AD21" s="13" t="n">
        <f aca="false">LOOKUP(Speedhi,'2'!$B$1:$BJ$1,'2'!$B17:$BJ17)</f>
        <v>9.96666666666667</v>
      </c>
      <c r="AE21" s="14" t="n">
        <f aca="false">LOOKUP(Speedlo,'3'!$B$1:$BJ$1,'3'!$B17:$BJ17)</f>
        <v>0.4</v>
      </c>
      <c r="AF21" s="14" t="n">
        <f aca="false">Xlo*AE21+Xhi*AG21</f>
        <v>0.3</v>
      </c>
      <c r="AG21" s="14" t="n">
        <f aca="false">LOOKUP(Speedhi,'3'!$B$1:$BJ$1,'3'!$B17:$BJ17)</f>
        <v>0.3</v>
      </c>
      <c r="AH21" s="15" t="n">
        <f aca="false">LOOKUP(Speedlo,'4'!$B$1:$BJ$1,'4'!$B17:$BJ17)</f>
        <v>0</v>
      </c>
      <c r="AI21" s="15" t="n">
        <f aca="false">Xlo*AH21+Xhi*AJ21</f>
        <v>0</v>
      </c>
      <c r="AJ21" s="15" t="n">
        <f aca="false">LOOKUP(Speedhi,'4'!$B$1:$BJ$1,'4'!$B17:$BJ17)</f>
        <v>0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0" t="n">
        <f aca="false">A21+1</f>
        <v>51</v>
      </c>
      <c r="B22" s="52" t="n">
        <f aca="false">IF(X22&lt;=0,0,X22*Factor)</f>
        <v>18.0173333333333</v>
      </c>
      <c r="C22" s="53" t="n">
        <f aca="false">ROUND($B22*COS(PI()*(D22-Best)/180),4)</f>
        <v>1.5703</v>
      </c>
      <c r="D22" s="54" t="n">
        <f aca="false">MOD(Wind+$A22+360,360)</f>
        <v>30</v>
      </c>
      <c r="E22" s="61" t="n">
        <f aca="false">ROUND($B22*COS(PI()*(F22-Best)/180),4)</f>
        <v>-17.883</v>
      </c>
      <c r="F22" s="62" t="n">
        <f aca="false">MOD(Wind-$A22+360,360)</f>
        <v>288</v>
      </c>
      <c r="G22" s="57" t="n">
        <f aca="false">SQRT($J22^2+$K22^2)</f>
        <v>40.8155946230225</v>
      </c>
      <c r="H22" s="63" t="n">
        <f aca="false">IF($J22&lt;&gt;0,MOD(ATAN($K22/$J22)*180/PI(),180),0)</f>
        <v>30.9367336706624</v>
      </c>
      <c r="I22" s="59" t="str">
        <f aca="false">IF(B22=0,"anchor",W22)</f>
        <v>Staysail</v>
      </c>
      <c r="J22" s="0" t="n">
        <f aca="false">$B22+Speed*COS(PI()*$A22/180)</f>
        <v>35.0089838916789</v>
      </c>
      <c r="K22" s="0" t="n">
        <f aca="false">Speed*SIN(PI()*$A22/180)</f>
        <v>20.9829409593382</v>
      </c>
      <c r="U22" s="0"/>
      <c r="W22" s="1" t="str">
        <f aca="false">IF(X22=Z22,polar_type12!$D$3,IF(X22=AC22,polar_type12!$E$3,IF(X22=AF22,polar_type12!$F$3,IF(X22=AI22,polar_type12!$G$3,polar_type12!$H$3))))</f>
        <v>Staysail</v>
      </c>
      <c r="X22" s="0" t="n">
        <f aca="false">MAX(Z22,AC22,AF22,AI22,AL22)</f>
        <v>18.0173333333333</v>
      </c>
      <c r="Y22" s="12" t="n">
        <f aca="false">LOOKUP(Speedlo,'1'!$B$1:$BJ$1,'1'!$B18:$BJ18)</f>
        <v>17.9484444444444</v>
      </c>
      <c r="Z22" s="12" t="n">
        <f aca="false">Xlo*Y22+Xhi*AA22</f>
        <v>18.0173333333333</v>
      </c>
      <c r="AA22" s="12" t="n">
        <f aca="false">LOOKUP(Speedhi,'1'!$B$1:$BJ$1,'1'!$B18:$BJ18)</f>
        <v>18.0173333333333</v>
      </c>
      <c r="AB22" s="13" t="n">
        <f aca="false">LOOKUP(Speedlo,'2'!$B$1:$BJ$1,'2'!$B18:$BJ18)</f>
        <v>10.5733333333333</v>
      </c>
      <c r="AC22" s="13" t="n">
        <f aca="false">Xlo*AB22+Xhi*AD22</f>
        <v>10.42</v>
      </c>
      <c r="AD22" s="13" t="n">
        <f aca="false">LOOKUP(Speedhi,'2'!$B$1:$BJ$1,'2'!$B18:$BJ18)</f>
        <v>10.42</v>
      </c>
      <c r="AE22" s="14" t="n">
        <f aca="false">LOOKUP(Speedlo,'3'!$B$1:$BJ$1,'3'!$B18:$BJ18)</f>
        <v>0.546666666666667</v>
      </c>
      <c r="AF22" s="14" t="n">
        <f aca="false">Xlo*AE22+Xhi*AG22</f>
        <v>0.46</v>
      </c>
      <c r="AG22" s="14" t="n">
        <f aca="false">LOOKUP(Speedhi,'3'!$B$1:$BJ$1,'3'!$B18:$BJ18)</f>
        <v>0.46</v>
      </c>
      <c r="AH22" s="15" t="n">
        <f aca="false">LOOKUP(Speedlo,'4'!$B$1:$BJ$1,'4'!$B18:$BJ18)</f>
        <v>0</v>
      </c>
      <c r="AI22" s="15" t="n">
        <f aca="false">Xlo*AH22+Xhi*AJ22</f>
        <v>0</v>
      </c>
      <c r="AJ22" s="15" t="n">
        <f aca="false">LOOKUP(Speedhi,'4'!$B$1:$BJ$1,'4'!$B18:$BJ18)</f>
        <v>0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0" t="n">
        <f aca="false">A22+1</f>
        <v>52</v>
      </c>
      <c r="B23" s="52" t="n">
        <f aca="false">IF(X23&lt;=0,0,X23*Factor)</f>
        <v>18.4346666666667</v>
      </c>
      <c r="C23" s="53" t="n">
        <f aca="false">ROUND($B23*COS(PI()*(D23-Best)/180),4)</f>
        <v>1.9269</v>
      </c>
      <c r="D23" s="54" t="n">
        <f aca="false">MOD(Wind+$A23+360,360)</f>
        <v>31</v>
      </c>
      <c r="E23" s="61" t="n">
        <f aca="false">ROUND($B23*COS(PI()*(F23-Best)/180),4)</f>
        <v>-18.2553</v>
      </c>
      <c r="F23" s="62" t="n">
        <f aca="false">MOD(Wind-$A23+360,360)</f>
        <v>287</v>
      </c>
      <c r="G23" s="57" t="n">
        <f aca="false">SQRT($J23^2+$K23^2)</f>
        <v>41.0086660996977</v>
      </c>
      <c r="H23" s="63" t="n">
        <f aca="false">IF($J23&lt;&gt;0,MOD(ATAN($K23/$J23)*180/PI(),180),0)</f>
        <v>31.2534173708346</v>
      </c>
      <c r="I23" s="59" t="str">
        <f aca="false">IF(B23=0,"anchor",W23)</f>
        <v>Staysail</v>
      </c>
      <c r="J23" s="0" t="n">
        <f aca="false">$B23+Speed*COS(PI()*$A23/180)</f>
        <v>35.0575265004595</v>
      </c>
      <c r="K23" s="0" t="n">
        <f aca="false">Speed*SIN(PI()*$A23/180)</f>
        <v>21.2762903473815</v>
      </c>
      <c r="U23" s="0"/>
      <c r="W23" s="1" t="str">
        <f aca="false">IF(X23=Z23,polar_type12!$D$3,IF(X23=AC23,polar_type12!$E$3,IF(X23=AF23,polar_type12!$F$3,IF(X23=AI23,polar_type12!$G$3,polar_type12!$H$3))))</f>
        <v>Staysail</v>
      </c>
      <c r="X23" s="0" t="n">
        <f aca="false">MAX(Z23,AC23,AF23,AI23,AL23)</f>
        <v>18.4346666666667</v>
      </c>
      <c r="Y23" s="12" t="n">
        <f aca="false">LOOKUP(Speedlo,'1'!$B$1:$BJ$1,'1'!$B19:$BJ19)</f>
        <v>18.3502222222222</v>
      </c>
      <c r="Z23" s="12" t="n">
        <f aca="false">Xlo*Y23+Xhi*AA23</f>
        <v>18.4346666666667</v>
      </c>
      <c r="AA23" s="12" t="n">
        <f aca="false">LOOKUP(Speedhi,'1'!$B$1:$BJ$1,'1'!$B19:$BJ19)</f>
        <v>18.4346666666667</v>
      </c>
      <c r="AB23" s="13" t="n">
        <f aca="false">LOOKUP(Speedlo,'2'!$B$1:$BJ$1,'2'!$B19:$BJ19)</f>
        <v>11.0244444444444</v>
      </c>
      <c r="AC23" s="13" t="n">
        <f aca="false">Xlo*AB23+Xhi*AD23</f>
        <v>10.8733333333333</v>
      </c>
      <c r="AD23" s="13" t="n">
        <f aca="false">LOOKUP(Speedhi,'2'!$B$1:$BJ$1,'2'!$B19:$BJ19)</f>
        <v>10.8733333333333</v>
      </c>
      <c r="AE23" s="14" t="n">
        <f aca="false">LOOKUP(Speedlo,'3'!$B$1:$BJ$1,'3'!$B19:$BJ19)</f>
        <v>0.693333333333333</v>
      </c>
      <c r="AF23" s="14" t="n">
        <f aca="false">Xlo*AE23+Xhi*AG23</f>
        <v>0.62</v>
      </c>
      <c r="AG23" s="14" t="n">
        <f aca="false">LOOKUP(Speedhi,'3'!$B$1:$BJ$1,'3'!$B19:$BJ19)</f>
        <v>0.62</v>
      </c>
      <c r="AH23" s="15" t="n">
        <f aca="false">LOOKUP(Speedlo,'4'!$B$1:$BJ$1,'4'!$B19:$BJ19)</f>
        <v>0</v>
      </c>
      <c r="AI23" s="15" t="n">
        <f aca="false">Xlo*AH23+Xhi*AJ23</f>
        <v>0</v>
      </c>
      <c r="AJ23" s="15" t="n">
        <f aca="false">LOOKUP(Speedhi,'4'!$B$1:$BJ$1,'4'!$B19:$BJ19)</f>
        <v>0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0" t="n">
        <f aca="false">A23+1</f>
        <v>53</v>
      </c>
      <c r="B24" s="52" t="n">
        <f aca="false">IF(X24&lt;=0,0,X24*Factor)</f>
        <v>18.852</v>
      </c>
      <c r="C24" s="53" t="n">
        <f aca="false">ROUND($B24*COS(PI()*(D24-Best)/180),4)</f>
        <v>2.2975</v>
      </c>
      <c r="D24" s="54" t="n">
        <f aca="false">MOD(Wind+$A24+360,360)</f>
        <v>32</v>
      </c>
      <c r="E24" s="61" t="n">
        <f aca="false">ROUND($B24*COS(PI()*(F24-Best)/180),4)</f>
        <v>-18.6199</v>
      </c>
      <c r="F24" s="62" t="n">
        <f aca="false">MOD(Wind-$A24+360,360)</f>
        <v>286</v>
      </c>
      <c r="G24" s="57" t="n">
        <f aca="false">SQRT($J24^2+$K24^2)</f>
        <v>41.1952717200527</v>
      </c>
      <c r="H24" s="63" t="n">
        <f aca="false">IF($J24&lt;&gt;0,MOD(ATAN($K24/$J24)*180/PI(),180),0)</f>
        <v>31.5631302121843</v>
      </c>
      <c r="I24" s="59" t="str">
        <f aca="false">IF(B24=0,"anchor",W24)</f>
        <v>Staysail</v>
      </c>
      <c r="J24" s="0" t="n">
        <f aca="false">$B24+Speed*COS(PI()*$A24/180)</f>
        <v>35.1010056251053</v>
      </c>
      <c r="K24" s="0" t="n">
        <f aca="false">Speed*SIN(PI()*$A24/180)</f>
        <v>21.5631587712769</v>
      </c>
      <c r="U24" s="0"/>
      <c r="W24" s="1" t="str">
        <f aca="false">IF(X24=Z24,polar_type12!$D$3,IF(X24=AC24,polar_type12!$E$3,IF(X24=AF24,polar_type12!$F$3,IF(X24=AI24,polar_type12!$G$3,polar_type12!$H$3))))</f>
        <v>Staysail</v>
      </c>
      <c r="X24" s="0" t="n">
        <f aca="false">MAX(Z24,AC24,AF24,AI24,AL24)</f>
        <v>18.852</v>
      </c>
      <c r="Y24" s="12" t="n">
        <f aca="false">LOOKUP(Speedlo,'1'!$B$1:$BJ$1,'1'!$B20:$BJ20)</f>
        <v>18.752</v>
      </c>
      <c r="Z24" s="12" t="n">
        <f aca="false">Xlo*Y24+Xhi*AA24</f>
        <v>18.852</v>
      </c>
      <c r="AA24" s="12" t="n">
        <f aca="false">LOOKUP(Speedhi,'1'!$B$1:$BJ$1,'1'!$B20:$BJ20)</f>
        <v>18.852</v>
      </c>
      <c r="AB24" s="13" t="n">
        <f aca="false">LOOKUP(Speedlo,'2'!$B$1:$BJ$1,'2'!$B20:$BJ20)</f>
        <v>11.4755555555556</v>
      </c>
      <c r="AC24" s="13" t="n">
        <f aca="false">Xlo*AB24+Xhi*AD24</f>
        <v>11.3266666666667</v>
      </c>
      <c r="AD24" s="13" t="n">
        <f aca="false">LOOKUP(Speedhi,'2'!$B$1:$BJ$1,'2'!$B20:$BJ20)</f>
        <v>11.3266666666667</v>
      </c>
      <c r="AE24" s="14" t="n">
        <f aca="false">LOOKUP(Speedlo,'3'!$B$1:$BJ$1,'3'!$B20:$BJ20)</f>
        <v>0.84</v>
      </c>
      <c r="AF24" s="14" t="n">
        <f aca="false">Xlo*AE24+Xhi*AG24</f>
        <v>0.78</v>
      </c>
      <c r="AG24" s="14" t="n">
        <f aca="false">LOOKUP(Speedhi,'3'!$B$1:$BJ$1,'3'!$B20:$BJ20)</f>
        <v>0.78</v>
      </c>
      <c r="AH24" s="15" t="n">
        <f aca="false">LOOKUP(Speedlo,'4'!$B$1:$BJ$1,'4'!$B20:$BJ20)</f>
        <v>0</v>
      </c>
      <c r="AI24" s="15" t="n">
        <f aca="false">Xlo*AH24+Xhi*AJ24</f>
        <v>0</v>
      </c>
      <c r="AJ24" s="15" t="n">
        <f aca="false">LOOKUP(Speedhi,'4'!$B$1:$BJ$1,'4'!$B20:$BJ20)</f>
        <v>0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0" t="n">
        <f aca="false">A24+1</f>
        <v>54</v>
      </c>
      <c r="B25" s="52" t="n">
        <f aca="false">IF(X25&lt;=0,0,X25*Factor)</f>
        <v>19.2693333333333</v>
      </c>
      <c r="C25" s="53" t="n">
        <f aca="false">ROUND($B25*COS(PI()*(D25-Best)/180),4)</f>
        <v>2.6818</v>
      </c>
      <c r="D25" s="54" t="n">
        <f aca="false">MOD(Wind+$A25+360,360)</f>
        <v>33</v>
      </c>
      <c r="E25" s="61" t="n">
        <f aca="false">ROUND($B25*COS(PI()*(F25-Best)/180),4)</f>
        <v>-18.9766</v>
      </c>
      <c r="F25" s="62" t="n">
        <f aca="false">MOD(Wind-$A25+360,360)</f>
        <v>285</v>
      </c>
      <c r="G25" s="57" t="n">
        <f aca="false">SQRT($J25^2+$K25^2)</f>
        <v>41.3753987856616</v>
      </c>
      <c r="H25" s="63" t="n">
        <f aca="false">IF($J25&lt;&gt;0,MOD(ATAN($K25/$J25)*180/PI(),180),0)</f>
        <v>31.8659353880632</v>
      </c>
      <c r="I25" s="59" t="str">
        <f aca="false">IF(B25=0,"anchor",W25)</f>
        <v>Staysail</v>
      </c>
      <c r="J25" s="0" t="n">
        <f aca="false">$B25+Speed*COS(PI()*$A25/180)</f>
        <v>35.1395351452301</v>
      </c>
      <c r="K25" s="0" t="n">
        <f aca="false">Speed*SIN(PI()*$A25/180)</f>
        <v>21.8434588481236</v>
      </c>
      <c r="U25" s="0"/>
      <c r="W25" s="1" t="str">
        <f aca="false">IF(X25=Z25,polar_type12!$D$3,IF(X25=AC25,polar_type12!$E$3,IF(X25=AF25,polar_type12!$F$3,IF(X25=AI25,polar_type12!$G$3,polar_type12!$H$3))))</f>
        <v>Staysail</v>
      </c>
      <c r="X25" s="0" t="n">
        <f aca="false">MAX(Z25,AC25,AF25,AI25,AL25)</f>
        <v>19.2693333333333</v>
      </c>
      <c r="Y25" s="12" t="n">
        <f aca="false">LOOKUP(Speedlo,'1'!$B$1:$BJ$1,'1'!$B21:$BJ21)</f>
        <v>19.1537777777778</v>
      </c>
      <c r="Z25" s="12" t="n">
        <f aca="false">Xlo*Y25+Xhi*AA25</f>
        <v>19.2693333333333</v>
      </c>
      <c r="AA25" s="12" t="n">
        <f aca="false">LOOKUP(Speedhi,'1'!$B$1:$BJ$1,'1'!$B21:$BJ21)</f>
        <v>19.2693333333333</v>
      </c>
      <c r="AB25" s="13" t="n">
        <f aca="false">LOOKUP(Speedlo,'2'!$B$1:$BJ$1,'2'!$B21:$BJ21)</f>
        <v>11.9266666666667</v>
      </c>
      <c r="AC25" s="13" t="n">
        <f aca="false">Xlo*AB25+Xhi*AD25</f>
        <v>11.78</v>
      </c>
      <c r="AD25" s="13" t="n">
        <f aca="false">LOOKUP(Speedhi,'2'!$B$1:$BJ$1,'2'!$B21:$BJ21)</f>
        <v>11.78</v>
      </c>
      <c r="AE25" s="14" t="n">
        <f aca="false">LOOKUP(Speedlo,'3'!$B$1:$BJ$1,'3'!$B21:$BJ21)</f>
        <v>0.986666666666667</v>
      </c>
      <c r="AF25" s="14" t="n">
        <f aca="false">Xlo*AE25+Xhi*AG25</f>
        <v>0.94</v>
      </c>
      <c r="AG25" s="14" t="n">
        <f aca="false">LOOKUP(Speedhi,'3'!$B$1:$BJ$1,'3'!$B21:$BJ21)</f>
        <v>0.94</v>
      </c>
      <c r="AH25" s="15" t="n">
        <f aca="false">LOOKUP(Speedlo,'4'!$B$1:$BJ$1,'4'!$B21:$BJ21)</f>
        <v>0</v>
      </c>
      <c r="AI25" s="15" t="n">
        <f aca="false">Xlo*AH25+Xhi*AJ25</f>
        <v>0</v>
      </c>
      <c r="AJ25" s="15" t="n">
        <f aca="false">LOOKUP(Speedhi,'4'!$B$1:$BJ$1,'4'!$B21:$BJ21)</f>
        <v>0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0" t="n">
        <f aca="false">A25+1</f>
        <v>55</v>
      </c>
      <c r="B26" s="52" t="n">
        <f aca="false">IF(X26&lt;=0,0,X26*Factor)</f>
        <v>19.6866666666667</v>
      </c>
      <c r="C26" s="53" t="n">
        <f aca="false">ROUND($B26*COS(PI()*(D26-Best)/180),4)</f>
        <v>3.0797</v>
      </c>
      <c r="D26" s="54" t="n">
        <f aca="false">MOD(Wind+$A26+360,360)</f>
        <v>34</v>
      </c>
      <c r="E26" s="61" t="n">
        <f aca="false">ROUND($B26*COS(PI()*(F26-Best)/180),4)</f>
        <v>-19.325</v>
      </c>
      <c r="F26" s="62" t="n">
        <f aca="false">MOD(Wind-$A26+360,360)</f>
        <v>284</v>
      </c>
      <c r="G26" s="57" t="n">
        <f aca="false">SQRT($J26^2+$K26^2)</f>
        <v>41.5490370815079</v>
      </c>
      <c r="H26" s="63" t="n">
        <f aca="false">IF($J26&lt;&gt;0,MOD(ATAN($K26/$J26)*180/PI(),180),0)</f>
        <v>32.1618890953022</v>
      </c>
      <c r="I26" s="59" t="str">
        <f aca="false">IF(B26=0,"anchor",W26)</f>
        <v>Staysail</v>
      </c>
      <c r="J26" s="0" t="n">
        <f aca="false">$B26+Speed*COS(PI()*$A26/180)</f>
        <v>35.1732304481449</v>
      </c>
      <c r="K26" s="0" t="n">
        <f aca="false">Speed*SIN(PI()*$A26/180)</f>
        <v>22.1171051958028</v>
      </c>
      <c r="U26" s="0"/>
      <c r="W26" s="1" t="str">
        <f aca="false">IF(X26=Z26,polar_type12!$D$3,IF(X26=AC26,polar_type12!$E$3,IF(X26=AF26,polar_type12!$F$3,IF(X26=AI26,polar_type12!$G$3,polar_type12!$H$3))))</f>
        <v>Staysail</v>
      </c>
      <c r="X26" s="0" t="n">
        <f aca="false">MAX(Z26,AC26,AF26,AI26,AL26)</f>
        <v>19.6866666666667</v>
      </c>
      <c r="Y26" s="12" t="n">
        <f aca="false">LOOKUP(Speedlo,'1'!$B$1:$BJ$1,'1'!$B22:$BJ22)</f>
        <v>19.5555555555556</v>
      </c>
      <c r="Z26" s="12" t="n">
        <f aca="false">Xlo*Y26+Xhi*AA26</f>
        <v>19.6866666666667</v>
      </c>
      <c r="AA26" s="12" t="n">
        <f aca="false">LOOKUP(Speedhi,'1'!$B$1:$BJ$1,'1'!$B22:$BJ22)</f>
        <v>19.6866666666667</v>
      </c>
      <c r="AB26" s="13" t="n">
        <f aca="false">LOOKUP(Speedlo,'2'!$B$1:$BJ$1,'2'!$B22:$BJ22)</f>
        <v>12.3777777777778</v>
      </c>
      <c r="AC26" s="13" t="n">
        <f aca="false">Xlo*AB26+Xhi*AD26</f>
        <v>12.2333333333333</v>
      </c>
      <c r="AD26" s="13" t="n">
        <f aca="false">LOOKUP(Speedhi,'2'!$B$1:$BJ$1,'2'!$B22:$BJ22)</f>
        <v>12.2333333333333</v>
      </c>
      <c r="AE26" s="14" t="n">
        <f aca="false">LOOKUP(Speedlo,'3'!$B$1:$BJ$1,'3'!$B22:$BJ22)</f>
        <v>1.13333333333333</v>
      </c>
      <c r="AF26" s="14" t="n">
        <f aca="false">Xlo*AE26+Xhi*AG26</f>
        <v>1.1</v>
      </c>
      <c r="AG26" s="14" t="n">
        <f aca="false">LOOKUP(Speedhi,'3'!$B$1:$BJ$1,'3'!$B22:$BJ22)</f>
        <v>1.1</v>
      </c>
      <c r="AH26" s="15" t="n">
        <f aca="false">LOOKUP(Speedlo,'4'!$B$1:$BJ$1,'4'!$B22:$BJ22)</f>
        <v>0</v>
      </c>
      <c r="AI26" s="15" t="n">
        <f aca="false">Xlo*AH26+Xhi*AJ26</f>
        <v>0</v>
      </c>
      <c r="AJ26" s="15" t="n">
        <f aca="false">LOOKUP(Speedhi,'4'!$B$1:$BJ$1,'4'!$B22:$BJ22)</f>
        <v>0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0" t="n">
        <f aca="false">A26+1</f>
        <v>56</v>
      </c>
      <c r="B27" s="52" t="n">
        <f aca="false">IF(X27&lt;=0,0,X27*Factor)</f>
        <v>20.108</v>
      </c>
      <c r="C27" s="53" t="n">
        <f aca="false">ROUND($B27*COS(PI()*(D27-Best)/180),4)</f>
        <v>3.4917</v>
      </c>
      <c r="D27" s="54" t="n">
        <f aca="false">MOD(Wind+$A27+360,360)</f>
        <v>35</v>
      </c>
      <c r="E27" s="61" t="n">
        <f aca="false">ROUND($B27*COS(PI()*(F27-Best)/180),4)</f>
        <v>-19.6686</v>
      </c>
      <c r="F27" s="62" t="n">
        <f aca="false">MOD(Wind-$A27+360,360)</f>
        <v>283</v>
      </c>
      <c r="G27" s="57" t="n">
        <f aca="false">SQRT($J27^2+$K27^2)</f>
        <v>41.7195543212226</v>
      </c>
      <c r="H27" s="63" t="n">
        <f aca="false">IF($J27&lt;&gt;0,MOD(ATAN($K27/$J27)*180/PI(),180),0)</f>
        <v>32.4480931102247</v>
      </c>
      <c r="I27" s="59" t="str">
        <f aca="false">IF(B27=0,"anchor",W27)</f>
        <v>Staysail</v>
      </c>
      <c r="J27" s="0" t="n">
        <f aca="false">$B27+Speed*COS(PI()*$A27/180)</f>
        <v>35.2062083937102</v>
      </c>
      <c r="K27" s="0" t="n">
        <f aca="false">Speed*SIN(PI()*$A27/180)</f>
        <v>22.3840144589861</v>
      </c>
      <c r="U27" s="0"/>
      <c r="W27" s="1" t="str">
        <f aca="false">IF(X27=Z27,polar_type12!$D$3,IF(X27=AC27,polar_type12!$E$3,IF(X27=AF27,polar_type12!$F$3,IF(X27=AI27,polar_type12!$G$3,polar_type12!$H$3))))</f>
        <v>Staysail</v>
      </c>
      <c r="X27" s="0" t="n">
        <f aca="false">MAX(Z27,AC27,AF27,AI27,AL27)</f>
        <v>20.108</v>
      </c>
      <c r="Y27" s="12" t="n">
        <f aca="false">LOOKUP(Speedlo,'1'!$B$1:$BJ$1,'1'!$B23:$BJ23)</f>
        <v>19.9593333333333</v>
      </c>
      <c r="Z27" s="12" t="n">
        <f aca="false">Xlo*Y27+Xhi*AA27</f>
        <v>20.108</v>
      </c>
      <c r="AA27" s="12" t="n">
        <f aca="false">LOOKUP(Speedhi,'1'!$B$1:$BJ$1,'1'!$B23:$BJ23)</f>
        <v>20.108</v>
      </c>
      <c r="AB27" s="13" t="n">
        <f aca="false">LOOKUP(Speedlo,'2'!$B$1:$BJ$1,'2'!$B23:$BJ23)</f>
        <v>12.9266666666667</v>
      </c>
      <c r="AC27" s="13" t="n">
        <f aca="false">Xlo*AB27+Xhi*AD27</f>
        <v>12.78</v>
      </c>
      <c r="AD27" s="13" t="n">
        <f aca="false">LOOKUP(Speedhi,'2'!$B$1:$BJ$1,'2'!$B23:$BJ23)</f>
        <v>12.78</v>
      </c>
      <c r="AE27" s="14" t="n">
        <f aca="false">LOOKUP(Speedlo,'3'!$B$1:$BJ$1,'3'!$B23:$BJ23)</f>
        <v>1.38666666666667</v>
      </c>
      <c r="AF27" s="14" t="n">
        <f aca="false">Xlo*AE27+Xhi*AG27</f>
        <v>1.34</v>
      </c>
      <c r="AG27" s="14" t="n">
        <f aca="false">LOOKUP(Speedhi,'3'!$B$1:$BJ$1,'3'!$B23:$BJ23)</f>
        <v>1.34</v>
      </c>
      <c r="AH27" s="15" t="n">
        <f aca="false">LOOKUP(Speedlo,'4'!$B$1:$BJ$1,'4'!$B23:$BJ23)</f>
        <v>0</v>
      </c>
      <c r="AI27" s="15" t="n">
        <f aca="false">Xlo*AH27+Xhi*AJ27</f>
        <v>0</v>
      </c>
      <c r="AJ27" s="15" t="n">
        <f aca="false">LOOKUP(Speedhi,'4'!$B$1:$BJ$1,'4'!$B23:$BJ23)</f>
        <v>0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0" t="n">
        <f aca="false">A27+1</f>
        <v>57</v>
      </c>
      <c r="B28" s="52" t="n">
        <f aca="false">IF(X28&lt;=0,0,X28*Factor)</f>
        <v>20.5293333333333</v>
      </c>
      <c r="C28" s="53" t="n">
        <f aca="false">ROUND($B28*COS(PI()*(D28-Best)/180),4)</f>
        <v>3.9172</v>
      </c>
      <c r="D28" s="54" t="n">
        <f aca="false">MOD(Wind+$A28+360,360)</f>
        <v>36</v>
      </c>
      <c r="E28" s="61" t="n">
        <f aca="false">ROUND($B28*COS(PI()*(F28-Best)/180),4)</f>
        <v>-20.0032</v>
      </c>
      <c r="F28" s="62" t="n">
        <f aca="false">MOD(Wind-$A28+360,360)</f>
        <v>282</v>
      </c>
      <c r="G28" s="57" t="n">
        <f aca="false">SQRT($J28^2+$K28^2)</f>
        <v>41.8835486450731</v>
      </c>
      <c r="H28" s="63" t="n">
        <f aca="false">IF($J28&lt;&gt;0,MOD(ATAN($K28/$J28)*180/PI(),180),0)</f>
        <v>32.7275156000068</v>
      </c>
      <c r="I28" s="59" t="str">
        <f aca="false">IF(B28=0,"anchor",W28)</f>
        <v>Staysail</v>
      </c>
      <c r="J28" s="0" t="n">
        <f aca="false">$B28+Speed*COS(PI()*$A28/180)</f>
        <v>35.234587278739</v>
      </c>
      <c r="K28" s="0" t="n">
        <f aca="false">Speed*SIN(PI()*$A28/180)</f>
        <v>22.6441053345264</v>
      </c>
      <c r="U28" s="0"/>
      <c r="W28" s="1" t="str">
        <f aca="false">IF(X28=Z28,polar_type12!$D$3,IF(X28=AC28,polar_type12!$E$3,IF(X28=AF28,polar_type12!$F$3,IF(X28=AI28,polar_type12!$G$3,polar_type12!$H$3))))</f>
        <v>Staysail</v>
      </c>
      <c r="X28" s="0" t="n">
        <f aca="false">MAX(Z28,AC28,AF28,AI28,AL28)</f>
        <v>20.5293333333333</v>
      </c>
      <c r="Y28" s="12" t="n">
        <f aca="false">LOOKUP(Speedlo,'1'!$B$1:$BJ$1,'1'!$B24:$BJ24)</f>
        <v>20.3631111111111</v>
      </c>
      <c r="Z28" s="12" t="n">
        <f aca="false">Xlo*Y28+Xhi*AA28</f>
        <v>20.5293333333333</v>
      </c>
      <c r="AA28" s="12" t="n">
        <f aca="false">LOOKUP(Speedhi,'1'!$B$1:$BJ$1,'1'!$B24:$BJ24)</f>
        <v>20.5293333333333</v>
      </c>
      <c r="AB28" s="13" t="n">
        <f aca="false">LOOKUP(Speedlo,'2'!$B$1:$BJ$1,'2'!$B24:$BJ24)</f>
        <v>13.4755555555556</v>
      </c>
      <c r="AC28" s="13" t="n">
        <f aca="false">Xlo*AB28+Xhi*AD28</f>
        <v>13.3266666666667</v>
      </c>
      <c r="AD28" s="13" t="n">
        <f aca="false">LOOKUP(Speedhi,'2'!$B$1:$BJ$1,'2'!$B24:$BJ24)</f>
        <v>13.3266666666667</v>
      </c>
      <c r="AE28" s="14" t="n">
        <f aca="false">LOOKUP(Speedlo,'3'!$B$1:$BJ$1,'3'!$B24:$BJ24)</f>
        <v>1.64</v>
      </c>
      <c r="AF28" s="14" t="n">
        <f aca="false">Xlo*AE28+Xhi*AG28</f>
        <v>1.58</v>
      </c>
      <c r="AG28" s="14" t="n">
        <f aca="false">LOOKUP(Speedhi,'3'!$B$1:$BJ$1,'3'!$B24:$BJ24)</f>
        <v>1.58</v>
      </c>
      <c r="AH28" s="15" t="n">
        <f aca="false">LOOKUP(Speedlo,'4'!$B$1:$BJ$1,'4'!$B24:$BJ24)</f>
        <v>0</v>
      </c>
      <c r="AI28" s="15" t="n">
        <f aca="false">Xlo*AH28+Xhi*AJ28</f>
        <v>0</v>
      </c>
      <c r="AJ28" s="15" t="n">
        <f aca="false">LOOKUP(Speedhi,'4'!$B$1:$BJ$1,'4'!$B24:$BJ24)</f>
        <v>0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0" t="n">
        <f aca="false">A28+1</f>
        <v>58</v>
      </c>
      <c r="B29" s="52" t="n">
        <f aca="false">IF(X29&lt;=0,0,X29*Factor)</f>
        <v>20.9506666666667</v>
      </c>
      <c r="C29" s="53" t="n">
        <f aca="false">ROUND($B29*COS(PI()*(D29-Best)/180),4)</f>
        <v>4.3559</v>
      </c>
      <c r="D29" s="54" t="n">
        <f aca="false">MOD(Wind+$A29+360,360)</f>
        <v>37</v>
      </c>
      <c r="E29" s="61" t="n">
        <f aca="false">ROUND($B29*COS(PI()*(F29-Best)/180),4)</f>
        <v>-20.3283</v>
      </c>
      <c r="F29" s="62" t="n">
        <f aca="false">MOD(Wind-$A29+360,360)</f>
        <v>281</v>
      </c>
      <c r="G29" s="57" t="n">
        <f aca="false">SQRT($J29^2+$K29^2)</f>
        <v>42.0410177623986</v>
      </c>
      <c r="H29" s="63" t="n">
        <f aca="false">IF($J29&lt;&gt;0,MOD(ATAN($K29/$J29)*180/PI(),180),0)</f>
        <v>33.0001937852591</v>
      </c>
      <c r="I29" s="59" t="str">
        <f aca="false">IF(B29=0,"anchor",W29)</f>
        <v>Staysail</v>
      </c>
      <c r="J29" s="0" t="n">
        <f aca="false">$B29+Speed*COS(PI()*$A29/180)</f>
        <v>35.2584868009632</v>
      </c>
      <c r="K29" s="0" t="n">
        <f aca="false">Speed*SIN(PI()*$A29/180)</f>
        <v>22.8972985962235</v>
      </c>
      <c r="U29" s="0"/>
      <c r="W29" s="1" t="str">
        <f aca="false">IF(X29=Z29,polar_type12!$D$3,IF(X29=AC29,polar_type12!$E$3,IF(X29=AF29,polar_type12!$F$3,IF(X29=AI29,polar_type12!$G$3,polar_type12!$H$3))))</f>
        <v>Staysail</v>
      </c>
      <c r="X29" s="0" t="n">
        <f aca="false">MAX(Z29,AC29,AF29,AI29,AL29)</f>
        <v>20.9506666666667</v>
      </c>
      <c r="Y29" s="12" t="n">
        <f aca="false">LOOKUP(Speedlo,'1'!$B$1:$BJ$1,'1'!$B25:$BJ25)</f>
        <v>20.7668888888889</v>
      </c>
      <c r="Z29" s="12" t="n">
        <f aca="false">Xlo*Y29+Xhi*AA29</f>
        <v>20.9506666666667</v>
      </c>
      <c r="AA29" s="12" t="n">
        <f aca="false">LOOKUP(Speedhi,'1'!$B$1:$BJ$1,'1'!$B25:$BJ25)</f>
        <v>20.9506666666667</v>
      </c>
      <c r="AB29" s="13" t="n">
        <f aca="false">LOOKUP(Speedlo,'2'!$B$1:$BJ$1,'2'!$B25:$BJ25)</f>
        <v>14.0244444444444</v>
      </c>
      <c r="AC29" s="13" t="n">
        <f aca="false">Xlo*AB29+Xhi*AD29</f>
        <v>13.8733333333333</v>
      </c>
      <c r="AD29" s="13" t="n">
        <f aca="false">LOOKUP(Speedhi,'2'!$B$1:$BJ$1,'2'!$B25:$BJ25)</f>
        <v>13.8733333333333</v>
      </c>
      <c r="AE29" s="14" t="n">
        <f aca="false">LOOKUP(Speedlo,'3'!$B$1:$BJ$1,'3'!$B25:$BJ25)</f>
        <v>1.89333333333333</v>
      </c>
      <c r="AF29" s="14" t="n">
        <f aca="false">Xlo*AE29+Xhi*AG29</f>
        <v>1.82</v>
      </c>
      <c r="AG29" s="14" t="n">
        <f aca="false">LOOKUP(Speedhi,'3'!$B$1:$BJ$1,'3'!$B25:$BJ25)</f>
        <v>1.82</v>
      </c>
      <c r="AH29" s="15" t="n">
        <f aca="false">LOOKUP(Speedlo,'4'!$B$1:$BJ$1,'4'!$B25:$BJ25)</f>
        <v>0</v>
      </c>
      <c r="AI29" s="15" t="n">
        <f aca="false">Xlo*AH29+Xhi*AJ29</f>
        <v>0</v>
      </c>
      <c r="AJ29" s="15" t="n">
        <f aca="false">LOOKUP(Speedhi,'4'!$B$1:$BJ$1,'4'!$B25:$BJ25)</f>
        <v>0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0" t="n">
        <f aca="false">A29+1</f>
        <v>59</v>
      </c>
      <c r="B30" s="52" t="n">
        <f aca="false">IF(X30&lt;=0,0,X30*Factor)</f>
        <v>21.372</v>
      </c>
      <c r="C30" s="53" t="n">
        <f aca="false">ROUND($B30*COS(PI()*(D30-Best)/180),4)</f>
        <v>4.8077</v>
      </c>
      <c r="D30" s="54" t="n">
        <f aca="false">MOD(Wind+$A30+360,360)</f>
        <v>38</v>
      </c>
      <c r="E30" s="61" t="n">
        <f aca="false">ROUND($B30*COS(PI()*(F30-Best)/180),4)</f>
        <v>-20.6438</v>
      </c>
      <c r="F30" s="62" t="n">
        <f aca="false">MOD(Wind-$A30+360,360)</f>
        <v>280</v>
      </c>
      <c r="G30" s="57" t="n">
        <f aca="false">SQRT($J30^2+$K30^2)</f>
        <v>42.1919618623831</v>
      </c>
      <c r="H30" s="63" t="n">
        <f aca="false">IF($J30&lt;&gt;0,MOD(ATAN($K30/$J30)*180/PI(),180),0)</f>
        <v>33.2661586530958</v>
      </c>
      <c r="I30" s="59" t="str">
        <f aca="false">IF(B30=0,"anchor",W30)</f>
        <v>Staysail</v>
      </c>
      <c r="J30" s="0" t="n">
        <f aca="false">$B30+Speed*COS(PI()*$A30/180)</f>
        <v>35.2780280225715</v>
      </c>
      <c r="K30" s="0" t="n">
        <f aca="false">Speed*SIN(PI()*$A30/180)</f>
        <v>23.143517118957</v>
      </c>
      <c r="U30" s="0"/>
      <c r="W30" s="1" t="str">
        <f aca="false">IF(X30=Z30,polar_type12!$D$3,IF(X30=AC30,polar_type12!$E$3,IF(X30=AF30,polar_type12!$F$3,IF(X30=AI30,polar_type12!$G$3,polar_type12!$H$3))))</f>
        <v>Staysail</v>
      </c>
      <c r="X30" s="0" t="n">
        <f aca="false">MAX(Z30,AC30,AF30,AI30,AL30)</f>
        <v>21.372</v>
      </c>
      <c r="Y30" s="12" t="n">
        <f aca="false">LOOKUP(Speedlo,'1'!$B$1:$BJ$1,'1'!$B26:$BJ26)</f>
        <v>21.1706666666667</v>
      </c>
      <c r="Z30" s="12" t="n">
        <f aca="false">Xlo*Y30+Xhi*AA30</f>
        <v>21.372</v>
      </c>
      <c r="AA30" s="12" t="n">
        <f aca="false">LOOKUP(Speedhi,'1'!$B$1:$BJ$1,'1'!$B26:$BJ26)</f>
        <v>21.372</v>
      </c>
      <c r="AB30" s="13" t="n">
        <f aca="false">LOOKUP(Speedlo,'2'!$B$1:$BJ$1,'2'!$B26:$BJ26)</f>
        <v>14.5733333333333</v>
      </c>
      <c r="AC30" s="13" t="n">
        <f aca="false">Xlo*AB30+Xhi*AD30</f>
        <v>14.42</v>
      </c>
      <c r="AD30" s="13" t="n">
        <f aca="false">LOOKUP(Speedhi,'2'!$B$1:$BJ$1,'2'!$B26:$BJ26)</f>
        <v>14.42</v>
      </c>
      <c r="AE30" s="14" t="n">
        <f aca="false">LOOKUP(Speedlo,'3'!$B$1:$BJ$1,'3'!$B26:$BJ26)</f>
        <v>2.14666666666667</v>
      </c>
      <c r="AF30" s="14" t="n">
        <f aca="false">Xlo*AE30+Xhi*AG30</f>
        <v>2.06</v>
      </c>
      <c r="AG30" s="14" t="n">
        <f aca="false">LOOKUP(Speedhi,'3'!$B$1:$BJ$1,'3'!$B26:$BJ26)</f>
        <v>2.06</v>
      </c>
      <c r="AH30" s="15" t="n">
        <f aca="false">LOOKUP(Speedlo,'4'!$B$1:$BJ$1,'4'!$B26:$BJ26)</f>
        <v>0</v>
      </c>
      <c r="AI30" s="15" t="n">
        <f aca="false">Xlo*AH30+Xhi*AJ30</f>
        <v>0</v>
      </c>
      <c r="AJ30" s="15" t="n">
        <f aca="false">LOOKUP(Speedhi,'4'!$B$1:$BJ$1,'4'!$B26:$BJ26)</f>
        <v>0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0" t="n">
        <f aca="false">A30+1</f>
        <v>60</v>
      </c>
      <c r="B31" s="52" t="n">
        <f aca="false">IF(X31&lt;=0,0,X31*Factor)</f>
        <v>21.7933333333333</v>
      </c>
      <c r="C31" s="53" t="n">
        <f aca="false">ROUND($B31*COS(PI()*(D31-Best)/180),4)</f>
        <v>5.2723</v>
      </c>
      <c r="D31" s="54" t="n">
        <f aca="false">MOD(Wind+$A31+360,360)</f>
        <v>39</v>
      </c>
      <c r="E31" s="61" t="n">
        <f aca="false">ROUND($B31*COS(PI()*(F31-Best)/180),4)</f>
        <v>-20.9491</v>
      </c>
      <c r="F31" s="62" t="n">
        <f aca="false">MOD(Wind-$A31+360,360)</f>
        <v>279</v>
      </c>
      <c r="G31" s="57" t="n">
        <f aca="false">SQRT($J31^2+$K31^2)</f>
        <v>42.3363836171416</v>
      </c>
      <c r="H31" s="63" t="n">
        <f aca="false">IF($J31&lt;&gt;0,MOD(ATAN($K31/$J31)*180/PI(),180),0)</f>
        <v>33.5254351312118</v>
      </c>
      <c r="I31" s="59" t="str">
        <f aca="false">IF(B31=0,"anchor",W31)</f>
        <v>Staysail</v>
      </c>
      <c r="J31" s="0" t="n">
        <f aca="false">$B31+Speed*COS(PI()*$A31/180)</f>
        <v>35.2933333333333</v>
      </c>
      <c r="K31" s="0" t="n">
        <f aca="false">Speed*SIN(PI()*$A31/180)</f>
        <v>23.3826859021798</v>
      </c>
      <c r="U31" s="0"/>
      <c r="W31" s="1" t="str">
        <f aca="false">IF(X31=Z31,polar_type12!$D$3,IF(X31=AC31,polar_type12!$E$3,IF(X31=AF31,polar_type12!$F$3,IF(X31=AI31,polar_type12!$G$3,polar_type12!$H$3))))</f>
        <v>Staysail</v>
      </c>
      <c r="X31" s="0" t="n">
        <f aca="false">MAX(Z31,AC31,AF31,AI31,AL31)</f>
        <v>21.7933333333333</v>
      </c>
      <c r="Y31" s="12" t="n">
        <f aca="false">LOOKUP(Speedlo,'1'!$B$1:$BJ$1,'1'!$B27:$BJ27)</f>
        <v>21.5744444444444</v>
      </c>
      <c r="Z31" s="12" t="n">
        <f aca="false">Xlo*Y31+Xhi*AA31</f>
        <v>21.7933333333333</v>
      </c>
      <c r="AA31" s="12" t="n">
        <f aca="false">LOOKUP(Speedhi,'1'!$B$1:$BJ$1,'1'!$B27:$BJ27)</f>
        <v>21.7933333333333</v>
      </c>
      <c r="AB31" s="13" t="n">
        <f aca="false">LOOKUP(Speedlo,'2'!$B$1:$BJ$1,'2'!$B27:$BJ27)</f>
        <v>15.1222222222222</v>
      </c>
      <c r="AC31" s="13" t="n">
        <f aca="false">Xlo*AB31+Xhi*AD31</f>
        <v>14.9666666666667</v>
      </c>
      <c r="AD31" s="13" t="n">
        <f aca="false">LOOKUP(Speedhi,'2'!$B$1:$BJ$1,'2'!$B27:$BJ27)</f>
        <v>14.9666666666667</v>
      </c>
      <c r="AE31" s="14" t="n">
        <f aca="false">LOOKUP(Speedlo,'3'!$B$1:$BJ$1,'3'!$B27:$BJ27)</f>
        <v>2.4</v>
      </c>
      <c r="AF31" s="14" t="n">
        <f aca="false">Xlo*AE31+Xhi*AG31</f>
        <v>2.3</v>
      </c>
      <c r="AG31" s="14" t="n">
        <f aca="false">LOOKUP(Speedhi,'3'!$B$1:$BJ$1,'3'!$B27:$BJ27)</f>
        <v>2.3</v>
      </c>
      <c r="AH31" s="15" t="n">
        <f aca="false">LOOKUP(Speedlo,'4'!$B$1:$BJ$1,'4'!$B27:$BJ27)</f>
        <v>0</v>
      </c>
      <c r="AI31" s="15" t="n">
        <f aca="false">Xlo*AH31+Xhi*AJ31</f>
        <v>0</v>
      </c>
      <c r="AJ31" s="15" t="n">
        <f aca="false">LOOKUP(Speedhi,'4'!$B$1:$BJ$1,'4'!$B27:$BJ27)</f>
        <v>0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0" t="n">
        <f aca="false">A31+1</f>
        <v>61</v>
      </c>
      <c r="B32" s="52" t="n">
        <f aca="false">IF(X32&lt;=0,0,X32*Factor)</f>
        <v>22.2146666666667</v>
      </c>
      <c r="C32" s="53" t="n">
        <f aca="false">ROUND($B32*COS(PI()*(D32-Best)/180),4)</f>
        <v>5.7496</v>
      </c>
      <c r="D32" s="54" t="n">
        <f aca="false">MOD(Wind+$A32+360,360)</f>
        <v>40</v>
      </c>
      <c r="E32" s="61" t="n">
        <f aca="false">ROUND($B32*COS(PI()*(F32-Best)/180),4)</f>
        <v>-21.244</v>
      </c>
      <c r="F32" s="62" t="n">
        <f aca="false">MOD(Wind-$A32+360,360)</f>
        <v>278</v>
      </c>
      <c r="G32" s="57" t="n">
        <f aca="false">SQRT($J32^2+$K32^2)</f>
        <v>42.4742881880516</v>
      </c>
      <c r="H32" s="63" t="n">
        <f aca="false">IF($J32&lt;&gt;0,MOD(ATAN($K32/$J32)*180/PI(),180),0)</f>
        <v>33.7780422486369</v>
      </c>
      <c r="I32" s="59" t="str">
        <f aca="false">IF(B32=0,"anchor",W32)</f>
        <v>Staysail</v>
      </c>
      <c r="J32" s="0" t="n">
        <f aca="false">$B32+Speed*COS(PI()*$A32/180)</f>
        <v>35.3045264133178</v>
      </c>
      <c r="K32" s="0" t="n">
        <f aca="false">Speed*SIN(PI()*$A32/180)</f>
        <v>23.6147320927637</v>
      </c>
      <c r="U32" s="0"/>
      <c r="W32" s="1" t="str">
        <f aca="false">IF(X32=Z32,polar_type12!$D$3,IF(X32=AC32,polar_type12!$E$3,IF(X32=AF32,polar_type12!$F$3,IF(X32=AI32,polar_type12!$G$3,polar_type12!$H$3))))</f>
        <v>Staysail</v>
      </c>
      <c r="X32" s="0" t="n">
        <f aca="false">MAX(Z32,AC32,AF32,AI32,AL32)</f>
        <v>22.2146666666667</v>
      </c>
      <c r="Y32" s="12" t="n">
        <f aca="false">LOOKUP(Speedlo,'1'!$B$1:$BJ$1,'1'!$B28:$BJ28)</f>
        <v>21.9795555555555</v>
      </c>
      <c r="Z32" s="12" t="n">
        <f aca="false">Xlo*Y32+Xhi*AA32</f>
        <v>22.2146666666667</v>
      </c>
      <c r="AA32" s="12" t="n">
        <f aca="false">LOOKUP(Speedhi,'1'!$B$1:$BJ$1,'1'!$B28:$BJ28)</f>
        <v>22.2146666666667</v>
      </c>
      <c r="AB32" s="13" t="n">
        <f aca="false">LOOKUP(Speedlo,'2'!$B$1:$BJ$1,'2'!$B28:$BJ28)</f>
        <v>15.5511111111111</v>
      </c>
      <c r="AC32" s="13" t="n">
        <f aca="false">Xlo*AB32+Xhi*AD32</f>
        <v>15.3933333333333</v>
      </c>
      <c r="AD32" s="13" t="n">
        <f aca="false">LOOKUP(Speedhi,'2'!$B$1:$BJ$1,'2'!$B28:$BJ28)</f>
        <v>15.3933333333333</v>
      </c>
      <c r="AE32" s="14" t="n">
        <f aca="false">LOOKUP(Speedlo,'3'!$B$1:$BJ$1,'3'!$B28:$BJ28)</f>
        <v>2.8</v>
      </c>
      <c r="AF32" s="14" t="n">
        <f aca="false">Xlo*AE32+Xhi*AG32</f>
        <v>2.7</v>
      </c>
      <c r="AG32" s="14" t="n">
        <f aca="false">LOOKUP(Speedhi,'3'!$B$1:$BJ$1,'3'!$B28:$BJ28)</f>
        <v>2.7</v>
      </c>
      <c r="AH32" s="15" t="n">
        <f aca="false">LOOKUP(Speedlo,'4'!$B$1:$BJ$1,'4'!$B28:$BJ28)</f>
        <v>0</v>
      </c>
      <c r="AI32" s="15" t="n">
        <f aca="false">Xlo*AH32+Xhi*AJ32</f>
        <v>0</v>
      </c>
      <c r="AJ32" s="15" t="n">
        <f aca="false">LOOKUP(Speedhi,'4'!$B$1:$BJ$1,'4'!$B28:$BJ28)</f>
        <v>0</v>
      </c>
      <c r="AK32" s="16" t="n">
        <f aca="false">LOOKUP(Speedlo,'5'!$B$1:$BJ$1,'5'!$B28:$BJ28)</f>
        <v>0</v>
      </c>
      <c r="AL32" s="16" t="n">
        <f aca="false">Xlo*AK32+Xhi*AM32</f>
        <v>0</v>
      </c>
      <c r="AM32" s="16" t="n">
        <f aca="false">LOOKUP(Speedhi,'5'!$B$1:$BJ$1,'5'!$B28:$BJ28)</f>
        <v>0</v>
      </c>
    </row>
    <row r="33" customFormat="false" ht="14.1" hidden="false" customHeight="true" outlineLevel="0" collapsed="false">
      <c r="A33" s="60" t="n">
        <f aca="false">A32+1</f>
        <v>62</v>
      </c>
      <c r="B33" s="52" t="n">
        <f aca="false">IF(X33&lt;=0,0,X33*Factor)</f>
        <v>22.636</v>
      </c>
      <c r="C33" s="53" t="n">
        <f aca="false">ROUND($B33*COS(PI()*(D33-Best)/180),4)</f>
        <v>6.2393</v>
      </c>
      <c r="D33" s="54" t="n">
        <f aca="false">MOD(Wind+$A33+360,360)</f>
        <v>41</v>
      </c>
      <c r="E33" s="61" t="n">
        <f aca="false">ROUND($B33*COS(PI()*(F33-Best)/180),4)</f>
        <v>-21.5281</v>
      </c>
      <c r="F33" s="62" t="n">
        <f aca="false">MOD(Wind-$A33+360,360)</f>
        <v>277</v>
      </c>
      <c r="G33" s="57" t="n">
        <f aca="false">SQRT($J33^2+$K33^2)</f>
        <v>42.6056832352441</v>
      </c>
      <c r="H33" s="63" t="n">
        <f aca="false">IF($J33&lt;&gt;0,MOD(ATAN($K33/$J33)*180/PI(),180),0)</f>
        <v>34.0239932839964</v>
      </c>
      <c r="I33" s="59" t="str">
        <f aca="false">IF(B33=0,"anchor",W33)</f>
        <v>Staysail</v>
      </c>
      <c r="J33" s="0" t="n">
        <f aca="false">$B33+Speed*COS(PI()*$A33/180)</f>
        <v>35.311732195219</v>
      </c>
      <c r="K33" s="0" t="n">
        <f aca="false">Speed*SIN(PI()*$A33/180)</f>
        <v>23.839585007191</v>
      </c>
      <c r="U33" s="0"/>
      <c r="W33" s="1" t="str">
        <f aca="false">IF(X33=Z33,polar_type12!$D$3,IF(X33=AC33,polar_type12!$E$3,IF(X33=AF33,polar_type12!$F$3,IF(X33=AI33,polar_type12!$G$3,polar_type12!$H$3))))</f>
        <v>Staysail</v>
      </c>
      <c r="X33" s="0" t="n">
        <f aca="false">MAX(Z33,AC33,AF33,AI33,AL33)</f>
        <v>22.636</v>
      </c>
      <c r="Y33" s="12" t="n">
        <f aca="false">LOOKUP(Speedlo,'1'!$B$1:$BJ$1,'1'!$B29:$BJ29)</f>
        <v>22.3846666666667</v>
      </c>
      <c r="Z33" s="12" t="n">
        <f aca="false">Xlo*Y33+Xhi*AA33</f>
        <v>22.636</v>
      </c>
      <c r="AA33" s="12" t="n">
        <f aca="false">LOOKUP(Speedhi,'1'!$B$1:$BJ$1,'1'!$B29:$BJ29)</f>
        <v>22.636</v>
      </c>
      <c r="AB33" s="13" t="n">
        <f aca="false">LOOKUP(Speedlo,'2'!$B$1:$BJ$1,'2'!$B29:$BJ29)</f>
        <v>15.98</v>
      </c>
      <c r="AC33" s="13" t="n">
        <f aca="false">Xlo*AB33+Xhi*AD33</f>
        <v>15.82</v>
      </c>
      <c r="AD33" s="13" t="n">
        <f aca="false">LOOKUP(Speedhi,'2'!$B$1:$BJ$1,'2'!$B29:$BJ29)</f>
        <v>15.82</v>
      </c>
      <c r="AE33" s="14" t="n">
        <f aca="false">LOOKUP(Speedlo,'3'!$B$1:$BJ$1,'3'!$B29:$BJ29)</f>
        <v>3.2</v>
      </c>
      <c r="AF33" s="14" t="n">
        <f aca="false">Xlo*AE33+Xhi*AG33</f>
        <v>3.1</v>
      </c>
      <c r="AG33" s="14" t="n">
        <f aca="false">LOOKUP(Speedhi,'3'!$B$1:$BJ$1,'3'!$B29:$BJ29)</f>
        <v>3.1</v>
      </c>
      <c r="AH33" s="15" t="n">
        <f aca="false">LOOKUP(Speedlo,'4'!$B$1:$BJ$1,'4'!$B29:$BJ29)</f>
        <v>0</v>
      </c>
      <c r="AI33" s="15" t="n">
        <f aca="false">Xlo*AH33+Xhi*AJ33</f>
        <v>0</v>
      </c>
      <c r="AJ33" s="15" t="n">
        <f aca="false">LOOKUP(Speedhi,'4'!$B$1:$BJ$1,'4'!$B29:$BJ29)</f>
        <v>0</v>
      </c>
      <c r="AK33" s="16" t="n">
        <f aca="false">LOOKUP(Speedlo,'5'!$B$1:$BJ$1,'5'!$B29:$BJ29)</f>
        <v>0</v>
      </c>
      <c r="AL33" s="16" t="n">
        <f aca="false">Xlo*AK33+Xhi*AM33</f>
        <v>0</v>
      </c>
      <c r="AM33" s="16" t="n">
        <f aca="false">LOOKUP(Speedhi,'5'!$B$1:$BJ$1,'5'!$B29:$BJ29)</f>
        <v>0</v>
      </c>
    </row>
    <row r="34" customFormat="false" ht="14.1" hidden="false" customHeight="true" outlineLevel="0" collapsed="false">
      <c r="A34" s="60" t="n">
        <f aca="false">A33+1</f>
        <v>63</v>
      </c>
      <c r="B34" s="52" t="n">
        <f aca="false">IF(X34&lt;=0,0,X34*Factor)</f>
        <v>23.0573333333333</v>
      </c>
      <c r="C34" s="53" t="n">
        <f aca="false">ROUND($B34*COS(PI()*(D34-Best)/180),4)</f>
        <v>6.7413</v>
      </c>
      <c r="D34" s="54" t="n">
        <f aca="false">MOD(Wind+$A34+360,360)</f>
        <v>42</v>
      </c>
      <c r="E34" s="61" t="n">
        <f aca="false">ROUND($B34*COS(PI()*(F34-Best)/180),4)</f>
        <v>-21.8011</v>
      </c>
      <c r="F34" s="62" t="n">
        <f aca="false">MOD(Wind-$A34+360,360)</f>
        <v>276</v>
      </c>
      <c r="G34" s="57" t="n">
        <f aca="false">SQRT($J34^2+$K34^2)</f>
        <v>42.7305789301778</v>
      </c>
      <c r="H34" s="63" t="n">
        <f aca="false">IF($J34&lt;&gt;0,MOD(ATAN($K34/$J34)*180/PI(),180),0)</f>
        <v>34.2632959020592</v>
      </c>
      <c r="I34" s="59" t="str">
        <f aca="false">IF(B34=0,"anchor",W34)</f>
        <v>Staysail</v>
      </c>
      <c r="J34" s="0" t="n">
        <f aca="false">$B34+Speed*COS(PI()*$A34/180)</f>
        <v>35.3150768263011</v>
      </c>
      <c r="K34" s="0" t="n">
        <f aca="false">Speed*SIN(PI()*$A34/180)</f>
        <v>24.0571761530859</v>
      </c>
      <c r="U34" s="0"/>
      <c r="W34" s="1" t="str">
        <f aca="false">IF(X34=Z34,polar_type12!$D$3,IF(X34=AC34,polar_type12!$E$3,IF(X34=AF34,polar_type12!$F$3,IF(X34=AI34,polar_type12!$G$3,polar_type12!$H$3))))</f>
        <v>Staysail</v>
      </c>
      <c r="X34" s="0" t="n">
        <f aca="false">MAX(Z34,AC34,AF34,AI34,AL34)</f>
        <v>23.0573333333333</v>
      </c>
      <c r="Y34" s="12" t="n">
        <f aca="false">LOOKUP(Speedlo,'1'!$B$1:$BJ$1,'1'!$B30:$BJ30)</f>
        <v>22.7897777777778</v>
      </c>
      <c r="Z34" s="12" t="n">
        <f aca="false">Xlo*Y34+Xhi*AA34</f>
        <v>23.0573333333333</v>
      </c>
      <c r="AA34" s="12" t="n">
        <f aca="false">LOOKUP(Speedhi,'1'!$B$1:$BJ$1,'1'!$B30:$BJ30)</f>
        <v>23.0573333333333</v>
      </c>
      <c r="AB34" s="13" t="n">
        <f aca="false">LOOKUP(Speedlo,'2'!$B$1:$BJ$1,'2'!$B30:$BJ30)</f>
        <v>16.4088888888889</v>
      </c>
      <c r="AC34" s="13" t="n">
        <f aca="false">Xlo*AB34+Xhi*AD34</f>
        <v>16.2466666666667</v>
      </c>
      <c r="AD34" s="13" t="n">
        <f aca="false">LOOKUP(Speedhi,'2'!$B$1:$BJ$1,'2'!$B30:$BJ30)</f>
        <v>16.2466666666667</v>
      </c>
      <c r="AE34" s="14" t="n">
        <f aca="false">LOOKUP(Speedlo,'3'!$B$1:$BJ$1,'3'!$B30:$BJ30)</f>
        <v>3.6</v>
      </c>
      <c r="AF34" s="14" t="n">
        <f aca="false">Xlo*AE34+Xhi*AG34</f>
        <v>3.5</v>
      </c>
      <c r="AG34" s="14" t="n">
        <f aca="false">LOOKUP(Speedhi,'3'!$B$1:$BJ$1,'3'!$B30:$BJ30)</f>
        <v>3.5</v>
      </c>
      <c r="AH34" s="15" t="n">
        <f aca="false">LOOKUP(Speedlo,'4'!$B$1:$BJ$1,'4'!$B30:$BJ30)</f>
        <v>0</v>
      </c>
      <c r="AI34" s="15" t="n">
        <f aca="false">Xlo*AH34+Xhi*AJ34</f>
        <v>0</v>
      </c>
      <c r="AJ34" s="15" t="n">
        <f aca="false">LOOKUP(Speedhi,'4'!$B$1:$BJ$1,'4'!$B30:$BJ30)</f>
        <v>0</v>
      </c>
      <c r="AK34" s="16" t="n">
        <f aca="false">LOOKUP(Speedlo,'5'!$B$1:$BJ$1,'5'!$B30:$BJ30)</f>
        <v>0</v>
      </c>
      <c r="AL34" s="16" t="n">
        <f aca="false">Xlo*AK34+Xhi*AM34</f>
        <v>0</v>
      </c>
      <c r="AM34" s="16" t="n">
        <f aca="false">LOOKUP(Speedhi,'5'!$B$1:$BJ$1,'5'!$B30:$BJ30)</f>
        <v>0</v>
      </c>
    </row>
    <row r="35" customFormat="false" ht="14.1" hidden="false" customHeight="true" outlineLevel="0" collapsed="false">
      <c r="A35" s="60" t="n">
        <f aca="false">A34+1</f>
        <v>64</v>
      </c>
      <c r="B35" s="52" t="n">
        <f aca="false">IF(X35&lt;=0,0,X35*Factor)</f>
        <v>23.4786666666667</v>
      </c>
      <c r="C35" s="53" t="n">
        <f aca="false">ROUND($B35*COS(PI()*(D35-Best)/180),4)</f>
        <v>7.2553</v>
      </c>
      <c r="D35" s="54" t="n">
        <f aca="false">MOD(Wind+$A35+360,360)</f>
        <v>43</v>
      </c>
      <c r="E35" s="61" t="n">
        <f aca="false">ROUND($B35*COS(PI()*(F35-Best)/180),4)</f>
        <v>-22.0627</v>
      </c>
      <c r="F35" s="62" t="n">
        <f aca="false">MOD(Wind-$A35+360,360)</f>
        <v>275</v>
      </c>
      <c r="G35" s="57" t="n">
        <f aca="false">SQRT($J35^2+$K35^2)</f>
        <v>42.8489879712308</v>
      </c>
      <c r="H35" s="63" t="n">
        <f aca="false">IF($J35&lt;&gt;0,MOD(ATAN($K35/$J35)*180/PI(),180),0)</f>
        <v>34.4959522793066</v>
      </c>
      <c r="I35" s="59" t="str">
        <f aca="false">IF(B35=0,"anchor",W35)</f>
        <v>Staysail</v>
      </c>
      <c r="J35" s="0" t="n">
        <f aca="false">$B35+Speed*COS(PI()*$A35/180)</f>
        <v>35.3146876299718</v>
      </c>
      <c r="K35" s="0" t="n">
        <f aca="false">Speed*SIN(PI()*$A35/180)</f>
        <v>24.2674392500775</v>
      </c>
      <c r="U35" s="0"/>
      <c r="W35" s="1" t="str">
        <f aca="false">IF(X35=Z35,polar_type12!$D$3,IF(X35=AC35,polar_type12!$E$3,IF(X35=AF35,polar_type12!$F$3,IF(X35=AI35,polar_type12!$G$3,polar_type12!$H$3))))</f>
        <v>Staysail</v>
      </c>
      <c r="X35" s="0" t="n">
        <f aca="false">MAX(Z35,AC35,AF35,AI35,AL35)</f>
        <v>23.4786666666667</v>
      </c>
      <c r="Y35" s="12" t="n">
        <f aca="false">LOOKUP(Speedlo,'1'!$B$1:$BJ$1,'1'!$B31:$BJ31)</f>
        <v>23.1948888888889</v>
      </c>
      <c r="Z35" s="12" t="n">
        <f aca="false">Xlo*Y35+Xhi*AA35</f>
        <v>23.4786666666667</v>
      </c>
      <c r="AA35" s="12" t="n">
        <f aca="false">LOOKUP(Speedhi,'1'!$B$1:$BJ$1,'1'!$B31:$BJ31)</f>
        <v>23.4786666666667</v>
      </c>
      <c r="AB35" s="13" t="n">
        <f aca="false">LOOKUP(Speedlo,'2'!$B$1:$BJ$1,'2'!$B31:$BJ31)</f>
        <v>16.8377777777778</v>
      </c>
      <c r="AC35" s="13" t="n">
        <f aca="false">Xlo*AB35+Xhi*AD35</f>
        <v>16.6733333333333</v>
      </c>
      <c r="AD35" s="13" t="n">
        <f aca="false">LOOKUP(Speedhi,'2'!$B$1:$BJ$1,'2'!$B31:$BJ31)</f>
        <v>16.6733333333333</v>
      </c>
      <c r="AE35" s="14" t="n">
        <f aca="false">LOOKUP(Speedlo,'3'!$B$1:$BJ$1,'3'!$B31:$BJ31)</f>
        <v>4</v>
      </c>
      <c r="AF35" s="14" t="n">
        <f aca="false">Xlo*AE35+Xhi*AG35</f>
        <v>3.9</v>
      </c>
      <c r="AG35" s="14" t="n">
        <f aca="false">LOOKUP(Speedhi,'3'!$B$1:$BJ$1,'3'!$B31:$BJ31)</f>
        <v>3.9</v>
      </c>
      <c r="AH35" s="15" t="n">
        <f aca="false">LOOKUP(Speedlo,'4'!$B$1:$BJ$1,'4'!$B31:$BJ31)</f>
        <v>0</v>
      </c>
      <c r="AI35" s="15" t="n">
        <f aca="false">Xlo*AH35+Xhi*AJ35</f>
        <v>0</v>
      </c>
      <c r="AJ35" s="15" t="n">
        <f aca="false">LOOKUP(Speedhi,'4'!$B$1:$BJ$1,'4'!$B31:$BJ31)</f>
        <v>0</v>
      </c>
      <c r="AK35" s="16" t="n">
        <f aca="false">LOOKUP(Speedlo,'5'!$B$1:$BJ$1,'5'!$B31:$BJ31)</f>
        <v>0</v>
      </c>
      <c r="AL35" s="16" t="n">
        <f aca="false">Xlo*AK35+Xhi*AM35</f>
        <v>0</v>
      </c>
      <c r="AM35" s="16" t="n">
        <f aca="false">LOOKUP(Speedhi,'5'!$B$1:$BJ$1,'5'!$B31:$BJ31)</f>
        <v>0</v>
      </c>
    </row>
    <row r="36" customFormat="false" ht="14.1" hidden="false" customHeight="true" outlineLevel="0" collapsed="false">
      <c r="A36" s="60" t="n">
        <f aca="false">A35+1</f>
        <v>65</v>
      </c>
      <c r="B36" s="52" t="n">
        <f aca="false">IF(X36&lt;=0,0,X36*Factor)</f>
        <v>23.9</v>
      </c>
      <c r="C36" s="53" t="n">
        <f aca="false">ROUND($B36*COS(PI()*(D36-Best)/180),4)</f>
        <v>7.7811</v>
      </c>
      <c r="D36" s="54" t="n">
        <f aca="false">MOD(Wind+$A36+360,360)</f>
        <v>44</v>
      </c>
      <c r="E36" s="61" t="n">
        <f aca="false">ROUND($B36*COS(PI()*(F36-Best)/180),4)</f>
        <v>-22.3126</v>
      </c>
      <c r="F36" s="62" t="n">
        <f aca="false">MOD(Wind-$A36+360,360)</f>
        <v>274</v>
      </c>
      <c r="G36" s="57" t="n">
        <f aca="false">SQRT($J36^2+$K36^2)</f>
        <v>42.9609256022556</v>
      </c>
      <c r="H36" s="63" t="n">
        <f aca="false">IF($J36&lt;&gt;0,MOD(ATAN($K36/$J36)*180/PI(),180),0)</f>
        <v>34.7219592192195</v>
      </c>
      <c r="I36" s="59" t="str">
        <f aca="false">IF(B36=0,"anchor",W36)</f>
        <v>Staysail</v>
      </c>
      <c r="J36" s="0" t="n">
        <f aca="false">$B36+Speed*COS(PI()*$A36/180)</f>
        <v>35.3106930669989</v>
      </c>
      <c r="K36" s="0" t="n">
        <f aca="false">Speed*SIN(PI()*$A36/180)</f>
        <v>24.4703102499895</v>
      </c>
      <c r="U36" s="0"/>
      <c r="W36" s="1" t="str">
        <f aca="false">IF(X36=Z36,polar_type12!$D$3,IF(X36=AC36,polar_type12!$E$3,IF(X36=AF36,polar_type12!$F$3,IF(X36=AI36,polar_type12!$G$3,polar_type12!$H$3))))</f>
        <v>Staysail</v>
      </c>
      <c r="X36" s="0" t="n">
        <f aca="false">MAX(Z36,AC36,AF36,AI36,AL36)</f>
        <v>23.9</v>
      </c>
      <c r="Y36" s="12" t="n">
        <f aca="false">LOOKUP(Speedlo,'1'!$B$1:$BJ$1,'1'!$B32:$BJ32)</f>
        <v>23.6</v>
      </c>
      <c r="Z36" s="12" t="n">
        <f aca="false">Xlo*Y36+Xhi*AA36</f>
        <v>23.9</v>
      </c>
      <c r="AA36" s="12" t="n">
        <f aca="false">LOOKUP(Speedhi,'1'!$B$1:$BJ$1,'1'!$B32:$BJ32)</f>
        <v>23.9</v>
      </c>
      <c r="AB36" s="13" t="n">
        <f aca="false">LOOKUP(Speedlo,'2'!$B$1:$BJ$1,'2'!$B32:$BJ32)</f>
        <v>17.2666666666667</v>
      </c>
      <c r="AC36" s="13" t="n">
        <f aca="false">Xlo*AB36+Xhi*AD36</f>
        <v>17.1</v>
      </c>
      <c r="AD36" s="13" t="n">
        <f aca="false">LOOKUP(Speedhi,'2'!$B$1:$BJ$1,'2'!$B32:$BJ32)</f>
        <v>17.1</v>
      </c>
      <c r="AE36" s="14" t="n">
        <f aca="false">LOOKUP(Speedlo,'3'!$B$1:$BJ$1,'3'!$B32:$BJ32)</f>
        <v>4.4</v>
      </c>
      <c r="AF36" s="14" t="n">
        <f aca="false">Xlo*AE36+Xhi*AG36</f>
        <v>4.3</v>
      </c>
      <c r="AG36" s="14" t="n">
        <f aca="false">LOOKUP(Speedhi,'3'!$B$1:$BJ$1,'3'!$B32:$BJ32)</f>
        <v>4.3</v>
      </c>
      <c r="AH36" s="15" t="n">
        <f aca="false">LOOKUP(Speedlo,'4'!$B$1:$BJ$1,'4'!$B32:$BJ32)</f>
        <v>0</v>
      </c>
      <c r="AI36" s="15" t="n">
        <f aca="false">Xlo*AH36+Xhi*AJ36</f>
        <v>0</v>
      </c>
      <c r="AJ36" s="15" t="n">
        <f aca="false">LOOKUP(Speedhi,'4'!$B$1:$BJ$1,'4'!$B32:$BJ32)</f>
        <v>0</v>
      </c>
      <c r="AK36" s="16" t="n">
        <f aca="false">LOOKUP(Speedlo,'5'!$B$1:$BJ$1,'5'!$B32:$BJ32)</f>
        <v>0</v>
      </c>
      <c r="AL36" s="16" t="n">
        <f aca="false">Xlo*AK36+Xhi*AM36</f>
        <v>0</v>
      </c>
      <c r="AM36" s="16" t="n">
        <f aca="false">LOOKUP(Speedhi,'5'!$B$1:$BJ$1,'5'!$B32:$BJ32)</f>
        <v>0</v>
      </c>
    </row>
    <row r="37" customFormat="false" ht="14.1" hidden="false" customHeight="true" outlineLevel="0" collapsed="false">
      <c r="A37" s="60" t="n">
        <f aca="false">A36+1</f>
        <v>66</v>
      </c>
      <c r="B37" s="52" t="n">
        <f aca="false">IF(X37&lt;=0,0,X37*Factor)</f>
        <v>24.2326666666667</v>
      </c>
      <c r="C37" s="53" t="n">
        <f aca="false">ROUND($B37*COS(PI()*(D37-Best)/180),4)</f>
        <v>8.2881</v>
      </c>
      <c r="D37" s="54" t="n">
        <f aca="false">MOD(Wind+$A37+360,360)</f>
        <v>45</v>
      </c>
      <c r="E37" s="61" t="n">
        <f aca="false">ROUND($B37*COS(PI()*(F37-Best)/180),4)</f>
        <v>-22.4681</v>
      </c>
      <c r="F37" s="62" t="n">
        <f aca="false">MOD(Wind-$A37+360,360)</f>
        <v>273</v>
      </c>
      <c r="G37" s="57" t="n">
        <f aca="false">SQRT($J37^2+$K37^2)</f>
        <v>42.99375608606</v>
      </c>
      <c r="H37" s="63" t="n">
        <f aca="false">IF($J37&lt;&gt;0,MOD(ATAN($K37/$J37)*180/PI(),180),0)</f>
        <v>35.0089839938134</v>
      </c>
      <c r="I37" s="59" t="str">
        <f aca="false">IF(B37=0,"anchor",W37)</f>
        <v>Staysail</v>
      </c>
      <c r="J37" s="0" t="n">
        <f aca="false">$B37+Speed*COS(PI()*$A37/180)</f>
        <v>35.2145560297133</v>
      </c>
      <c r="K37" s="0" t="n">
        <f aca="false">Speed*SIN(PI()*$A37/180)</f>
        <v>24.6657273563502</v>
      </c>
      <c r="U37" s="0"/>
      <c r="W37" s="1" t="str">
        <f aca="false">IF(X37=Z37,polar_type12!$D$3,IF(X37=AC37,polar_type12!$E$3,IF(X37=AF37,polar_type12!$F$3,IF(X37=AI37,polar_type12!$G$3,polar_type12!$H$3))))</f>
        <v>Staysail</v>
      </c>
      <c r="X37" s="0" t="n">
        <f aca="false">MAX(Z37,AC37,AF37,AI37,AL37)</f>
        <v>24.2326666666667</v>
      </c>
      <c r="Y37" s="12" t="n">
        <f aca="false">LOOKUP(Speedlo,'1'!$B$1:$BJ$1,'1'!$B33:$BJ33)</f>
        <v>23.9235555555556</v>
      </c>
      <c r="Z37" s="12" t="n">
        <f aca="false">Xlo*Y37+Xhi*AA37</f>
        <v>24.2326666666667</v>
      </c>
      <c r="AA37" s="12" t="n">
        <f aca="false">LOOKUP(Speedhi,'1'!$B$1:$BJ$1,'1'!$B33:$BJ33)</f>
        <v>24.2326666666667</v>
      </c>
      <c r="AB37" s="13" t="n">
        <f aca="false">LOOKUP(Speedlo,'2'!$B$1:$BJ$1,'2'!$B33:$BJ33)</f>
        <v>17.6928888888889</v>
      </c>
      <c r="AC37" s="13" t="n">
        <f aca="false">Xlo*AB37+Xhi*AD37</f>
        <v>17.5246666666667</v>
      </c>
      <c r="AD37" s="13" t="n">
        <f aca="false">LOOKUP(Speedhi,'2'!$B$1:$BJ$1,'2'!$B33:$BJ33)</f>
        <v>17.5246666666667</v>
      </c>
      <c r="AE37" s="14" t="n">
        <f aca="false">LOOKUP(Speedlo,'3'!$B$1:$BJ$1,'3'!$B33:$BJ33)</f>
        <v>4.81333333333333</v>
      </c>
      <c r="AF37" s="14" t="n">
        <f aca="false">Xlo*AE37+Xhi*AG37</f>
        <v>4.71</v>
      </c>
      <c r="AG37" s="14" t="n">
        <f aca="false">LOOKUP(Speedhi,'3'!$B$1:$BJ$1,'3'!$B33:$BJ33)</f>
        <v>4.71</v>
      </c>
      <c r="AH37" s="15" t="n">
        <f aca="false">LOOKUP(Speedlo,'4'!$B$1:$BJ$1,'4'!$B33:$BJ33)</f>
        <v>0</v>
      </c>
      <c r="AI37" s="15" t="n">
        <f aca="false">Xlo*AH37+Xhi*AJ37</f>
        <v>0</v>
      </c>
      <c r="AJ37" s="15" t="n">
        <f aca="false">LOOKUP(Speedhi,'4'!$B$1:$BJ$1,'4'!$B33:$BJ33)</f>
        <v>0</v>
      </c>
      <c r="AK37" s="16" t="n">
        <f aca="false">LOOKUP(Speedlo,'5'!$B$1:$BJ$1,'5'!$B33:$BJ33)</f>
        <v>0</v>
      </c>
      <c r="AL37" s="16" t="n">
        <f aca="false">Xlo*AK37+Xhi*AM37</f>
        <v>0</v>
      </c>
      <c r="AM37" s="16" t="n">
        <f aca="false">LOOKUP(Speedhi,'5'!$B$1:$BJ$1,'5'!$B33:$BJ33)</f>
        <v>0</v>
      </c>
    </row>
    <row r="38" customFormat="false" ht="14.1" hidden="false" customHeight="true" outlineLevel="0" collapsed="false">
      <c r="A38" s="60" t="n">
        <f aca="false">A37+1</f>
        <v>67</v>
      </c>
      <c r="B38" s="52" t="n">
        <f aca="false">IF(X38&lt;=0,0,X38*Factor)</f>
        <v>24.5653333333333</v>
      </c>
      <c r="C38" s="53" t="n">
        <f aca="false">ROUND($B38*COS(PI()*(D38-Best)/180),4)</f>
        <v>8.8034</v>
      </c>
      <c r="D38" s="54" t="n">
        <f aca="false">MOD(Wind+$A38+360,360)</f>
        <v>46</v>
      </c>
      <c r="E38" s="61" t="n">
        <f aca="false">ROUND($B38*COS(PI()*(F38-Best)/180),4)</f>
        <v>-22.6125</v>
      </c>
      <c r="F38" s="62" t="n">
        <f aca="false">MOD(Wind-$A38+360,360)</f>
        <v>272</v>
      </c>
      <c r="G38" s="57" t="n">
        <f aca="false">SQRT($J38^2+$K38^2)</f>
        <v>43.0205925597312</v>
      </c>
      <c r="H38" s="63" t="n">
        <f aca="false">IF($J38&lt;&gt;0,MOD(ATAN($K38/$J38)*180/PI(),180),0)</f>
        <v>35.2899706021391</v>
      </c>
      <c r="I38" s="59" t="str">
        <f aca="false">IF(B38=0,"anchor",W38)</f>
        <v>Staysail</v>
      </c>
      <c r="J38" s="0" t="n">
        <f aca="false">$B38+Speed*COS(PI()*$A38/180)</f>
        <v>35.1150738025437</v>
      </c>
      <c r="K38" s="0" t="n">
        <f aca="false">Speed*SIN(PI()*$A38/180)</f>
        <v>24.8536310432159</v>
      </c>
      <c r="U38" s="0"/>
      <c r="W38" s="1" t="str">
        <f aca="false">IF(X38=Z38,polar_type12!$D$3,IF(X38=AC38,polar_type12!$E$3,IF(X38=AF38,polar_type12!$F$3,IF(X38=AI38,polar_type12!$G$3,polar_type12!$H$3))))</f>
        <v>Staysail</v>
      </c>
      <c r="X38" s="0" t="n">
        <f aca="false">MAX(Z38,AC38,AF38,AI38,AL38)</f>
        <v>24.5653333333333</v>
      </c>
      <c r="Y38" s="12" t="n">
        <f aca="false">LOOKUP(Speedlo,'1'!$B$1:$BJ$1,'1'!$B34:$BJ34)</f>
        <v>24.2471111111111</v>
      </c>
      <c r="Z38" s="12" t="n">
        <f aca="false">Xlo*Y38+Xhi*AA38</f>
        <v>24.5653333333333</v>
      </c>
      <c r="AA38" s="12" t="n">
        <f aca="false">LOOKUP(Speedhi,'1'!$B$1:$BJ$1,'1'!$B34:$BJ34)</f>
        <v>24.5653333333333</v>
      </c>
      <c r="AB38" s="13" t="n">
        <f aca="false">LOOKUP(Speedlo,'2'!$B$1:$BJ$1,'2'!$B34:$BJ34)</f>
        <v>18.1191111111111</v>
      </c>
      <c r="AC38" s="13" t="n">
        <f aca="false">Xlo*AB38+Xhi*AD38</f>
        <v>17.9493333333333</v>
      </c>
      <c r="AD38" s="13" t="n">
        <f aca="false">LOOKUP(Speedhi,'2'!$B$1:$BJ$1,'2'!$B34:$BJ34)</f>
        <v>17.9493333333333</v>
      </c>
      <c r="AE38" s="14" t="n">
        <f aca="false">LOOKUP(Speedlo,'3'!$B$1:$BJ$1,'3'!$B34:$BJ34)</f>
        <v>5.22666666666667</v>
      </c>
      <c r="AF38" s="14" t="n">
        <f aca="false">Xlo*AE38+Xhi*AG38</f>
        <v>5.12</v>
      </c>
      <c r="AG38" s="14" t="n">
        <f aca="false">LOOKUP(Speedhi,'3'!$B$1:$BJ$1,'3'!$B34:$BJ34)</f>
        <v>5.12</v>
      </c>
      <c r="AH38" s="15" t="n">
        <f aca="false">LOOKUP(Speedlo,'4'!$B$1:$BJ$1,'4'!$B34:$BJ34)</f>
        <v>0</v>
      </c>
      <c r="AI38" s="15" t="n">
        <f aca="false">Xlo*AH38+Xhi*AJ38</f>
        <v>0</v>
      </c>
      <c r="AJ38" s="15" t="n">
        <f aca="false">LOOKUP(Speedhi,'4'!$B$1:$BJ$1,'4'!$B34:$BJ34)</f>
        <v>0</v>
      </c>
      <c r="AK38" s="16" t="n">
        <f aca="false">LOOKUP(Speedlo,'5'!$B$1:$BJ$1,'5'!$B34:$BJ34)</f>
        <v>0</v>
      </c>
      <c r="AL38" s="16" t="n">
        <f aca="false">Xlo*AK38+Xhi*AM38</f>
        <v>0</v>
      </c>
      <c r="AM38" s="16" t="n">
        <f aca="false">LOOKUP(Speedhi,'5'!$B$1:$BJ$1,'5'!$B34:$BJ34)</f>
        <v>0</v>
      </c>
    </row>
    <row r="39" customFormat="false" ht="14.1" hidden="false" customHeight="true" outlineLevel="0" collapsed="false">
      <c r="A39" s="60" t="n">
        <f aca="false">A38+1</f>
        <v>68</v>
      </c>
      <c r="B39" s="52" t="n">
        <f aca="false">IF(X39&lt;=0,0,X39*Factor)</f>
        <v>24.898</v>
      </c>
      <c r="C39" s="53" t="n">
        <f aca="false">ROUND($B39*COS(PI()*(D39-Best)/180),4)</f>
        <v>9.327</v>
      </c>
      <c r="D39" s="54" t="n">
        <f aca="false">MOD(Wind+$A39+360,360)</f>
        <v>47</v>
      </c>
      <c r="E39" s="61" t="n">
        <f aca="false">ROUND($B39*COS(PI()*(F39-Best)/180),4)</f>
        <v>-22.7455</v>
      </c>
      <c r="F39" s="62" t="n">
        <f aca="false">MOD(Wind-$A39+360,360)</f>
        <v>271</v>
      </c>
      <c r="G39" s="57" t="n">
        <f aca="false">SQRT($J39^2+$K39^2)</f>
        <v>43.0414448176981</v>
      </c>
      <c r="H39" s="63" t="n">
        <f aca="false">IF($J39&lt;&gt;0,MOD(ATAN($K39/$J39)*180/PI(),180),0)</f>
        <v>35.5648912085611</v>
      </c>
      <c r="I39" s="59" t="str">
        <f aca="false">IF(B39=0,"anchor",W39)</f>
        <v>Staysail</v>
      </c>
      <c r="J39" s="0" t="n">
        <f aca="false">$B39+Speed*COS(PI()*$A39/180)</f>
        <v>35.0123780222296</v>
      </c>
      <c r="K39" s="0" t="n">
        <f aca="false">Speed*SIN(PI()*$A39/180)</f>
        <v>25.0339640733033</v>
      </c>
      <c r="U39" s="0"/>
      <c r="W39" s="1" t="str">
        <f aca="false">IF(X39=Z39,polar_type12!$D$3,IF(X39=AC39,polar_type12!$E$3,IF(X39=AF39,polar_type12!$F$3,IF(X39=AI39,polar_type12!$G$3,polar_type12!$H$3))))</f>
        <v>Staysail</v>
      </c>
      <c r="X39" s="0" t="n">
        <f aca="false">MAX(Z39,AC39,AF39,AI39,AL39)</f>
        <v>24.898</v>
      </c>
      <c r="Y39" s="12" t="n">
        <f aca="false">LOOKUP(Speedlo,'1'!$B$1:$BJ$1,'1'!$B35:$BJ35)</f>
        <v>24.5706666666667</v>
      </c>
      <c r="Z39" s="12" t="n">
        <f aca="false">Xlo*Y39+Xhi*AA39</f>
        <v>24.898</v>
      </c>
      <c r="AA39" s="12" t="n">
        <f aca="false">LOOKUP(Speedhi,'1'!$B$1:$BJ$1,'1'!$B35:$BJ35)</f>
        <v>24.898</v>
      </c>
      <c r="AB39" s="13" t="n">
        <f aca="false">LOOKUP(Speedlo,'2'!$B$1:$BJ$1,'2'!$B35:$BJ35)</f>
        <v>18.5453333333333</v>
      </c>
      <c r="AC39" s="13" t="n">
        <f aca="false">Xlo*AB39+Xhi*AD39</f>
        <v>18.374</v>
      </c>
      <c r="AD39" s="13" t="n">
        <f aca="false">LOOKUP(Speedhi,'2'!$B$1:$BJ$1,'2'!$B35:$BJ35)</f>
        <v>18.374</v>
      </c>
      <c r="AE39" s="14" t="n">
        <f aca="false">LOOKUP(Speedlo,'3'!$B$1:$BJ$1,'3'!$B35:$BJ35)</f>
        <v>5.64</v>
      </c>
      <c r="AF39" s="14" t="n">
        <f aca="false">Xlo*AE39+Xhi*AG39</f>
        <v>5.53</v>
      </c>
      <c r="AG39" s="14" t="n">
        <f aca="false">LOOKUP(Speedhi,'3'!$B$1:$BJ$1,'3'!$B35:$BJ35)</f>
        <v>5.53</v>
      </c>
      <c r="AH39" s="15" t="n">
        <f aca="false">LOOKUP(Speedlo,'4'!$B$1:$BJ$1,'4'!$B35:$BJ35)</f>
        <v>0</v>
      </c>
      <c r="AI39" s="15" t="n">
        <f aca="false">Xlo*AH39+Xhi*AJ39</f>
        <v>0</v>
      </c>
      <c r="AJ39" s="15" t="n">
        <f aca="false">LOOKUP(Speedhi,'4'!$B$1:$BJ$1,'4'!$B35:$BJ35)</f>
        <v>0</v>
      </c>
      <c r="AK39" s="16" t="n">
        <f aca="false">LOOKUP(Speedlo,'5'!$B$1:$BJ$1,'5'!$B35:$BJ35)</f>
        <v>0</v>
      </c>
      <c r="AL39" s="16" t="n">
        <f aca="false">Xlo*AK39+Xhi*AM39</f>
        <v>0</v>
      </c>
      <c r="AM39" s="16" t="n">
        <f aca="false">LOOKUP(Speedhi,'5'!$B$1:$BJ$1,'5'!$B35:$BJ35)</f>
        <v>0</v>
      </c>
    </row>
    <row r="40" customFormat="false" ht="14.1" hidden="false" customHeight="true" outlineLevel="0" collapsed="false">
      <c r="A40" s="60" t="n">
        <f aca="false">A39+1</f>
        <v>69</v>
      </c>
      <c r="B40" s="52" t="n">
        <f aca="false">IF(X40&lt;=0,0,X40*Factor)</f>
        <v>25.2306666666667</v>
      </c>
      <c r="C40" s="53" t="n">
        <f aca="false">ROUND($B40*COS(PI()*(D40-Best)/180),4)</f>
        <v>9.8584</v>
      </c>
      <c r="D40" s="54" t="n">
        <f aca="false">MOD(Wind+$A40+360,360)</f>
        <v>48</v>
      </c>
      <c r="E40" s="61" t="n">
        <f aca="false">ROUND($B40*COS(PI()*(F40-Best)/180),4)</f>
        <v>-22.8667</v>
      </c>
      <c r="F40" s="62" t="n">
        <f aca="false">MOD(Wind-$A40+360,360)</f>
        <v>270</v>
      </c>
      <c r="G40" s="57" t="n">
        <f aca="false">SQRT($J40^2+$K40^2)</f>
        <v>43.0563247794112</v>
      </c>
      <c r="H40" s="63" t="n">
        <f aca="false">IF($J40&lt;&gt;0,MOD(ATAN($K40/$J40)*180/PI(),180),0)</f>
        <v>35.8337136118743</v>
      </c>
      <c r="I40" s="59" t="str">
        <f aca="false">IF(B40=0,"anchor",W40)</f>
        <v>Staysail</v>
      </c>
      <c r="J40" s="0" t="n">
        <f aca="false">$B40+Speed*COS(PI()*$A40/180)</f>
        <v>34.9066013043898</v>
      </c>
      <c r="K40" s="0" t="n">
        <f aca="false">Speed*SIN(PI()*$A40/180)</f>
        <v>25.2066715154244</v>
      </c>
      <c r="U40" s="0"/>
      <c r="W40" s="1" t="str">
        <f aca="false">IF(X40=Z40,polar_type12!$D$3,IF(X40=AC40,polar_type12!$E$3,IF(X40=AF40,polar_type12!$F$3,IF(X40=AI40,polar_type12!$G$3,polar_type12!$H$3))))</f>
        <v>Staysail</v>
      </c>
      <c r="X40" s="0" t="n">
        <f aca="false">MAX(Z40,AC40,AF40,AI40,AL40)</f>
        <v>25.2306666666667</v>
      </c>
      <c r="Y40" s="12" t="n">
        <f aca="false">LOOKUP(Speedlo,'1'!$B$1:$BJ$1,'1'!$B36:$BJ36)</f>
        <v>24.8942222222222</v>
      </c>
      <c r="Z40" s="12" t="n">
        <f aca="false">Xlo*Y40+Xhi*AA40</f>
        <v>25.2306666666667</v>
      </c>
      <c r="AA40" s="12" t="n">
        <f aca="false">LOOKUP(Speedhi,'1'!$B$1:$BJ$1,'1'!$B36:$BJ36)</f>
        <v>25.2306666666667</v>
      </c>
      <c r="AB40" s="13" t="n">
        <f aca="false">LOOKUP(Speedlo,'2'!$B$1:$BJ$1,'2'!$B36:$BJ36)</f>
        <v>18.9715555555555</v>
      </c>
      <c r="AC40" s="13" t="n">
        <f aca="false">Xlo*AB40+Xhi*AD40</f>
        <v>18.7986666666667</v>
      </c>
      <c r="AD40" s="13" t="n">
        <f aca="false">LOOKUP(Speedhi,'2'!$B$1:$BJ$1,'2'!$B36:$BJ36)</f>
        <v>18.7986666666667</v>
      </c>
      <c r="AE40" s="14" t="n">
        <f aca="false">LOOKUP(Speedlo,'3'!$B$1:$BJ$1,'3'!$B36:$BJ36)</f>
        <v>6.05333333333333</v>
      </c>
      <c r="AF40" s="14" t="n">
        <f aca="false">Xlo*AE40+Xhi*AG40</f>
        <v>5.94</v>
      </c>
      <c r="AG40" s="14" t="n">
        <f aca="false">LOOKUP(Speedhi,'3'!$B$1:$BJ$1,'3'!$B36:$BJ36)</f>
        <v>5.94</v>
      </c>
      <c r="AH40" s="15" t="n">
        <f aca="false">LOOKUP(Speedlo,'4'!$B$1:$BJ$1,'4'!$B36:$BJ36)</f>
        <v>0</v>
      </c>
      <c r="AI40" s="15" t="n">
        <f aca="false">Xlo*AH40+Xhi*AJ40</f>
        <v>0</v>
      </c>
      <c r="AJ40" s="15" t="n">
        <f aca="false">LOOKUP(Speedhi,'4'!$B$1:$BJ$1,'4'!$B36:$BJ36)</f>
        <v>0</v>
      </c>
      <c r="AK40" s="16" t="n">
        <f aca="false">LOOKUP(Speedlo,'5'!$B$1:$BJ$1,'5'!$B36:$BJ36)</f>
        <v>0</v>
      </c>
      <c r="AL40" s="16" t="n">
        <f aca="false">Xlo*AK40+Xhi*AM40</f>
        <v>0</v>
      </c>
      <c r="AM40" s="16" t="n">
        <f aca="false">LOOKUP(Speedhi,'5'!$B$1:$BJ$1,'5'!$B36:$BJ36)</f>
        <v>0</v>
      </c>
    </row>
    <row r="41" customFormat="false" ht="14.1" hidden="false" customHeight="true" outlineLevel="0" collapsed="false">
      <c r="A41" s="60" t="n">
        <f aca="false">A40+1</f>
        <v>70</v>
      </c>
      <c r="B41" s="52" t="n">
        <f aca="false">IF(X41&lt;=0,0,X41*Factor)</f>
        <v>25.5633333333333</v>
      </c>
      <c r="C41" s="53" t="n">
        <f aca="false">ROUND($B41*COS(PI()*(D41-Best)/180),4)</f>
        <v>10.3975</v>
      </c>
      <c r="D41" s="54" t="n">
        <f aca="false">MOD(Wind+$A41+360,360)</f>
        <v>49</v>
      </c>
      <c r="E41" s="61" t="n">
        <f aca="false">ROUND($B41*COS(PI()*(F41-Best)/180),4)</f>
        <v>-22.9762</v>
      </c>
      <c r="F41" s="62" t="n">
        <f aca="false">MOD(Wind-$A41+360,360)</f>
        <v>269</v>
      </c>
      <c r="G41" s="57" t="n">
        <f aca="false">SQRT($J41^2+$K41^2)</f>
        <v>43.0652465145705</v>
      </c>
      <c r="H41" s="63" t="n">
        <f aca="false">IF($J41&lt;&gt;0,MOD(ATAN($K41/$J41)*180/PI(),180),0)</f>
        <v>36.0964012371535</v>
      </c>
      <c r="I41" s="59" t="str">
        <f aca="false">IF(B41=0,"anchor",W41)</f>
        <v>Staysail</v>
      </c>
      <c r="J41" s="0" t="n">
        <f aca="false">$B41+Speed*COS(PI()*$A41/180)</f>
        <v>34.7978772031264</v>
      </c>
      <c r="K41" s="0" t="n">
        <f aca="false">Speed*SIN(PI()*$A41/180)</f>
        <v>25.3717007612195</v>
      </c>
      <c r="U41" s="0"/>
      <c r="W41" s="1" t="str">
        <f aca="false">IF(X41=Z41,polar_type12!$D$3,IF(X41=AC41,polar_type12!$E$3,IF(X41=AF41,polar_type12!$F$3,IF(X41=AI41,polar_type12!$G$3,polar_type12!$H$3))))</f>
        <v>Staysail</v>
      </c>
      <c r="X41" s="0" t="n">
        <f aca="false">MAX(Z41,AC41,AF41,AI41,AL41)</f>
        <v>25.5633333333333</v>
      </c>
      <c r="Y41" s="12" t="n">
        <f aca="false">LOOKUP(Speedlo,'1'!$B$1:$BJ$1,'1'!$B37:$BJ37)</f>
        <v>25.2177777777778</v>
      </c>
      <c r="Z41" s="12" t="n">
        <f aca="false">Xlo*Y41+Xhi*AA41</f>
        <v>25.5633333333333</v>
      </c>
      <c r="AA41" s="12" t="n">
        <f aca="false">LOOKUP(Speedhi,'1'!$B$1:$BJ$1,'1'!$B37:$BJ37)</f>
        <v>25.5633333333333</v>
      </c>
      <c r="AB41" s="13" t="n">
        <f aca="false">LOOKUP(Speedlo,'2'!$B$1:$BJ$1,'2'!$B37:$BJ37)</f>
        <v>19.3977777777778</v>
      </c>
      <c r="AC41" s="13" t="n">
        <f aca="false">Xlo*AB41+Xhi*AD41</f>
        <v>19.2233333333333</v>
      </c>
      <c r="AD41" s="13" t="n">
        <f aca="false">LOOKUP(Speedhi,'2'!$B$1:$BJ$1,'2'!$B37:$BJ37)</f>
        <v>19.2233333333333</v>
      </c>
      <c r="AE41" s="14" t="n">
        <f aca="false">LOOKUP(Speedlo,'3'!$B$1:$BJ$1,'3'!$B37:$BJ37)</f>
        <v>6.46666666666667</v>
      </c>
      <c r="AF41" s="14" t="n">
        <f aca="false">Xlo*AE41+Xhi*AG41</f>
        <v>6.35</v>
      </c>
      <c r="AG41" s="14" t="n">
        <f aca="false">LOOKUP(Speedhi,'3'!$B$1:$BJ$1,'3'!$B37:$BJ37)</f>
        <v>6.35</v>
      </c>
      <c r="AH41" s="15" t="n">
        <f aca="false">LOOKUP(Speedlo,'4'!$B$1:$BJ$1,'4'!$B37:$BJ37)</f>
        <v>0</v>
      </c>
      <c r="AI41" s="15" t="n">
        <f aca="false">Xlo*AH41+Xhi*AJ41</f>
        <v>0</v>
      </c>
      <c r="AJ41" s="15" t="n">
        <f aca="false">LOOKUP(Speedhi,'4'!$B$1:$BJ$1,'4'!$B37:$BJ37)</f>
        <v>0</v>
      </c>
      <c r="AK41" s="16" t="n">
        <f aca="false">LOOKUP(Speedlo,'5'!$B$1:$BJ$1,'5'!$B37:$BJ37)</f>
        <v>0</v>
      </c>
      <c r="AL41" s="16" t="n">
        <f aca="false">Xlo*AK41+Xhi*AM41</f>
        <v>0</v>
      </c>
      <c r="AM41" s="16" t="n">
        <f aca="false">LOOKUP(Speedhi,'5'!$B$1:$BJ$1,'5'!$B37:$BJ37)</f>
        <v>0</v>
      </c>
    </row>
    <row r="42" customFormat="false" ht="14.1" hidden="false" customHeight="true" outlineLevel="0" collapsed="false">
      <c r="A42" s="60" t="n">
        <f aca="false">A41+1</f>
        <v>71</v>
      </c>
      <c r="B42" s="52" t="n">
        <f aca="false">IF(X42&lt;=0,0,X42*Factor)</f>
        <v>25.934</v>
      </c>
      <c r="C42" s="53" t="n">
        <f aca="false">ROUND($B42*COS(PI()*(D42-Best)/180),4)</f>
        <v>10.9602</v>
      </c>
      <c r="D42" s="54" t="n">
        <f aca="false">MOD(Wind+$A42+360,360)</f>
        <v>50</v>
      </c>
      <c r="E42" s="61" t="n">
        <f aca="false">ROUND($B42*COS(PI()*(F42-Best)/180),4)</f>
        <v>-23.1074</v>
      </c>
      <c r="F42" s="62" t="n">
        <f aca="false">MOD(Wind-$A42+360,360)</f>
        <v>268</v>
      </c>
      <c r="G42" s="57" t="n">
        <f aca="false">SQRT($J42^2+$K42^2)</f>
        <v>43.0988366427142</v>
      </c>
      <c r="H42" s="63" t="n">
        <f aca="false">IF($J42&lt;&gt;0,MOD(ATAN($K42/$J42)*180/PI(),180),0)</f>
        <v>36.3229685891579</v>
      </c>
      <c r="I42" s="59" t="str">
        <f aca="false">IF(B42=0,"anchor",W42)</f>
        <v>Staysail</v>
      </c>
      <c r="J42" s="0" t="n">
        <f aca="false">$B42+Speed*COS(PI()*$A42/180)</f>
        <v>34.7243401703432</v>
      </c>
      <c r="K42" s="0" t="n">
        <f aca="false">Speed*SIN(PI()*$A42/180)</f>
        <v>25.5290015411815</v>
      </c>
      <c r="U42" s="0"/>
      <c r="W42" s="1" t="str">
        <f aca="false">IF(X42=Z42,polar_type12!$D$3,IF(X42=AC42,polar_type12!$E$3,IF(X42=AF42,polar_type12!$F$3,IF(X42=AI42,polar_type12!$G$3,polar_type12!$H$3))))</f>
        <v>Staysail</v>
      </c>
      <c r="X42" s="0" t="n">
        <f aca="false">MAX(Z42,AC42,AF42,AI42,AL42)</f>
        <v>25.934</v>
      </c>
      <c r="Y42" s="12" t="n">
        <f aca="false">LOOKUP(Speedlo,'1'!$B$1:$BJ$1,'1'!$B38:$BJ38)</f>
        <v>25.572</v>
      </c>
      <c r="Z42" s="12" t="n">
        <f aca="false">Xlo*Y42+Xhi*AA42</f>
        <v>25.934</v>
      </c>
      <c r="AA42" s="12" t="n">
        <f aca="false">LOOKUP(Speedhi,'1'!$B$1:$BJ$1,'1'!$B38:$BJ38)</f>
        <v>25.934</v>
      </c>
      <c r="AB42" s="13" t="n">
        <f aca="false">LOOKUP(Speedlo,'2'!$B$1:$BJ$1,'2'!$B38:$BJ38)</f>
        <v>19.7904444444444</v>
      </c>
      <c r="AC42" s="13" t="n">
        <f aca="false">Xlo*AB42+Xhi*AD42</f>
        <v>19.6253333333333</v>
      </c>
      <c r="AD42" s="13" t="n">
        <f aca="false">LOOKUP(Speedhi,'2'!$B$1:$BJ$1,'2'!$B38:$BJ38)</f>
        <v>19.6253333333333</v>
      </c>
      <c r="AE42" s="14" t="n">
        <f aca="false">LOOKUP(Speedlo,'3'!$B$1:$BJ$1,'3'!$B38:$BJ38)</f>
        <v>7.03555555555556</v>
      </c>
      <c r="AF42" s="14" t="n">
        <f aca="false">Xlo*AE42+Xhi*AG42</f>
        <v>6.92666666666667</v>
      </c>
      <c r="AG42" s="14" t="n">
        <f aca="false">LOOKUP(Speedhi,'3'!$B$1:$BJ$1,'3'!$B38:$BJ38)</f>
        <v>6.92666666666667</v>
      </c>
      <c r="AH42" s="15" t="n">
        <f aca="false">LOOKUP(Speedlo,'4'!$B$1:$BJ$1,'4'!$B38:$BJ38)</f>
        <v>0</v>
      </c>
      <c r="AI42" s="15" t="n">
        <f aca="false">Xlo*AH42+Xhi*AJ42</f>
        <v>0</v>
      </c>
      <c r="AJ42" s="15" t="n">
        <f aca="false">LOOKUP(Speedhi,'4'!$B$1:$BJ$1,'4'!$B38:$BJ38)</f>
        <v>0</v>
      </c>
      <c r="AK42" s="16" t="n">
        <f aca="false">LOOKUP(Speedlo,'5'!$B$1:$BJ$1,'5'!$B38:$BJ38)</f>
        <v>0</v>
      </c>
      <c r="AL42" s="16" t="n">
        <f aca="false">Xlo*AK42+Xhi*AM42</f>
        <v>0</v>
      </c>
      <c r="AM42" s="16" t="n">
        <f aca="false">LOOKUP(Speedhi,'5'!$B$1:$BJ$1,'5'!$B38:$BJ38)</f>
        <v>0</v>
      </c>
    </row>
    <row r="43" customFormat="false" ht="14.1" hidden="false" customHeight="true" outlineLevel="0" collapsed="false">
      <c r="A43" s="60" t="n">
        <f aca="false">A42+1</f>
        <v>72</v>
      </c>
      <c r="B43" s="52" t="n">
        <f aca="false">IF(X43&lt;=0,0,X43*Factor)</f>
        <v>26.3046666666667</v>
      </c>
      <c r="C43" s="53" t="n">
        <f aca="false">ROUND($B43*COS(PI()*(D43-Best)/180),4)</f>
        <v>11.5312</v>
      </c>
      <c r="D43" s="54" t="n">
        <f aca="false">MOD(Wind+$A43+360,360)</f>
        <v>51</v>
      </c>
      <c r="E43" s="61" t="n">
        <f aca="false">ROUND($B43*COS(PI()*(F43-Best)/180),4)</f>
        <v>-23.2256</v>
      </c>
      <c r="F43" s="62" t="n">
        <f aca="false">MOD(Wind-$A43+360,360)</f>
        <v>267</v>
      </c>
      <c r="G43" s="57" t="n">
        <f aca="false">SQRT($J43^2+$K43^2)</f>
        <v>43.1263179061038</v>
      </c>
      <c r="H43" s="63" t="n">
        <f aca="false">IF($J43&lt;&gt;0,MOD(ATAN($K43/$J43)*180/PI(),180),0)</f>
        <v>36.5429983228392</v>
      </c>
      <c r="I43" s="59" t="str">
        <f aca="false">IF(B43=0,"anchor",W43)</f>
        <v>Staysail</v>
      </c>
      <c r="J43" s="0" t="n">
        <f aca="false">$B43+Speed*COS(PI()*$A43/180)</f>
        <v>34.6481255147903</v>
      </c>
      <c r="K43" s="0" t="n">
        <f aca="false">Speed*SIN(PI()*$A43/180)</f>
        <v>25.6785259399691</v>
      </c>
      <c r="U43" s="0"/>
      <c r="W43" s="1" t="str">
        <f aca="false">IF(X43=Z43,polar_type12!$D$3,IF(X43=AC43,polar_type12!$E$3,IF(X43=AF43,polar_type12!$F$3,IF(X43=AI43,polar_type12!$G$3,polar_type12!$H$3))))</f>
        <v>Staysail</v>
      </c>
      <c r="X43" s="0" t="n">
        <f aca="false">MAX(Z43,AC43,AF43,AI43,AL43)</f>
        <v>26.3046666666667</v>
      </c>
      <c r="Y43" s="12" t="n">
        <f aca="false">LOOKUP(Speedlo,'1'!$B$1:$BJ$1,'1'!$B39:$BJ39)</f>
        <v>25.9262222222222</v>
      </c>
      <c r="Z43" s="12" t="n">
        <f aca="false">Xlo*Y43+Xhi*AA43</f>
        <v>26.3046666666667</v>
      </c>
      <c r="AA43" s="12" t="n">
        <f aca="false">LOOKUP(Speedhi,'1'!$B$1:$BJ$1,'1'!$B39:$BJ39)</f>
        <v>26.3046666666667</v>
      </c>
      <c r="AB43" s="13" t="n">
        <f aca="false">LOOKUP(Speedlo,'2'!$B$1:$BJ$1,'2'!$B39:$BJ39)</f>
        <v>20.1831111111111</v>
      </c>
      <c r="AC43" s="13" t="n">
        <f aca="false">Xlo*AB43+Xhi*AD43</f>
        <v>20.0273333333333</v>
      </c>
      <c r="AD43" s="13" t="n">
        <f aca="false">LOOKUP(Speedhi,'2'!$B$1:$BJ$1,'2'!$B39:$BJ39)</f>
        <v>20.0273333333333</v>
      </c>
      <c r="AE43" s="14" t="n">
        <f aca="false">LOOKUP(Speedlo,'3'!$B$1:$BJ$1,'3'!$B39:$BJ39)</f>
        <v>7.60444444444445</v>
      </c>
      <c r="AF43" s="14" t="n">
        <f aca="false">Xlo*AE43+Xhi*AG43</f>
        <v>7.50333333333333</v>
      </c>
      <c r="AG43" s="14" t="n">
        <f aca="false">LOOKUP(Speedhi,'3'!$B$1:$BJ$1,'3'!$B39:$BJ39)</f>
        <v>7.50333333333333</v>
      </c>
      <c r="AH43" s="15" t="n">
        <f aca="false">LOOKUP(Speedlo,'4'!$B$1:$BJ$1,'4'!$B39:$BJ39)</f>
        <v>0</v>
      </c>
      <c r="AI43" s="15" t="n">
        <f aca="false">Xlo*AH43+Xhi*AJ43</f>
        <v>0</v>
      </c>
      <c r="AJ43" s="15" t="n">
        <f aca="false">LOOKUP(Speedhi,'4'!$B$1:$BJ$1,'4'!$B39:$BJ39)</f>
        <v>0</v>
      </c>
      <c r="AK43" s="16" t="n">
        <f aca="false">LOOKUP(Speedlo,'5'!$B$1:$BJ$1,'5'!$B39:$BJ39)</f>
        <v>0</v>
      </c>
      <c r="AL43" s="16" t="n">
        <f aca="false">Xlo*AK43+Xhi*AM43</f>
        <v>0</v>
      </c>
      <c r="AM43" s="16" t="n">
        <f aca="false">LOOKUP(Speedhi,'5'!$B$1:$BJ$1,'5'!$B39:$BJ39)</f>
        <v>0</v>
      </c>
    </row>
    <row r="44" customFormat="false" ht="14.1" hidden="false" customHeight="true" outlineLevel="0" collapsed="false">
      <c r="A44" s="60" t="n">
        <f aca="false">A43+1</f>
        <v>73</v>
      </c>
      <c r="B44" s="52" t="n">
        <f aca="false">IF(X44&lt;=0,0,X44*Factor)</f>
        <v>26.6753333333333</v>
      </c>
      <c r="C44" s="53" t="n">
        <f aca="false">ROUND($B44*COS(PI()*(D44-Best)/180),4)</f>
        <v>12.1103</v>
      </c>
      <c r="D44" s="54" t="n">
        <f aca="false">MOD(Wind+$A44+360,360)</f>
        <v>52</v>
      </c>
      <c r="E44" s="61" t="n">
        <f aca="false">ROUND($B44*COS(PI()*(F44-Best)/180),4)</f>
        <v>-23.3308</v>
      </c>
      <c r="F44" s="62" t="n">
        <f aca="false">MOD(Wind-$A44+360,360)</f>
        <v>266</v>
      </c>
      <c r="G44" s="57" t="n">
        <f aca="false">SQRT($J44^2+$K44^2)</f>
        <v>43.1477171262049</v>
      </c>
      <c r="H44" s="63" t="n">
        <f aca="false">IF($J44&lt;&gt;0,MOD(ATAN($K44/$J44)*180/PI(),180),0)</f>
        <v>36.7564434193635</v>
      </c>
      <c r="I44" s="59" t="str">
        <f aca="false">IF(B44=0,"anchor",W44)</f>
        <v>Staysail</v>
      </c>
      <c r="J44" s="0" t="n">
        <f aca="false">$B44+Speed*COS(PI()*$A44/180)</f>
        <v>34.5693693608472</v>
      </c>
      <c r="K44" s="0" t="n">
        <f aca="false">Speed*SIN(PI()*$A44/180)</f>
        <v>25.820228411002</v>
      </c>
      <c r="U44" s="0"/>
      <c r="W44" s="1" t="str">
        <f aca="false">IF(X44=Z44,polar_type12!$D$3,IF(X44=AC44,polar_type12!$E$3,IF(X44=AF44,polar_type12!$F$3,IF(X44=AI44,polar_type12!$G$3,polar_type12!$H$3))))</f>
        <v>Staysail</v>
      </c>
      <c r="X44" s="0" t="n">
        <f aca="false">MAX(Z44,AC44,AF44,AI44,AL44)</f>
        <v>26.6753333333333</v>
      </c>
      <c r="Y44" s="12" t="n">
        <f aca="false">LOOKUP(Speedlo,'1'!$B$1:$BJ$1,'1'!$B40:$BJ40)</f>
        <v>26.2804444444445</v>
      </c>
      <c r="Z44" s="12" t="n">
        <f aca="false">Xlo*Y44+Xhi*AA44</f>
        <v>26.6753333333333</v>
      </c>
      <c r="AA44" s="12" t="n">
        <f aca="false">LOOKUP(Speedhi,'1'!$B$1:$BJ$1,'1'!$B40:$BJ40)</f>
        <v>26.6753333333333</v>
      </c>
      <c r="AB44" s="13" t="n">
        <f aca="false">LOOKUP(Speedlo,'2'!$B$1:$BJ$1,'2'!$B40:$BJ40)</f>
        <v>20.5757777777778</v>
      </c>
      <c r="AC44" s="13" t="n">
        <f aca="false">Xlo*AB44+Xhi*AD44</f>
        <v>20.4293333333333</v>
      </c>
      <c r="AD44" s="13" t="n">
        <f aca="false">LOOKUP(Speedhi,'2'!$B$1:$BJ$1,'2'!$B40:$BJ40)</f>
        <v>20.4293333333333</v>
      </c>
      <c r="AE44" s="14" t="n">
        <f aca="false">LOOKUP(Speedlo,'3'!$B$1:$BJ$1,'3'!$B40:$BJ40)</f>
        <v>8.17333333333333</v>
      </c>
      <c r="AF44" s="14" t="n">
        <f aca="false">Xlo*AE44+Xhi*AG44</f>
        <v>8.08</v>
      </c>
      <c r="AG44" s="14" t="n">
        <f aca="false">LOOKUP(Speedhi,'3'!$B$1:$BJ$1,'3'!$B40:$BJ40)</f>
        <v>8.08</v>
      </c>
      <c r="AH44" s="15" t="n">
        <f aca="false">LOOKUP(Speedlo,'4'!$B$1:$BJ$1,'4'!$B40:$BJ40)</f>
        <v>0</v>
      </c>
      <c r="AI44" s="15" t="n">
        <f aca="false">Xlo*AH44+Xhi*AJ44</f>
        <v>0</v>
      </c>
      <c r="AJ44" s="15" t="n">
        <f aca="false">LOOKUP(Speedhi,'4'!$B$1:$BJ$1,'4'!$B40:$BJ40)</f>
        <v>0</v>
      </c>
      <c r="AK44" s="16" t="n">
        <f aca="false">LOOKUP(Speedlo,'5'!$B$1:$BJ$1,'5'!$B40:$BJ40)</f>
        <v>0</v>
      </c>
      <c r="AL44" s="16" t="n">
        <f aca="false">Xlo*AK44+Xhi*AM44</f>
        <v>0</v>
      </c>
      <c r="AM44" s="16" t="n">
        <f aca="false">LOOKUP(Speedhi,'5'!$B$1:$BJ$1,'5'!$B40:$BJ40)</f>
        <v>0</v>
      </c>
    </row>
    <row r="45" customFormat="false" ht="14.1" hidden="false" customHeight="true" outlineLevel="0" collapsed="false">
      <c r="A45" s="60" t="n">
        <f aca="false">A44+1</f>
        <v>74</v>
      </c>
      <c r="B45" s="52" t="n">
        <f aca="false">IF(X45&lt;=0,0,X45*Factor)</f>
        <v>27.046</v>
      </c>
      <c r="C45" s="53" t="n">
        <f aca="false">ROUND($B45*COS(PI()*(D45-Best)/180),4)</f>
        <v>12.6973</v>
      </c>
      <c r="D45" s="54" t="n">
        <f aca="false">MOD(Wind+$A45+360,360)</f>
        <v>53</v>
      </c>
      <c r="E45" s="61" t="n">
        <f aca="false">ROUND($B45*COS(PI()*(F45-Best)/180),4)</f>
        <v>-23.4225</v>
      </c>
      <c r="F45" s="62" t="n">
        <f aca="false">MOD(Wind-$A45+360,360)</f>
        <v>265</v>
      </c>
      <c r="G45" s="57" t="n">
        <f aca="false">SQRT($J45^2+$K45^2)</f>
        <v>43.1630636536962</v>
      </c>
      <c r="H45" s="63" t="n">
        <f aca="false">IF($J45&lt;&gt;0,MOD(ATAN($K45/$J45)*180/PI(),180),0)</f>
        <v>36.9632522074502</v>
      </c>
      <c r="I45" s="59" t="str">
        <f aca="false">IF(B45=0,"anchor",W45)</f>
        <v>Staysail</v>
      </c>
      <c r="J45" s="0" t="n">
        <f aca="false">$B45+Speed*COS(PI()*$A45/180)</f>
        <v>34.488208607059</v>
      </c>
      <c r="K45" s="0" t="n">
        <f aca="false">Speed*SIN(PI()*$A45/180)</f>
        <v>25.9540657903346</v>
      </c>
      <c r="U45" s="0"/>
      <c r="W45" s="1" t="str">
        <f aca="false">IF(X45=Z45,polar_type12!$D$3,IF(X45=AC45,polar_type12!$E$3,IF(X45=AF45,polar_type12!$F$3,IF(X45=AI45,polar_type12!$G$3,polar_type12!$H$3))))</f>
        <v>Staysail</v>
      </c>
      <c r="X45" s="0" t="n">
        <f aca="false">MAX(Z45,AC45,AF45,AI45,AL45)</f>
        <v>27.046</v>
      </c>
      <c r="Y45" s="12" t="n">
        <f aca="false">LOOKUP(Speedlo,'1'!$B$1:$BJ$1,'1'!$B41:$BJ41)</f>
        <v>26.6346666666667</v>
      </c>
      <c r="Z45" s="12" t="n">
        <f aca="false">Xlo*Y45+Xhi*AA45</f>
        <v>27.046</v>
      </c>
      <c r="AA45" s="12" t="n">
        <f aca="false">LOOKUP(Speedhi,'1'!$B$1:$BJ$1,'1'!$B41:$BJ41)</f>
        <v>27.046</v>
      </c>
      <c r="AB45" s="13" t="n">
        <f aca="false">LOOKUP(Speedlo,'2'!$B$1:$BJ$1,'2'!$B41:$BJ41)</f>
        <v>20.9684444444444</v>
      </c>
      <c r="AC45" s="13" t="n">
        <f aca="false">Xlo*AB45+Xhi*AD45</f>
        <v>20.8313333333333</v>
      </c>
      <c r="AD45" s="13" t="n">
        <f aca="false">LOOKUP(Speedhi,'2'!$B$1:$BJ$1,'2'!$B41:$BJ41)</f>
        <v>20.8313333333333</v>
      </c>
      <c r="AE45" s="14" t="n">
        <f aca="false">LOOKUP(Speedlo,'3'!$B$1:$BJ$1,'3'!$B41:$BJ41)</f>
        <v>8.74222222222222</v>
      </c>
      <c r="AF45" s="14" t="n">
        <f aca="false">Xlo*AE45+Xhi*AG45</f>
        <v>8.65666666666667</v>
      </c>
      <c r="AG45" s="14" t="n">
        <f aca="false">LOOKUP(Speedhi,'3'!$B$1:$BJ$1,'3'!$B41:$BJ41)</f>
        <v>8.65666666666667</v>
      </c>
      <c r="AH45" s="15" t="n">
        <f aca="false">LOOKUP(Speedlo,'4'!$B$1:$BJ$1,'4'!$B41:$BJ41)</f>
        <v>0</v>
      </c>
      <c r="AI45" s="15" t="n">
        <f aca="false">Xlo*AH45+Xhi*AJ45</f>
        <v>0</v>
      </c>
      <c r="AJ45" s="15" t="n">
        <f aca="false">LOOKUP(Speedhi,'4'!$B$1:$BJ$1,'4'!$B41:$BJ41)</f>
        <v>0</v>
      </c>
      <c r="AK45" s="16" t="n">
        <f aca="false">LOOKUP(Speedlo,'5'!$B$1:$BJ$1,'5'!$B41:$BJ41)</f>
        <v>0</v>
      </c>
      <c r="AL45" s="16" t="n">
        <f aca="false">Xlo*AK45+Xhi*AM45</f>
        <v>0</v>
      </c>
      <c r="AM45" s="16" t="n">
        <f aca="false">LOOKUP(Speedhi,'5'!$B$1:$BJ$1,'5'!$B41:$BJ41)</f>
        <v>0</v>
      </c>
    </row>
    <row r="46" customFormat="false" ht="14.1" hidden="false" customHeight="true" outlineLevel="0" collapsed="false">
      <c r="A46" s="60" t="n">
        <f aca="false">A45+1</f>
        <v>75</v>
      </c>
      <c r="B46" s="52" t="n">
        <f aca="false">IF(X46&lt;=0,0,X46*Factor)</f>
        <v>27.4166666666667</v>
      </c>
      <c r="C46" s="53" t="n">
        <f aca="false">ROUND($B46*COS(PI()*(D46-Best)/180),4)</f>
        <v>13.2919</v>
      </c>
      <c r="D46" s="54" t="n">
        <f aca="false">MOD(Wind+$A46+360,360)</f>
        <v>54</v>
      </c>
      <c r="E46" s="61" t="n">
        <f aca="false">ROUND($B46*COS(PI()*(F46-Best)/180),4)</f>
        <v>-23.5007</v>
      </c>
      <c r="F46" s="62" t="n">
        <f aca="false">MOD(Wind-$A46+360,360)</f>
        <v>264</v>
      </c>
      <c r="G46" s="57" t="n">
        <f aca="false">SQRT($J46^2+$K46^2)</f>
        <v>43.1723894101936</v>
      </c>
      <c r="H46" s="63" t="n">
        <f aca="false">IF($J46&lt;&gt;0,MOD(ATAN($K46/$J46)*180/PI(),180),0)</f>
        <v>37.1633683611197</v>
      </c>
      <c r="I46" s="59" t="str">
        <f aca="false">IF(B46=0,"anchor",W46)</f>
        <v>Staysail</v>
      </c>
      <c r="J46" s="0" t="n">
        <f aca="false">$B46+Speed*COS(PI()*$A46/180)</f>
        <v>34.4047808844348</v>
      </c>
      <c r="K46" s="0" t="n">
        <f aca="false">Speed*SIN(PI()*$A46/180)</f>
        <v>26.0799973098048</v>
      </c>
      <c r="U46" s="0"/>
      <c r="W46" s="1" t="str">
        <f aca="false">IF(X46=Z46,polar_type12!$D$3,IF(X46=AC46,polar_type12!$E$3,IF(X46=AF46,polar_type12!$F$3,IF(X46=AI46,polar_type12!$G$3,polar_type12!$H$3))))</f>
        <v>Staysail</v>
      </c>
      <c r="X46" s="0" t="n">
        <f aca="false">MAX(Z46,AC46,AF46,AI46,AL46)</f>
        <v>27.4166666666667</v>
      </c>
      <c r="Y46" s="12" t="n">
        <f aca="false">LOOKUP(Speedlo,'1'!$B$1:$BJ$1,'1'!$B42:$BJ42)</f>
        <v>26.9888888888889</v>
      </c>
      <c r="Z46" s="12" t="n">
        <f aca="false">Xlo*Y46+Xhi*AA46</f>
        <v>27.4166666666667</v>
      </c>
      <c r="AA46" s="12" t="n">
        <f aca="false">LOOKUP(Speedhi,'1'!$B$1:$BJ$1,'1'!$B42:$BJ42)</f>
        <v>27.4166666666667</v>
      </c>
      <c r="AB46" s="13" t="n">
        <f aca="false">LOOKUP(Speedlo,'2'!$B$1:$BJ$1,'2'!$B42:$BJ42)</f>
        <v>21.3611111111111</v>
      </c>
      <c r="AC46" s="13" t="n">
        <f aca="false">Xlo*AB46+Xhi*AD46</f>
        <v>21.2333333333333</v>
      </c>
      <c r="AD46" s="13" t="n">
        <f aca="false">LOOKUP(Speedhi,'2'!$B$1:$BJ$1,'2'!$B42:$BJ42)</f>
        <v>21.2333333333333</v>
      </c>
      <c r="AE46" s="14" t="n">
        <f aca="false">LOOKUP(Speedlo,'3'!$B$1:$BJ$1,'3'!$B42:$BJ42)</f>
        <v>9.31111111111111</v>
      </c>
      <c r="AF46" s="14" t="n">
        <f aca="false">Xlo*AE46+Xhi*AG46</f>
        <v>9.23333333333333</v>
      </c>
      <c r="AG46" s="14" t="n">
        <f aca="false">LOOKUP(Speedhi,'3'!$B$1:$BJ$1,'3'!$B42:$BJ42)</f>
        <v>9.23333333333333</v>
      </c>
      <c r="AH46" s="15" t="n">
        <f aca="false">LOOKUP(Speedlo,'4'!$B$1:$BJ$1,'4'!$B42:$BJ42)</f>
        <v>0</v>
      </c>
      <c r="AI46" s="15" t="n">
        <f aca="false">Xlo*AH46+Xhi*AJ46</f>
        <v>0</v>
      </c>
      <c r="AJ46" s="15" t="n">
        <f aca="false">LOOKUP(Speedhi,'4'!$B$1:$BJ$1,'4'!$B42:$BJ42)</f>
        <v>0</v>
      </c>
      <c r="AK46" s="16" t="n">
        <f aca="false">LOOKUP(Speedlo,'5'!$B$1:$BJ$1,'5'!$B42:$BJ42)</f>
        <v>0</v>
      </c>
      <c r="AL46" s="16" t="n">
        <f aca="false">Xlo*AK46+Xhi*AM46</f>
        <v>0</v>
      </c>
      <c r="AM46" s="16" t="n">
        <f aca="false">LOOKUP(Speedhi,'5'!$B$1:$BJ$1,'5'!$B42:$BJ42)</f>
        <v>0</v>
      </c>
    </row>
    <row r="47" customFormat="false" ht="14.1" hidden="false" customHeight="true" outlineLevel="0" collapsed="false">
      <c r="A47" s="60" t="n">
        <f aca="false">A46+1</f>
        <v>76</v>
      </c>
      <c r="B47" s="52" t="n">
        <f aca="false">IF(X47&lt;=0,0,X47*Factor)</f>
        <v>27.7313333333333</v>
      </c>
      <c r="C47" s="53" t="n">
        <f aca="false">ROUND($B47*COS(PI()*(D47-Best)/180),4)</f>
        <v>13.8657</v>
      </c>
      <c r="D47" s="54" t="n">
        <f aca="false">MOD(Wind+$A47+360,360)</f>
        <v>55</v>
      </c>
      <c r="E47" s="61" t="n">
        <f aca="false">ROUND($B47*COS(PI()*(F47-Best)/180),4)</f>
        <v>-23.5175</v>
      </c>
      <c r="F47" s="62" t="n">
        <f aca="false">MOD(Wind-$A47+360,360)</f>
        <v>263</v>
      </c>
      <c r="G47" s="57" t="n">
        <f aca="false">SQRT($J47^2+$K47^2)</f>
        <v>43.1312294252063</v>
      </c>
      <c r="H47" s="63" t="n">
        <f aca="false">IF($J47&lt;&gt;0,MOD(ATAN($K47/$J47)*180/PI(),180),0)</f>
        <v>37.401869387474</v>
      </c>
      <c r="I47" s="59" t="str">
        <f aca="false">IF(B47=0,"anchor",W47)</f>
        <v>Staysail</v>
      </c>
      <c r="J47" s="0" t="n">
        <f aca="false">$B47+Speed*COS(PI()*$A47/180)</f>
        <v>34.2632245145243</v>
      </c>
      <c r="K47" s="0" t="n">
        <f aca="false">Speed*SIN(PI()*$A47/180)</f>
        <v>26.1979846094519</v>
      </c>
      <c r="U47" s="0"/>
      <c r="W47" s="1" t="str">
        <f aca="false">IF(X47=Z47,polar_type12!$D$3,IF(X47=AC47,polar_type12!$E$3,IF(X47=AF47,polar_type12!$F$3,IF(X47=AI47,polar_type12!$G$3,polar_type12!$H$3))))</f>
        <v>Staysail</v>
      </c>
      <c r="X47" s="0" t="n">
        <f aca="false">MAX(Z47,AC47,AF47,AI47,AL47)</f>
        <v>27.7313333333333</v>
      </c>
      <c r="Y47" s="12" t="n">
        <f aca="false">LOOKUP(Speedlo,'1'!$B$1:$BJ$1,'1'!$B43:$BJ43)</f>
        <v>27.3004444444444</v>
      </c>
      <c r="Z47" s="12" t="n">
        <f aca="false">Xlo*Y47+Xhi*AA47</f>
        <v>27.7313333333333</v>
      </c>
      <c r="AA47" s="12" t="n">
        <f aca="false">LOOKUP(Speedhi,'1'!$B$1:$BJ$1,'1'!$B43:$BJ43)</f>
        <v>27.7313333333333</v>
      </c>
      <c r="AB47" s="13" t="n">
        <f aca="false">LOOKUP(Speedlo,'2'!$B$1:$BJ$1,'2'!$B43:$BJ43)</f>
        <v>21.8244444444444</v>
      </c>
      <c r="AC47" s="13" t="n">
        <f aca="false">Xlo*AB47+Xhi*AD47</f>
        <v>21.7133333333333</v>
      </c>
      <c r="AD47" s="13" t="n">
        <f aca="false">LOOKUP(Speedhi,'2'!$B$1:$BJ$1,'2'!$B43:$BJ43)</f>
        <v>21.7133333333333</v>
      </c>
      <c r="AE47" s="14" t="n">
        <f aca="false">LOOKUP(Speedlo,'3'!$B$1:$BJ$1,'3'!$B43:$BJ43)</f>
        <v>9.81777777777778</v>
      </c>
      <c r="AF47" s="14" t="n">
        <f aca="false">Xlo*AE47+Xhi*AG47</f>
        <v>9.71333333333333</v>
      </c>
      <c r="AG47" s="14" t="n">
        <f aca="false">LOOKUP(Speedhi,'3'!$B$1:$BJ$1,'3'!$B43:$BJ43)</f>
        <v>9.71333333333333</v>
      </c>
      <c r="AH47" s="15" t="n">
        <f aca="false">LOOKUP(Speedlo,'4'!$B$1:$BJ$1,'4'!$B43:$BJ43)</f>
        <v>0</v>
      </c>
      <c r="AI47" s="15" t="n">
        <f aca="false">Xlo*AH47+Xhi*AJ47</f>
        <v>0</v>
      </c>
      <c r="AJ47" s="15" t="n">
        <f aca="false">LOOKUP(Speedhi,'4'!$B$1:$BJ$1,'4'!$B43:$BJ43)</f>
        <v>0</v>
      </c>
      <c r="AK47" s="16" t="n">
        <f aca="false">LOOKUP(Speedlo,'5'!$B$1:$BJ$1,'5'!$B43:$BJ43)</f>
        <v>0</v>
      </c>
      <c r="AL47" s="16" t="n">
        <f aca="false">Xlo*AK47+Xhi*AM47</f>
        <v>0</v>
      </c>
      <c r="AM47" s="16" t="n">
        <f aca="false">LOOKUP(Speedhi,'5'!$B$1:$BJ$1,'5'!$B43:$BJ43)</f>
        <v>0</v>
      </c>
    </row>
    <row r="48" customFormat="false" ht="14.1" hidden="false" customHeight="true" outlineLevel="0" collapsed="false">
      <c r="A48" s="60" t="n">
        <f aca="false">A47+1</f>
        <v>77</v>
      </c>
      <c r="B48" s="52" t="n">
        <f aca="false">IF(X48&lt;=0,0,X48*Factor)</f>
        <v>28.046</v>
      </c>
      <c r="C48" s="53" t="n">
        <f aca="false">ROUND($B48*COS(PI()*(D48-Best)/180),4)</f>
        <v>14.4448</v>
      </c>
      <c r="D48" s="54" t="n">
        <f aca="false">MOD(Wind+$A48+360,360)</f>
        <v>56</v>
      </c>
      <c r="E48" s="61" t="n">
        <f aca="false">ROUND($B48*COS(PI()*(F48-Best)/180),4)</f>
        <v>-23.5214</v>
      </c>
      <c r="F48" s="62" t="n">
        <f aca="false">MOD(Wind-$A48+360,360)</f>
        <v>262</v>
      </c>
      <c r="G48" s="57" t="n">
        <f aca="false">SQRT($J48^2+$K48^2)</f>
        <v>43.0843694231089</v>
      </c>
      <c r="H48" s="63" t="n">
        <f aca="false">IF($J48&lt;&gt;0,MOD(ATAN($K48/$J48)*180/PI(),180),0)</f>
        <v>37.6340343257126</v>
      </c>
      <c r="I48" s="59" t="str">
        <f aca="false">IF(B48=0,"anchor",W48)</f>
        <v>Staysail</v>
      </c>
      <c r="J48" s="0" t="n">
        <f aca="false">$B48+Speed*COS(PI()*$A48/180)</f>
        <v>34.1196784672844</v>
      </c>
      <c r="K48" s="0" t="n">
        <f aca="false">Speed*SIN(PI()*$A48/180)</f>
        <v>26.3079917492014</v>
      </c>
      <c r="U48" s="0"/>
      <c r="W48" s="1" t="str">
        <f aca="false">IF(X48=Z48,polar_type12!$D$3,IF(X48=AC48,polar_type12!$E$3,IF(X48=AF48,polar_type12!$F$3,IF(X48=AI48,polar_type12!$G$3,polar_type12!$H$3))))</f>
        <v>Staysail</v>
      </c>
      <c r="X48" s="0" t="n">
        <f aca="false">MAX(Z48,AC48,AF48,AI48,AL48)</f>
        <v>28.046</v>
      </c>
      <c r="Y48" s="12" t="n">
        <f aca="false">LOOKUP(Speedlo,'1'!$B$1:$BJ$1,'1'!$B44:$BJ44)</f>
        <v>27.612</v>
      </c>
      <c r="Z48" s="12" t="n">
        <f aca="false">Xlo*Y48+Xhi*AA48</f>
        <v>28.046</v>
      </c>
      <c r="AA48" s="12" t="n">
        <f aca="false">LOOKUP(Speedhi,'1'!$B$1:$BJ$1,'1'!$B44:$BJ44)</f>
        <v>28.046</v>
      </c>
      <c r="AB48" s="13" t="n">
        <f aca="false">LOOKUP(Speedlo,'2'!$B$1:$BJ$1,'2'!$B44:$BJ44)</f>
        <v>22.2877777777778</v>
      </c>
      <c r="AC48" s="13" t="n">
        <f aca="false">Xlo*AB48+Xhi*AD48</f>
        <v>22.1933333333333</v>
      </c>
      <c r="AD48" s="13" t="n">
        <f aca="false">LOOKUP(Speedhi,'2'!$B$1:$BJ$1,'2'!$B44:$BJ44)</f>
        <v>22.1933333333333</v>
      </c>
      <c r="AE48" s="14" t="n">
        <f aca="false">LOOKUP(Speedlo,'3'!$B$1:$BJ$1,'3'!$B44:$BJ44)</f>
        <v>10.3244444444445</v>
      </c>
      <c r="AF48" s="14" t="n">
        <f aca="false">Xlo*AE48+Xhi*AG48</f>
        <v>10.1933333333333</v>
      </c>
      <c r="AG48" s="14" t="n">
        <f aca="false">LOOKUP(Speedhi,'3'!$B$1:$BJ$1,'3'!$B44:$BJ44)</f>
        <v>10.1933333333333</v>
      </c>
      <c r="AH48" s="15" t="n">
        <f aca="false">LOOKUP(Speedlo,'4'!$B$1:$BJ$1,'4'!$B44:$BJ44)</f>
        <v>0</v>
      </c>
      <c r="AI48" s="15" t="n">
        <f aca="false">Xlo*AH48+Xhi*AJ48</f>
        <v>0</v>
      </c>
      <c r="AJ48" s="15" t="n">
        <f aca="false">LOOKUP(Speedhi,'4'!$B$1:$BJ$1,'4'!$B44:$BJ44)</f>
        <v>0</v>
      </c>
      <c r="AK48" s="16" t="n">
        <f aca="false">LOOKUP(Speedlo,'5'!$B$1:$BJ$1,'5'!$B44:$BJ44)</f>
        <v>0</v>
      </c>
      <c r="AL48" s="16" t="n">
        <f aca="false">Xlo*AK48+Xhi*AM48</f>
        <v>0</v>
      </c>
      <c r="AM48" s="16" t="n">
        <f aca="false">LOOKUP(Speedhi,'5'!$B$1:$BJ$1,'5'!$B44:$BJ44)</f>
        <v>0</v>
      </c>
    </row>
    <row r="49" customFormat="false" ht="14.1" hidden="false" customHeight="true" outlineLevel="0" collapsed="false">
      <c r="A49" s="60" t="n">
        <f aca="false">A48+1</f>
        <v>78</v>
      </c>
      <c r="B49" s="52" t="n">
        <f aca="false">IF(X49&lt;=0,0,X49*Factor)</f>
        <v>28.3606666666667</v>
      </c>
      <c r="C49" s="53" t="n">
        <f aca="false">ROUND($B49*COS(PI()*(D49-Best)/180),4)</f>
        <v>15.0289</v>
      </c>
      <c r="D49" s="54" t="n">
        <f aca="false">MOD(Wind+$A49+360,360)</f>
        <v>57</v>
      </c>
      <c r="E49" s="61" t="n">
        <f aca="false">ROUND($B49*COS(PI()*(F49-Best)/180),4)</f>
        <v>-23.5121</v>
      </c>
      <c r="F49" s="62" t="n">
        <f aca="false">MOD(Wind-$A49+360,360)</f>
        <v>261</v>
      </c>
      <c r="G49" s="57" t="n">
        <f aca="false">SQRT($J49^2+$K49^2)</f>
        <v>43.0318391238929</v>
      </c>
      <c r="H49" s="63" t="n">
        <f aca="false">IF($J49&lt;&gt;0,MOD(ATAN($K49/$J49)*180/PI(),180),0)</f>
        <v>37.859789752039</v>
      </c>
      <c r="I49" s="59" t="str">
        <f aca="false">IF(B49=0,"anchor",W49)</f>
        <v>Staysail</v>
      </c>
      <c r="J49" s="0" t="n">
        <f aca="false">$B49+Speed*COS(PI()*$A49/180)</f>
        <v>33.9742823187462</v>
      </c>
      <c r="K49" s="0" t="n">
        <f aca="false">Speed*SIN(PI()*$A49/180)</f>
        <v>26.4099852198127</v>
      </c>
      <c r="U49" s="0"/>
      <c r="W49" s="1" t="str">
        <f aca="false">IF(X49=Z49,polar_type12!$D$3,IF(X49=AC49,polar_type12!$E$3,IF(X49=AF49,polar_type12!$F$3,IF(X49=AI49,polar_type12!$G$3,polar_type12!$H$3))))</f>
        <v>Staysail</v>
      </c>
      <c r="X49" s="0" t="n">
        <f aca="false">MAX(Z49,AC49,AF49,AI49,AL49)</f>
        <v>28.3606666666667</v>
      </c>
      <c r="Y49" s="12" t="n">
        <f aca="false">LOOKUP(Speedlo,'1'!$B$1:$BJ$1,'1'!$B45:$BJ45)</f>
        <v>27.9235555555556</v>
      </c>
      <c r="Z49" s="12" t="n">
        <f aca="false">Xlo*Y49+Xhi*AA49</f>
        <v>28.3606666666667</v>
      </c>
      <c r="AA49" s="12" t="n">
        <f aca="false">LOOKUP(Speedhi,'1'!$B$1:$BJ$1,'1'!$B45:$BJ45)</f>
        <v>28.3606666666667</v>
      </c>
      <c r="AB49" s="13" t="n">
        <f aca="false">LOOKUP(Speedlo,'2'!$B$1:$BJ$1,'2'!$B45:$BJ45)</f>
        <v>22.7511111111111</v>
      </c>
      <c r="AC49" s="13" t="n">
        <f aca="false">Xlo*AB49+Xhi*AD49</f>
        <v>22.6733333333333</v>
      </c>
      <c r="AD49" s="13" t="n">
        <f aca="false">LOOKUP(Speedhi,'2'!$B$1:$BJ$1,'2'!$B45:$BJ45)</f>
        <v>22.6733333333333</v>
      </c>
      <c r="AE49" s="14" t="n">
        <f aca="false">LOOKUP(Speedlo,'3'!$B$1:$BJ$1,'3'!$B45:$BJ45)</f>
        <v>10.8311111111111</v>
      </c>
      <c r="AF49" s="14" t="n">
        <f aca="false">Xlo*AE49+Xhi*AG49</f>
        <v>10.6733333333333</v>
      </c>
      <c r="AG49" s="14" t="n">
        <f aca="false">LOOKUP(Speedhi,'3'!$B$1:$BJ$1,'3'!$B45:$BJ45)</f>
        <v>10.6733333333333</v>
      </c>
      <c r="AH49" s="15" t="n">
        <f aca="false">LOOKUP(Speedlo,'4'!$B$1:$BJ$1,'4'!$B45:$BJ45)</f>
        <v>0</v>
      </c>
      <c r="AI49" s="15" t="n">
        <f aca="false">Xlo*AH49+Xhi*AJ49</f>
        <v>0</v>
      </c>
      <c r="AJ49" s="15" t="n">
        <f aca="false">LOOKUP(Speedhi,'4'!$B$1:$BJ$1,'4'!$B45:$BJ45)</f>
        <v>0</v>
      </c>
      <c r="AK49" s="16" t="n">
        <f aca="false">LOOKUP(Speedlo,'5'!$B$1:$BJ$1,'5'!$B45:$BJ45)</f>
        <v>0</v>
      </c>
      <c r="AL49" s="16" t="n">
        <f aca="false">Xlo*AK49+Xhi*AM49</f>
        <v>0</v>
      </c>
      <c r="AM49" s="16" t="n">
        <f aca="false">LOOKUP(Speedhi,'5'!$B$1:$BJ$1,'5'!$B45:$BJ45)</f>
        <v>0</v>
      </c>
    </row>
    <row r="50" customFormat="false" ht="14.1" hidden="false" customHeight="true" outlineLevel="0" collapsed="false">
      <c r="A50" s="60" t="n">
        <f aca="false">A49+1</f>
        <v>79</v>
      </c>
      <c r="B50" s="52" t="n">
        <f aca="false">IF(X50&lt;=0,0,X50*Factor)</f>
        <v>28.6753333333333</v>
      </c>
      <c r="C50" s="53" t="n">
        <f aca="false">ROUND($B50*COS(PI()*(D50-Best)/180),4)</f>
        <v>15.6177</v>
      </c>
      <c r="D50" s="54" t="n">
        <f aca="false">MOD(Wind+$A50+360,360)</f>
        <v>58</v>
      </c>
      <c r="E50" s="61" t="n">
        <f aca="false">ROUND($B50*COS(PI()*(F50-Best)/180),4)</f>
        <v>-23.4895</v>
      </c>
      <c r="F50" s="62" t="n">
        <f aca="false">MOD(Wind-$A50+360,360)</f>
        <v>260</v>
      </c>
      <c r="G50" s="57" t="n">
        <f aca="false">SQRT($J50^2+$K50^2)</f>
        <v>42.9736706045749</v>
      </c>
      <c r="H50" s="63" t="n">
        <f aca="false">IF($J50&lt;&gt;0,MOD(ATAN($K50/$J50)*180/PI(),180),0)</f>
        <v>38.0790576570706</v>
      </c>
      <c r="I50" s="59" t="str">
        <f aca="false">IF(B50=0,"anchor",W50)</f>
        <v>Staysail</v>
      </c>
      <c r="J50" s="0" t="n">
        <f aca="false">$B50+Speed*COS(PI()*$A50/180)</f>
        <v>33.8271762085</v>
      </c>
      <c r="K50" s="0" t="n">
        <f aca="false">Speed*SIN(PI()*$A50/180)</f>
        <v>26.5039339530869</v>
      </c>
      <c r="U50" s="0"/>
      <c r="W50" s="1" t="str">
        <f aca="false">IF(X50=Z50,polar_type12!$D$3,IF(X50=AC50,polar_type12!$E$3,IF(X50=AF50,polar_type12!$F$3,IF(X50=AI50,polar_type12!$G$3,polar_type12!$H$3))))</f>
        <v>Staysail</v>
      </c>
      <c r="X50" s="0" t="n">
        <f aca="false">MAX(Z50,AC50,AF50,AI50,AL50)</f>
        <v>28.6753333333333</v>
      </c>
      <c r="Y50" s="12" t="n">
        <f aca="false">LOOKUP(Speedlo,'1'!$B$1:$BJ$1,'1'!$B46:$BJ46)</f>
        <v>28.2351111111111</v>
      </c>
      <c r="Z50" s="12" t="n">
        <f aca="false">Xlo*Y50+Xhi*AA50</f>
        <v>28.6753333333333</v>
      </c>
      <c r="AA50" s="12" t="n">
        <f aca="false">LOOKUP(Speedhi,'1'!$B$1:$BJ$1,'1'!$B46:$BJ46)</f>
        <v>28.6753333333333</v>
      </c>
      <c r="AB50" s="13" t="n">
        <f aca="false">LOOKUP(Speedlo,'2'!$B$1:$BJ$1,'2'!$B46:$BJ46)</f>
        <v>23.2144444444444</v>
      </c>
      <c r="AC50" s="13" t="n">
        <f aca="false">Xlo*AB50+Xhi*AD50</f>
        <v>23.1533333333333</v>
      </c>
      <c r="AD50" s="13" t="n">
        <f aca="false">LOOKUP(Speedhi,'2'!$B$1:$BJ$1,'2'!$B46:$BJ46)</f>
        <v>23.1533333333333</v>
      </c>
      <c r="AE50" s="14" t="n">
        <f aca="false">LOOKUP(Speedlo,'3'!$B$1:$BJ$1,'3'!$B46:$BJ46)</f>
        <v>11.3377777777778</v>
      </c>
      <c r="AF50" s="14" t="n">
        <f aca="false">Xlo*AE50+Xhi*AG50</f>
        <v>11.1533333333333</v>
      </c>
      <c r="AG50" s="14" t="n">
        <f aca="false">LOOKUP(Speedhi,'3'!$B$1:$BJ$1,'3'!$B46:$BJ46)</f>
        <v>11.1533333333333</v>
      </c>
      <c r="AH50" s="15" t="n">
        <f aca="false">LOOKUP(Speedlo,'4'!$B$1:$BJ$1,'4'!$B46:$BJ46)</f>
        <v>0</v>
      </c>
      <c r="AI50" s="15" t="n">
        <f aca="false">Xlo*AH50+Xhi*AJ50</f>
        <v>0</v>
      </c>
      <c r="AJ50" s="15" t="n">
        <f aca="false">LOOKUP(Speedhi,'4'!$B$1:$BJ$1,'4'!$B46:$BJ46)</f>
        <v>0</v>
      </c>
      <c r="AK50" s="16" t="n">
        <f aca="false">LOOKUP(Speedlo,'5'!$B$1:$BJ$1,'5'!$B46:$BJ46)</f>
        <v>0</v>
      </c>
      <c r="AL50" s="16" t="n">
        <f aca="false">Xlo*AK50+Xhi*AM50</f>
        <v>0</v>
      </c>
      <c r="AM50" s="16" t="n">
        <f aca="false">LOOKUP(Speedhi,'5'!$B$1:$BJ$1,'5'!$B46:$BJ46)</f>
        <v>0</v>
      </c>
    </row>
    <row r="51" customFormat="false" ht="14.1" hidden="false" customHeight="true" outlineLevel="0" collapsed="false">
      <c r="A51" s="60" t="n">
        <f aca="false">A50+1</f>
        <v>80</v>
      </c>
      <c r="B51" s="52" t="n">
        <f aca="false">IF(X51&lt;=0,0,X51*Factor)</f>
        <v>28.99</v>
      </c>
      <c r="C51" s="53" t="n">
        <f aca="false">ROUND($B51*COS(PI()*(D51-Best)/180),4)</f>
        <v>16.211</v>
      </c>
      <c r="D51" s="54" t="n">
        <f aca="false">MOD(Wind+$A51+360,360)</f>
        <v>59</v>
      </c>
      <c r="E51" s="61" t="n">
        <f aca="false">ROUND($B51*COS(PI()*(F51-Best)/180),4)</f>
        <v>-23.4534</v>
      </c>
      <c r="F51" s="62" t="n">
        <f aca="false">MOD(Wind-$A51+360,360)</f>
        <v>259</v>
      </c>
      <c r="G51" s="57" t="n">
        <f aca="false">SQRT($J51^2+$K51^2)</f>
        <v>42.9098983477061</v>
      </c>
      <c r="H51" s="63" t="n">
        <f aca="false">IF($J51&lt;&gt;0,MOD(ATAN($K51/$J51)*180/PI(),180),0)</f>
        <v>38.2917553753746</v>
      </c>
      <c r="I51" s="59" t="str">
        <f aca="false">IF(B51=0,"anchor",W51)</f>
        <v>Staysail</v>
      </c>
      <c r="J51" s="0" t="n">
        <f aca="false">$B51+Speed*COS(PI()*$A51/180)</f>
        <v>33.6785007970071</v>
      </c>
      <c r="K51" s="0" t="n">
        <f aca="false">Speed*SIN(PI()*$A51/180)</f>
        <v>26.5898093313296</v>
      </c>
      <c r="U51" s="0"/>
      <c r="W51" s="1" t="str">
        <f aca="false">IF(X51=Z51,polar_type12!$D$3,IF(X51=AC51,polar_type12!$E$3,IF(X51=AF51,polar_type12!$F$3,IF(X51=AI51,polar_type12!$G$3,polar_type12!$H$3))))</f>
        <v>Staysail</v>
      </c>
      <c r="X51" s="0" t="n">
        <f aca="false">MAX(Z51,AC51,AF51,AI51,AL51)</f>
        <v>28.99</v>
      </c>
      <c r="Y51" s="12" t="n">
        <f aca="false">LOOKUP(Speedlo,'1'!$B$1:$BJ$1,'1'!$B47:$BJ47)</f>
        <v>28.5466666666667</v>
      </c>
      <c r="Z51" s="12" t="n">
        <f aca="false">Xlo*Y51+Xhi*AA51</f>
        <v>28.99</v>
      </c>
      <c r="AA51" s="12" t="n">
        <f aca="false">LOOKUP(Speedhi,'1'!$B$1:$BJ$1,'1'!$B47:$BJ47)</f>
        <v>28.99</v>
      </c>
      <c r="AB51" s="13" t="n">
        <f aca="false">LOOKUP(Speedlo,'2'!$B$1:$BJ$1,'2'!$B47:$BJ47)</f>
        <v>23.6777777777778</v>
      </c>
      <c r="AC51" s="13" t="n">
        <f aca="false">Xlo*AB51+Xhi*AD51</f>
        <v>23.6333333333333</v>
      </c>
      <c r="AD51" s="13" t="n">
        <f aca="false">LOOKUP(Speedhi,'2'!$B$1:$BJ$1,'2'!$B47:$BJ47)</f>
        <v>23.6333333333333</v>
      </c>
      <c r="AE51" s="14" t="n">
        <f aca="false">LOOKUP(Speedlo,'3'!$B$1:$BJ$1,'3'!$B47:$BJ47)</f>
        <v>11.8444444444444</v>
      </c>
      <c r="AF51" s="14" t="n">
        <f aca="false">Xlo*AE51+Xhi*AG51</f>
        <v>11.6333333333333</v>
      </c>
      <c r="AG51" s="14" t="n">
        <f aca="false">LOOKUP(Speedhi,'3'!$B$1:$BJ$1,'3'!$B47:$BJ47)</f>
        <v>11.6333333333333</v>
      </c>
      <c r="AH51" s="15" t="n">
        <f aca="false">LOOKUP(Speedlo,'4'!$B$1:$BJ$1,'4'!$B47:$BJ47)</f>
        <v>0</v>
      </c>
      <c r="AI51" s="15" t="n">
        <f aca="false">Xlo*AH51+Xhi*AJ51</f>
        <v>0</v>
      </c>
      <c r="AJ51" s="15" t="n">
        <f aca="false">LOOKUP(Speedhi,'4'!$B$1:$BJ$1,'4'!$B47:$BJ47)</f>
        <v>0</v>
      </c>
      <c r="AK51" s="16" t="n">
        <f aca="false">LOOKUP(Speedlo,'5'!$B$1:$BJ$1,'5'!$B47:$BJ47)</f>
        <v>0</v>
      </c>
      <c r="AL51" s="16" t="n">
        <f aca="false">Xlo*AK51+Xhi*AM51</f>
        <v>0</v>
      </c>
      <c r="AM51" s="16" t="n">
        <f aca="false">LOOKUP(Speedhi,'5'!$B$1:$BJ$1,'5'!$B47:$BJ47)</f>
        <v>0</v>
      </c>
    </row>
    <row r="52" customFormat="false" ht="14.1" hidden="false" customHeight="true" outlineLevel="0" collapsed="false">
      <c r="A52" s="60" t="n">
        <f aca="false">A51+1</f>
        <v>81</v>
      </c>
      <c r="B52" s="52" t="n">
        <f aca="false">IF(X52&lt;=0,0,X52*Factor)</f>
        <v>29.172</v>
      </c>
      <c r="C52" s="53" t="n">
        <f aca="false">ROUND($B52*COS(PI()*(D52-Best)/180),4)</f>
        <v>16.7324</v>
      </c>
      <c r="D52" s="54" t="n">
        <f aca="false">MOD(Wind+$A52+360,360)</f>
        <v>60</v>
      </c>
      <c r="E52" s="61" t="n">
        <f aca="false">ROUND($B52*COS(PI()*(F52-Best)/180),4)</f>
        <v>-23.2978</v>
      </c>
      <c r="F52" s="62" t="n">
        <f aca="false">MOD(Wind-$A52+360,360)</f>
        <v>258</v>
      </c>
      <c r="G52" s="57" t="n">
        <f aca="false">SQRT($J52^2+$K52^2)</f>
        <v>42.7368098898864</v>
      </c>
      <c r="H52" s="63" t="n">
        <f aca="false">IF($J52&lt;&gt;0,MOD(ATAN($K52/$J52)*180/PI(),180),0)</f>
        <v>38.6085117123252</v>
      </c>
      <c r="I52" s="59" t="str">
        <f aca="false">IF(B52=0,"anchor",W52)</f>
        <v>Staysail</v>
      </c>
      <c r="J52" s="0" t="n">
        <f aca="false">$B52+Speed*COS(PI()*$A52/180)</f>
        <v>33.3957305560862</v>
      </c>
      <c r="K52" s="0" t="n">
        <f aca="false">Speed*SIN(PI()*$A52/180)</f>
        <v>26.6675851960687</v>
      </c>
      <c r="U52" s="0"/>
      <c r="W52" s="1" t="str">
        <f aca="false">IF(X52=Z52,polar_type12!$D$3,IF(X52=AC52,polar_type12!$E$3,IF(X52=AF52,polar_type12!$F$3,IF(X52=AI52,polar_type12!$G$3,polar_type12!$H$3))))</f>
        <v>Staysail</v>
      </c>
      <c r="X52" s="0" t="n">
        <f aca="false">MAX(Z52,AC52,AF52,AI52,AL52)</f>
        <v>29.172</v>
      </c>
      <c r="Y52" s="12" t="n">
        <f aca="false">LOOKUP(Speedlo,'1'!$B$1:$BJ$1,'1'!$B48:$BJ48)</f>
        <v>28.744</v>
      </c>
      <c r="Z52" s="12" t="n">
        <f aca="false">Xlo*Y52+Xhi*AA52</f>
        <v>29.172</v>
      </c>
      <c r="AA52" s="12" t="n">
        <f aca="false">LOOKUP(Speedhi,'1'!$B$1:$BJ$1,'1'!$B48:$BJ48)</f>
        <v>29.172</v>
      </c>
      <c r="AB52" s="13" t="n">
        <f aca="false">LOOKUP(Speedlo,'2'!$B$1:$BJ$1,'2'!$B48:$BJ48)</f>
        <v>24.2</v>
      </c>
      <c r="AC52" s="13" t="n">
        <f aca="false">Xlo*AB52+Xhi*AD52</f>
        <v>24.18</v>
      </c>
      <c r="AD52" s="13" t="n">
        <f aca="false">LOOKUP(Speedhi,'2'!$B$1:$BJ$1,'2'!$B48:$BJ48)</f>
        <v>24.18</v>
      </c>
      <c r="AE52" s="14" t="n">
        <f aca="false">LOOKUP(Speedlo,'3'!$B$1:$BJ$1,'3'!$B48:$BJ48)</f>
        <v>12.4444444444445</v>
      </c>
      <c r="AF52" s="14" t="n">
        <f aca="false">Xlo*AE52+Xhi*AG52</f>
        <v>12.2333333333333</v>
      </c>
      <c r="AG52" s="14" t="n">
        <f aca="false">LOOKUP(Speedhi,'3'!$B$1:$BJ$1,'3'!$B48:$BJ48)</f>
        <v>12.2333333333333</v>
      </c>
      <c r="AH52" s="15" t="n">
        <f aca="false">LOOKUP(Speedlo,'4'!$B$1:$BJ$1,'4'!$B48:$BJ48)</f>
        <v>0</v>
      </c>
      <c r="AI52" s="15" t="n">
        <f aca="false">Xlo*AH52+Xhi*AJ52</f>
        <v>0</v>
      </c>
      <c r="AJ52" s="15" t="n">
        <f aca="false">LOOKUP(Speedhi,'4'!$B$1:$BJ$1,'4'!$B48:$BJ48)</f>
        <v>0</v>
      </c>
      <c r="AK52" s="16" t="n">
        <f aca="false">LOOKUP(Speedlo,'5'!$B$1:$BJ$1,'5'!$B48:$BJ48)</f>
        <v>0</v>
      </c>
      <c r="AL52" s="16" t="n">
        <f aca="false">Xlo*AK52+Xhi*AM52</f>
        <v>0</v>
      </c>
      <c r="AM52" s="16" t="n">
        <f aca="false">LOOKUP(Speedhi,'5'!$B$1:$BJ$1,'5'!$B48:$BJ48)</f>
        <v>0</v>
      </c>
    </row>
    <row r="53" customFormat="false" ht="14.1" hidden="false" customHeight="true" outlineLevel="0" collapsed="false">
      <c r="A53" s="60" t="n">
        <f aca="false">A52+1</f>
        <v>82</v>
      </c>
      <c r="B53" s="52" t="n">
        <f aca="false">IF(X53&lt;=0,0,X53*Factor)</f>
        <v>29.354</v>
      </c>
      <c r="C53" s="53" t="n">
        <f aca="false">ROUND($B53*COS(PI()*(D53-Best)/180),4)</f>
        <v>17.2538</v>
      </c>
      <c r="D53" s="54" t="n">
        <f aca="false">MOD(Wind+$A53+360,360)</f>
        <v>61</v>
      </c>
      <c r="E53" s="61" t="n">
        <f aca="false">ROUND($B53*COS(PI()*(F53-Best)/180),4)</f>
        <v>-23.1313</v>
      </c>
      <c r="F53" s="62" t="n">
        <f aca="false">MOD(Wind-$A53+360,360)</f>
        <v>257</v>
      </c>
      <c r="G53" s="57" t="n">
        <f aca="false">SQRT($J53^2+$K53^2)</f>
        <v>42.5589335522099</v>
      </c>
      <c r="H53" s="63" t="n">
        <f aca="false">IF($J53&lt;&gt;0,MOD(ATAN($K53/$J53)*180/PI(),180),0)</f>
        <v>38.9204152232409</v>
      </c>
      <c r="I53" s="59" t="str">
        <f aca="false">IF(B53=0,"anchor",W53)</f>
        <v>Staysail</v>
      </c>
      <c r="J53" s="0" t="n">
        <f aca="false">$B53+Speed*COS(PI()*$A53/180)</f>
        <v>33.1116737259218</v>
      </c>
      <c r="K53" s="0" t="n">
        <f aca="false">Speed*SIN(PI()*$A53/180)</f>
        <v>26.7372378560224</v>
      </c>
      <c r="U53" s="0"/>
      <c r="W53" s="1" t="str">
        <f aca="false">IF(X53=Z53,polar_type12!$D$3,IF(X53=AC53,polar_type12!$E$3,IF(X53=AF53,polar_type12!$F$3,IF(X53=AI53,polar_type12!$G$3,polar_type12!$H$3))))</f>
        <v>Staysail</v>
      </c>
      <c r="X53" s="0" t="n">
        <f aca="false">MAX(Z53,AC53,AF53,AI53,AL53)</f>
        <v>29.354</v>
      </c>
      <c r="Y53" s="12" t="n">
        <f aca="false">LOOKUP(Speedlo,'1'!$B$1:$BJ$1,'1'!$B49:$BJ49)</f>
        <v>28.9413333333333</v>
      </c>
      <c r="Z53" s="12" t="n">
        <f aca="false">Xlo*Y53+Xhi*AA53</f>
        <v>29.354</v>
      </c>
      <c r="AA53" s="12" t="n">
        <f aca="false">LOOKUP(Speedhi,'1'!$B$1:$BJ$1,'1'!$B49:$BJ49)</f>
        <v>29.354</v>
      </c>
      <c r="AB53" s="13" t="n">
        <f aca="false">LOOKUP(Speedlo,'2'!$B$1:$BJ$1,'2'!$B49:$BJ49)</f>
        <v>24.7222222222222</v>
      </c>
      <c r="AC53" s="13" t="n">
        <f aca="false">Xlo*AB53+Xhi*AD53</f>
        <v>24.7266666666667</v>
      </c>
      <c r="AD53" s="13" t="n">
        <f aca="false">LOOKUP(Speedhi,'2'!$B$1:$BJ$1,'2'!$B49:$BJ49)</f>
        <v>24.7266666666667</v>
      </c>
      <c r="AE53" s="14" t="n">
        <f aca="false">LOOKUP(Speedlo,'3'!$B$1:$BJ$1,'3'!$B49:$BJ49)</f>
        <v>13.0444444444444</v>
      </c>
      <c r="AF53" s="14" t="n">
        <f aca="false">Xlo*AE53+Xhi*AG53</f>
        <v>12.8333333333333</v>
      </c>
      <c r="AG53" s="14" t="n">
        <f aca="false">LOOKUP(Speedhi,'3'!$B$1:$BJ$1,'3'!$B49:$BJ49)</f>
        <v>12.8333333333333</v>
      </c>
      <c r="AH53" s="15" t="n">
        <f aca="false">LOOKUP(Speedlo,'4'!$B$1:$BJ$1,'4'!$B49:$BJ49)</f>
        <v>0</v>
      </c>
      <c r="AI53" s="15" t="n">
        <f aca="false">Xlo*AH53+Xhi*AJ53</f>
        <v>0</v>
      </c>
      <c r="AJ53" s="15" t="n">
        <f aca="false">LOOKUP(Speedhi,'4'!$B$1:$BJ$1,'4'!$B49:$BJ49)</f>
        <v>0</v>
      </c>
      <c r="AK53" s="16" t="n">
        <f aca="false">LOOKUP(Speedlo,'5'!$B$1:$BJ$1,'5'!$B49:$BJ49)</f>
        <v>0</v>
      </c>
      <c r="AL53" s="16" t="n">
        <f aca="false">Xlo*AK53+Xhi*AM53</f>
        <v>0</v>
      </c>
      <c r="AM53" s="16" t="n">
        <f aca="false">LOOKUP(Speedhi,'5'!$B$1:$BJ$1,'5'!$B49:$BJ49)</f>
        <v>0</v>
      </c>
    </row>
    <row r="54" customFormat="false" ht="14.1" hidden="false" customHeight="true" outlineLevel="0" collapsed="false">
      <c r="A54" s="60" t="n">
        <f aca="false">A53+1</f>
        <v>83</v>
      </c>
      <c r="B54" s="52" t="n">
        <f aca="false">IF(X54&lt;=0,0,X54*Factor)</f>
        <v>29.536</v>
      </c>
      <c r="C54" s="53" t="n">
        <f aca="false">ROUND($B54*COS(PI()*(D54-Best)/180),4)</f>
        <v>17.7752</v>
      </c>
      <c r="D54" s="54" t="n">
        <f aca="false">MOD(Wind+$A54+360,360)</f>
        <v>62</v>
      </c>
      <c r="E54" s="61" t="n">
        <f aca="false">ROUND($B54*COS(PI()*(F54-Best)/180),4)</f>
        <v>-22.9538</v>
      </c>
      <c r="F54" s="62" t="n">
        <f aca="false">MOD(Wind-$A54+360,360)</f>
        <v>256</v>
      </c>
      <c r="G54" s="57" t="n">
        <f aca="false">SQRT($J54^2+$K54^2)</f>
        <v>42.376291414516</v>
      </c>
      <c r="H54" s="63" t="n">
        <f aca="false">IF($J54&lt;&gt;0,MOD(ATAN($K54/$J54)*180/PI(),180),0)</f>
        <v>39.2273770317777</v>
      </c>
      <c r="I54" s="59" t="str">
        <f aca="false">IF(B54=0,"anchor",W54)</f>
        <v>Staysail</v>
      </c>
      <c r="J54" s="0" t="n">
        <f aca="false">$B54+Speed*COS(PI()*$A54/180)</f>
        <v>32.826472271939</v>
      </c>
      <c r="K54" s="0" t="n">
        <f aca="false">Speed*SIN(PI()*$A54/180)</f>
        <v>26.7987460943157</v>
      </c>
      <c r="U54" s="0"/>
      <c r="W54" s="1" t="str">
        <f aca="false">IF(X54=Z54,polar_type12!$D$3,IF(X54=AC54,polar_type12!$E$3,IF(X54=AF54,polar_type12!$F$3,IF(X54=AI54,polar_type12!$G$3,polar_type12!$H$3))))</f>
        <v>Staysail</v>
      </c>
      <c r="X54" s="0" t="n">
        <f aca="false">MAX(Z54,AC54,AF54,AI54,AL54)</f>
        <v>29.536</v>
      </c>
      <c r="Y54" s="12" t="n">
        <f aca="false">LOOKUP(Speedlo,'1'!$B$1:$BJ$1,'1'!$B50:$BJ50)</f>
        <v>29.1386666666667</v>
      </c>
      <c r="Z54" s="12" t="n">
        <f aca="false">Xlo*Y54+Xhi*AA54</f>
        <v>29.536</v>
      </c>
      <c r="AA54" s="12" t="n">
        <f aca="false">LOOKUP(Speedhi,'1'!$B$1:$BJ$1,'1'!$B50:$BJ50)</f>
        <v>29.536</v>
      </c>
      <c r="AB54" s="13" t="n">
        <f aca="false">LOOKUP(Speedlo,'2'!$B$1:$BJ$1,'2'!$B50:$BJ50)</f>
        <v>25.2444444444444</v>
      </c>
      <c r="AC54" s="13" t="n">
        <f aca="false">Xlo*AB54+Xhi*AD54</f>
        <v>25.2733333333333</v>
      </c>
      <c r="AD54" s="13" t="n">
        <f aca="false">LOOKUP(Speedhi,'2'!$B$1:$BJ$1,'2'!$B50:$BJ50)</f>
        <v>25.2733333333333</v>
      </c>
      <c r="AE54" s="14" t="n">
        <f aca="false">LOOKUP(Speedlo,'3'!$B$1:$BJ$1,'3'!$B50:$BJ50)</f>
        <v>13.6444444444444</v>
      </c>
      <c r="AF54" s="14" t="n">
        <f aca="false">Xlo*AE54+Xhi*AG54</f>
        <v>13.4333333333333</v>
      </c>
      <c r="AG54" s="14" t="n">
        <f aca="false">LOOKUP(Speedhi,'3'!$B$1:$BJ$1,'3'!$B50:$BJ50)</f>
        <v>13.4333333333333</v>
      </c>
      <c r="AH54" s="15" t="n">
        <f aca="false">LOOKUP(Speedlo,'4'!$B$1:$BJ$1,'4'!$B50:$BJ50)</f>
        <v>0</v>
      </c>
      <c r="AI54" s="15" t="n">
        <f aca="false">Xlo*AH54+Xhi*AJ54</f>
        <v>0</v>
      </c>
      <c r="AJ54" s="15" t="n">
        <f aca="false">LOOKUP(Speedhi,'4'!$B$1:$BJ$1,'4'!$B50:$BJ50)</f>
        <v>0</v>
      </c>
      <c r="AK54" s="16" t="n">
        <f aca="false">LOOKUP(Speedlo,'5'!$B$1:$BJ$1,'5'!$B50:$BJ50)</f>
        <v>0</v>
      </c>
      <c r="AL54" s="16" t="n">
        <f aca="false">Xlo*AK54+Xhi*AM54</f>
        <v>0</v>
      </c>
      <c r="AM54" s="16" t="n">
        <f aca="false">LOOKUP(Speedhi,'5'!$B$1:$BJ$1,'5'!$B50:$BJ50)</f>
        <v>0</v>
      </c>
    </row>
    <row r="55" customFormat="false" ht="14.1" hidden="false" customHeight="true" outlineLevel="0" collapsed="false">
      <c r="A55" s="60" t="n">
        <f aca="false">A54+1</f>
        <v>84</v>
      </c>
      <c r="B55" s="52" t="n">
        <f aca="false">IF(X55&lt;=0,0,X55*Factor)</f>
        <v>29.718</v>
      </c>
      <c r="C55" s="53" t="n">
        <f aca="false">ROUND($B55*COS(PI()*(D55-Best)/180),4)</f>
        <v>18.2962</v>
      </c>
      <c r="D55" s="54" t="n">
        <f aca="false">MOD(Wind+$A55+360,360)</f>
        <v>63</v>
      </c>
      <c r="E55" s="61" t="n">
        <f aca="false">ROUND($B55*COS(PI()*(F55-Best)/180),4)</f>
        <v>-22.7653</v>
      </c>
      <c r="F55" s="62" t="n">
        <f aca="false">MOD(Wind-$A55+360,360)</f>
        <v>255</v>
      </c>
      <c r="G55" s="57" t="n">
        <f aca="false">SQRT($J55^2+$K55^2)</f>
        <v>42.1889070142254</v>
      </c>
      <c r="H55" s="63" t="n">
        <f aca="false">IF($J55&lt;&gt;0,MOD(ATAN($K55/$J55)*180/PI(),180),0)</f>
        <v>39.5293040219451</v>
      </c>
      <c r="I55" s="59" t="str">
        <f aca="false">IF(B55=0,"anchor",W55)</f>
        <v>Staysail</v>
      </c>
      <c r="J55" s="0" t="n">
        <f aca="false">$B55+Speed*COS(PI()*$A55/180)</f>
        <v>32.5402685082266</v>
      </c>
      <c r="K55" s="0" t="n">
        <f aca="false">Speed*SIN(PI()*$A55/180)</f>
        <v>26.8520911749434</v>
      </c>
      <c r="U55" s="0"/>
      <c r="W55" s="1" t="str">
        <f aca="false">IF(X55=Z55,polar_type12!$D$3,IF(X55=AC55,polar_type12!$E$3,IF(X55=AF55,polar_type12!$F$3,IF(X55=AI55,polar_type12!$G$3,polar_type12!$H$3))))</f>
        <v>Staysail</v>
      </c>
      <c r="X55" s="0" t="n">
        <f aca="false">MAX(Z55,AC55,AF55,AI55,AL55)</f>
        <v>29.718</v>
      </c>
      <c r="Y55" s="12" t="n">
        <f aca="false">LOOKUP(Speedlo,'1'!$B$1:$BJ$1,'1'!$B51:$BJ51)</f>
        <v>29.336</v>
      </c>
      <c r="Z55" s="12" t="n">
        <f aca="false">Xlo*Y55+Xhi*AA55</f>
        <v>29.718</v>
      </c>
      <c r="AA55" s="12" t="n">
        <f aca="false">LOOKUP(Speedhi,'1'!$B$1:$BJ$1,'1'!$B51:$BJ51)</f>
        <v>29.718</v>
      </c>
      <c r="AB55" s="13" t="n">
        <f aca="false">LOOKUP(Speedlo,'2'!$B$1:$BJ$1,'2'!$B51:$BJ51)</f>
        <v>25.7666666666667</v>
      </c>
      <c r="AC55" s="13" t="n">
        <f aca="false">Xlo*AB55+Xhi*AD55</f>
        <v>25.82</v>
      </c>
      <c r="AD55" s="13" t="n">
        <f aca="false">LOOKUP(Speedhi,'2'!$B$1:$BJ$1,'2'!$B51:$BJ51)</f>
        <v>25.82</v>
      </c>
      <c r="AE55" s="14" t="n">
        <f aca="false">LOOKUP(Speedlo,'3'!$B$1:$BJ$1,'3'!$B51:$BJ51)</f>
        <v>14.2444444444444</v>
      </c>
      <c r="AF55" s="14" t="n">
        <f aca="false">Xlo*AE55+Xhi*AG55</f>
        <v>14.0333333333333</v>
      </c>
      <c r="AG55" s="14" t="n">
        <f aca="false">LOOKUP(Speedhi,'3'!$B$1:$BJ$1,'3'!$B51:$BJ51)</f>
        <v>14.0333333333333</v>
      </c>
      <c r="AH55" s="15" t="n">
        <f aca="false">LOOKUP(Speedlo,'4'!$B$1:$BJ$1,'4'!$B51:$BJ51)</f>
        <v>0</v>
      </c>
      <c r="AI55" s="15" t="n">
        <f aca="false">Xlo*AH55+Xhi*AJ55</f>
        <v>0</v>
      </c>
      <c r="AJ55" s="15" t="n">
        <f aca="false">LOOKUP(Speedhi,'4'!$B$1:$BJ$1,'4'!$B51:$BJ51)</f>
        <v>0</v>
      </c>
      <c r="AK55" s="16" t="n">
        <f aca="false">LOOKUP(Speedlo,'5'!$B$1:$BJ$1,'5'!$B51:$BJ51)</f>
        <v>0</v>
      </c>
      <c r="AL55" s="16" t="n">
        <f aca="false">Xlo*AK55+Xhi*AM55</f>
        <v>0</v>
      </c>
      <c r="AM55" s="16" t="n">
        <f aca="false">LOOKUP(Speedhi,'5'!$B$1:$BJ$1,'5'!$B51:$BJ51)</f>
        <v>0</v>
      </c>
    </row>
    <row r="56" customFormat="false" ht="14.1" hidden="false" customHeight="true" outlineLevel="0" collapsed="false">
      <c r="A56" s="60" t="n">
        <f aca="false">A55+1</f>
        <v>85</v>
      </c>
      <c r="B56" s="52" t="n">
        <f aca="false">IF(X56&lt;=0,0,X56*Factor)</f>
        <v>29.9</v>
      </c>
      <c r="C56" s="53" t="n">
        <f aca="false">ROUND($B56*COS(PI()*(D56-Best)/180),4)</f>
        <v>18.8167</v>
      </c>
      <c r="D56" s="54" t="n">
        <f aca="false">MOD(Wind+$A56+360,360)</f>
        <v>64</v>
      </c>
      <c r="E56" s="61" t="n">
        <f aca="false">ROUND($B56*COS(PI()*(F56-Best)/180),4)</f>
        <v>-22.5658</v>
      </c>
      <c r="F56" s="62" t="n">
        <f aca="false">MOD(Wind-$A56+360,360)</f>
        <v>254</v>
      </c>
      <c r="G56" s="57" t="n">
        <f aca="false">SQRT($J56^2+$K56^2)</f>
        <v>41.9968053813664</v>
      </c>
      <c r="H56" s="63" t="n">
        <f aca="false">IF($J56&lt;&gt;0,MOD(ATAN($K56/$J56)*180/PI(),180),0)</f>
        <v>39.8260986746405</v>
      </c>
      <c r="I56" s="59" t="str">
        <f aca="false">IF(B56=0,"anchor",W56)</f>
        <v>Staysail</v>
      </c>
      <c r="J56" s="0" t="n">
        <f aca="false">$B56+Speed*COS(PI()*$A56/180)</f>
        <v>32.2532050541868</v>
      </c>
      <c r="K56" s="0" t="n">
        <f aca="false">Speed*SIN(PI()*$A56/180)</f>
        <v>26.8972568484771</v>
      </c>
      <c r="U56" s="0"/>
      <c r="W56" s="1" t="str">
        <f aca="false">IF(X56=Z56,polar_type12!$D$3,IF(X56=AC56,polar_type12!$E$3,IF(X56=AF56,polar_type12!$F$3,IF(X56=AI56,polar_type12!$G$3,polar_type12!$H$3))))</f>
        <v>Staysail</v>
      </c>
      <c r="X56" s="0" t="n">
        <f aca="false">MAX(Z56,AC56,AF56,AI56,AL56)</f>
        <v>29.9</v>
      </c>
      <c r="Y56" s="12" t="n">
        <f aca="false">LOOKUP(Speedlo,'1'!$B$1:$BJ$1,'1'!$B52:$BJ52)</f>
        <v>29.5333333333333</v>
      </c>
      <c r="Z56" s="12" t="n">
        <f aca="false">Xlo*Y56+Xhi*AA56</f>
        <v>29.9</v>
      </c>
      <c r="AA56" s="12" t="n">
        <f aca="false">LOOKUP(Speedhi,'1'!$B$1:$BJ$1,'1'!$B52:$BJ52)</f>
        <v>29.9</v>
      </c>
      <c r="AB56" s="13" t="n">
        <f aca="false">LOOKUP(Speedlo,'2'!$B$1:$BJ$1,'2'!$B52:$BJ52)</f>
        <v>26.2888888888889</v>
      </c>
      <c r="AC56" s="13" t="n">
        <f aca="false">Xlo*AB56+Xhi*AD56</f>
        <v>26.3666666666667</v>
      </c>
      <c r="AD56" s="13" t="n">
        <f aca="false">LOOKUP(Speedhi,'2'!$B$1:$BJ$1,'2'!$B52:$BJ52)</f>
        <v>26.3666666666667</v>
      </c>
      <c r="AE56" s="14" t="n">
        <f aca="false">LOOKUP(Speedlo,'3'!$B$1:$BJ$1,'3'!$B52:$BJ52)</f>
        <v>14.8444444444445</v>
      </c>
      <c r="AF56" s="14" t="n">
        <f aca="false">Xlo*AE56+Xhi*AG56</f>
        <v>14.6333333333333</v>
      </c>
      <c r="AG56" s="14" t="n">
        <f aca="false">LOOKUP(Speedhi,'3'!$B$1:$BJ$1,'3'!$B52:$BJ52)</f>
        <v>14.6333333333333</v>
      </c>
      <c r="AH56" s="15" t="n">
        <f aca="false">LOOKUP(Speedlo,'4'!$B$1:$BJ$1,'4'!$B52:$BJ52)</f>
        <v>0</v>
      </c>
      <c r="AI56" s="15" t="n">
        <f aca="false">Xlo*AH56+Xhi*AJ56</f>
        <v>0</v>
      </c>
      <c r="AJ56" s="15" t="n">
        <f aca="false">LOOKUP(Speedhi,'4'!$B$1:$BJ$1,'4'!$B52:$BJ52)</f>
        <v>0</v>
      </c>
      <c r="AK56" s="16" t="n">
        <f aca="false">LOOKUP(Speedlo,'5'!$B$1:$BJ$1,'5'!$B52:$BJ52)</f>
        <v>0</v>
      </c>
      <c r="AL56" s="16" t="n">
        <f aca="false">Xlo*AK56+Xhi*AM56</f>
        <v>0</v>
      </c>
      <c r="AM56" s="16" t="n">
        <f aca="false">LOOKUP(Speedhi,'5'!$B$1:$BJ$1,'5'!$B52:$BJ52)</f>
        <v>0</v>
      </c>
    </row>
    <row r="57" customFormat="false" ht="14.1" hidden="false" customHeight="true" outlineLevel="0" collapsed="false">
      <c r="A57" s="60" t="n">
        <f aca="false">A56+1</f>
        <v>86</v>
      </c>
      <c r="B57" s="52" t="n">
        <f aca="false">IF(X57&lt;=0,0,X57*Factor)</f>
        <v>30.03</v>
      </c>
      <c r="C57" s="53" t="n">
        <f aca="false">ROUND($B57*COS(PI()*(D57-Best)/180),4)</f>
        <v>19.3029</v>
      </c>
      <c r="D57" s="54" t="n">
        <f aca="false">MOD(Wind+$A57+360,360)</f>
        <v>65</v>
      </c>
      <c r="E57" s="61" t="n">
        <f aca="false">ROUND($B57*COS(PI()*(F57-Best)/180),4)</f>
        <v>-22.3166</v>
      </c>
      <c r="F57" s="62" t="n">
        <f aca="false">MOD(Wind-$A57+360,360)</f>
        <v>253</v>
      </c>
      <c r="G57" s="57" t="n">
        <f aca="false">SQRT($J57^2+$K57^2)</f>
        <v>41.7602609301349</v>
      </c>
      <c r="H57" s="63" t="n">
        <f aca="false">IF($J57&lt;&gt;0,MOD(ATAN($K57/$J57)*180/PI(),180),0)</f>
        <v>40.1636306369192</v>
      </c>
      <c r="I57" s="59" t="str">
        <f aca="false">IF(B57=0,"anchor",W57)</f>
        <v>Staysail</v>
      </c>
      <c r="J57" s="0" t="n">
        <f aca="false">$B57+Speed*COS(PI()*$A57/180)</f>
        <v>31.9134247910914</v>
      </c>
      <c r="K57" s="0" t="n">
        <f aca="false">Speed*SIN(PI()*$A57/180)</f>
        <v>26.9342293570153</v>
      </c>
      <c r="U57" s="0"/>
      <c r="W57" s="1" t="str">
        <f aca="false">IF(X57=Z57,polar_type12!$D$3,IF(X57=AC57,polar_type12!$E$3,IF(X57=AF57,polar_type12!$F$3,IF(X57=AI57,polar_type12!$G$3,polar_type12!$H$3))))</f>
        <v>Staysail</v>
      </c>
      <c r="X57" s="0" t="n">
        <f aca="false">MAX(Z57,AC57,AF57,AI57,AL57)</f>
        <v>30.03</v>
      </c>
      <c r="Y57" s="12" t="n">
        <f aca="false">LOOKUP(Speedlo,'1'!$B$1:$BJ$1,'1'!$B53:$BJ53)</f>
        <v>29.68</v>
      </c>
      <c r="Z57" s="12" t="n">
        <f aca="false">Xlo*Y57+Xhi*AA57</f>
        <v>30.03</v>
      </c>
      <c r="AA57" s="12" t="n">
        <f aca="false">LOOKUP(Speedhi,'1'!$B$1:$BJ$1,'1'!$B53:$BJ53)</f>
        <v>30.03</v>
      </c>
      <c r="AB57" s="13" t="n">
        <f aca="false">LOOKUP(Speedlo,'2'!$B$1:$BJ$1,'2'!$B53:$BJ53)</f>
        <v>26.8266666666667</v>
      </c>
      <c r="AC57" s="13" t="n">
        <f aca="false">Xlo*AB57+Xhi*AD57</f>
        <v>26.92</v>
      </c>
      <c r="AD57" s="13" t="n">
        <f aca="false">LOOKUP(Speedhi,'2'!$B$1:$BJ$1,'2'!$B53:$BJ53)</f>
        <v>26.92</v>
      </c>
      <c r="AE57" s="14" t="n">
        <f aca="false">LOOKUP(Speedlo,'3'!$B$1:$BJ$1,'3'!$B53:$BJ53)</f>
        <v>15.6355555555556</v>
      </c>
      <c r="AF57" s="14" t="n">
        <f aca="false">Xlo*AE57+Xhi*AG57</f>
        <v>15.4266666666667</v>
      </c>
      <c r="AG57" s="14" t="n">
        <f aca="false">LOOKUP(Speedhi,'3'!$B$1:$BJ$1,'3'!$B53:$BJ53)</f>
        <v>15.4266666666667</v>
      </c>
      <c r="AH57" s="15" t="n">
        <f aca="false">LOOKUP(Speedlo,'4'!$B$1:$BJ$1,'4'!$B53:$BJ53)</f>
        <v>0</v>
      </c>
      <c r="AI57" s="15" t="n">
        <f aca="false">Xlo*AH57+Xhi*AJ57</f>
        <v>0</v>
      </c>
      <c r="AJ57" s="15" t="n">
        <f aca="false">LOOKUP(Speedhi,'4'!$B$1:$BJ$1,'4'!$B53:$BJ53)</f>
        <v>0</v>
      </c>
      <c r="AK57" s="16" t="n">
        <f aca="false">LOOKUP(Speedlo,'5'!$B$1:$BJ$1,'5'!$B53:$BJ53)</f>
        <v>0</v>
      </c>
      <c r="AL57" s="16" t="n">
        <f aca="false">Xlo*AK57+Xhi*AM57</f>
        <v>0</v>
      </c>
      <c r="AM57" s="16" t="n">
        <f aca="false">LOOKUP(Speedhi,'5'!$B$1:$BJ$1,'5'!$B53:$BJ53)</f>
        <v>0</v>
      </c>
    </row>
    <row r="58" customFormat="false" ht="14.1" hidden="false" customHeight="true" outlineLevel="0" collapsed="false">
      <c r="A58" s="60" t="n">
        <f aca="false">A57+1</f>
        <v>87</v>
      </c>
      <c r="B58" s="52" t="n">
        <f aca="false">IF(X58&lt;=0,0,X58*Factor)</f>
        <v>30.16</v>
      </c>
      <c r="C58" s="53" t="n">
        <f aca="false">ROUND($B58*COS(PI()*(D58-Best)/180),4)</f>
        <v>19.7867</v>
      </c>
      <c r="D58" s="54" t="n">
        <f aca="false">MOD(Wind+$A58+360,360)</f>
        <v>66</v>
      </c>
      <c r="E58" s="61" t="n">
        <f aca="false">ROUND($B58*COS(PI()*(F58-Best)/180),4)</f>
        <v>-22.0576</v>
      </c>
      <c r="F58" s="62" t="n">
        <f aca="false">MOD(Wind-$A58+360,360)</f>
        <v>252</v>
      </c>
      <c r="G58" s="57" t="n">
        <f aca="false">SQRT($J58^2+$K58^2)</f>
        <v>41.5194175269296</v>
      </c>
      <c r="H58" s="63" t="n">
        <f aca="false">IF($J58&lt;&gt;0,MOD(ATAN($K58/$J58)*180/PI(),180),0)</f>
        <v>40.496901788951</v>
      </c>
      <c r="I58" s="59" t="str">
        <f aca="false">IF(B58=0,"anchor",W58)</f>
        <v>Staysail</v>
      </c>
      <c r="J58" s="0" t="n">
        <f aca="false">$B58+Speed*COS(PI()*$A58/180)</f>
        <v>31.5730708185595</v>
      </c>
      <c r="K58" s="0" t="n">
        <f aca="false">Speed*SIN(PI()*$A58/180)</f>
        <v>26.9629974383735</v>
      </c>
      <c r="U58" s="0"/>
      <c r="W58" s="1" t="str">
        <f aca="false">IF(X58=Z58,polar_type12!$D$3,IF(X58=AC58,polar_type12!$E$3,IF(X58=AF58,polar_type12!$F$3,IF(X58=AI58,polar_type12!$G$3,polar_type12!$H$3))))</f>
        <v>Staysail</v>
      </c>
      <c r="X58" s="0" t="n">
        <f aca="false">MAX(Z58,AC58,AF58,AI58,AL58)</f>
        <v>30.16</v>
      </c>
      <c r="Y58" s="12" t="n">
        <f aca="false">LOOKUP(Speedlo,'1'!$B$1:$BJ$1,'1'!$B54:$BJ54)</f>
        <v>29.8266666666667</v>
      </c>
      <c r="Z58" s="12" t="n">
        <f aca="false">Xlo*Y58+Xhi*AA58</f>
        <v>30.16</v>
      </c>
      <c r="AA58" s="12" t="n">
        <f aca="false">LOOKUP(Speedhi,'1'!$B$1:$BJ$1,'1'!$B54:$BJ54)</f>
        <v>30.16</v>
      </c>
      <c r="AB58" s="13" t="n">
        <f aca="false">LOOKUP(Speedlo,'2'!$B$1:$BJ$1,'2'!$B54:$BJ54)</f>
        <v>27.3644444444444</v>
      </c>
      <c r="AC58" s="13" t="n">
        <f aca="false">Xlo*AB58+Xhi*AD58</f>
        <v>27.4733333333333</v>
      </c>
      <c r="AD58" s="13" t="n">
        <f aca="false">LOOKUP(Speedhi,'2'!$B$1:$BJ$1,'2'!$B54:$BJ54)</f>
        <v>27.4733333333333</v>
      </c>
      <c r="AE58" s="14" t="n">
        <f aca="false">LOOKUP(Speedlo,'3'!$B$1:$BJ$1,'3'!$B54:$BJ54)</f>
        <v>16.4266666666667</v>
      </c>
      <c r="AF58" s="14" t="n">
        <f aca="false">Xlo*AE58+Xhi*AG58</f>
        <v>16.22</v>
      </c>
      <c r="AG58" s="14" t="n">
        <f aca="false">LOOKUP(Speedhi,'3'!$B$1:$BJ$1,'3'!$B54:$BJ54)</f>
        <v>16.22</v>
      </c>
      <c r="AH58" s="15" t="n">
        <f aca="false">LOOKUP(Speedlo,'4'!$B$1:$BJ$1,'4'!$B54:$BJ54)</f>
        <v>0</v>
      </c>
      <c r="AI58" s="15" t="n">
        <f aca="false">Xlo*AH58+Xhi*AJ58</f>
        <v>0</v>
      </c>
      <c r="AJ58" s="15" t="n">
        <f aca="false">LOOKUP(Speedhi,'4'!$B$1:$BJ$1,'4'!$B54:$BJ54)</f>
        <v>0</v>
      </c>
      <c r="AK58" s="16" t="n">
        <f aca="false">LOOKUP(Speedlo,'5'!$B$1:$BJ$1,'5'!$B54:$BJ54)</f>
        <v>0</v>
      </c>
      <c r="AL58" s="16" t="n">
        <f aca="false">Xlo*AK58+Xhi*AM58</f>
        <v>0</v>
      </c>
      <c r="AM58" s="16" t="n">
        <f aca="false">LOOKUP(Speedhi,'5'!$B$1:$BJ$1,'5'!$B54:$BJ54)</f>
        <v>0</v>
      </c>
    </row>
    <row r="59" customFormat="false" ht="14.1" hidden="false" customHeight="true" outlineLevel="0" collapsed="false">
      <c r="A59" s="60" t="n">
        <f aca="false">A58+1</f>
        <v>88</v>
      </c>
      <c r="B59" s="52" t="n">
        <f aca="false">IF(X59&lt;=0,0,X59*Factor)</f>
        <v>30.29</v>
      </c>
      <c r="C59" s="53" t="n">
        <f aca="false">ROUND($B59*COS(PI()*(D59-Best)/180),4)</f>
        <v>20.268</v>
      </c>
      <c r="D59" s="54" t="n">
        <f aca="false">MOD(Wind+$A59+360,360)</f>
        <v>67</v>
      </c>
      <c r="E59" s="61" t="n">
        <f aca="false">ROUND($B59*COS(PI()*(F59-Best)/180),4)</f>
        <v>-21.7888</v>
      </c>
      <c r="F59" s="62" t="n">
        <f aca="false">MOD(Wind-$A59+360,360)</f>
        <v>251</v>
      </c>
      <c r="G59" s="57" t="n">
        <f aca="false">SQRT($J59^2+$K59^2)</f>
        <v>41.2742996400474</v>
      </c>
      <c r="H59" s="63" t="n">
        <f aca="false">IF($J59&lt;&gt;0,MOD(ATAN($K59/$J59)*180/PI(),180),0)</f>
        <v>40.8258147684402</v>
      </c>
      <c r="I59" s="59" t="str">
        <f aca="false">IF(B59=0,"anchor",W59)</f>
        <v>Staysail</v>
      </c>
      <c r="J59" s="0" t="n">
        <f aca="false">$B59+Speed*COS(PI()*$A59/180)</f>
        <v>31.2322864109675</v>
      </c>
      <c r="K59" s="0" t="n">
        <f aca="false">Speed*SIN(PI()*$A59/180)</f>
        <v>26.9835523295156</v>
      </c>
      <c r="U59" s="0"/>
      <c r="W59" s="1" t="str">
        <f aca="false">IF(X59=Z59,polar_type12!$D$3,IF(X59=AC59,polar_type12!$E$3,IF(X59=AF59,polar_type12!$F$3,IF(X59=AI59,polar_type12!$G$3,polar_type12!$H$3))))</f>
        <v>Staysail</v>
      </c>
      <c r="X59" s="0" t="n">
        <f aca="false">MAX(Z59,AC59,AF59,AI59,AL59)</f>
        <v>30.29</v>
      </c>
      <c r="Y59" s="12" t="n">
        <f aca="false">LOOKUP(Speedlo,'1'!$B$1:$BJ$1,'1'!$B55:$BJ55)</f>
        <v>29.9733333333333</v>
      </c>
      <c r="Z59" s="12" t="n">
        <f aca="false">Xlo*Y59+Xhi*AA59</f>
        <v>30.29</v>
      </c>
      <c r="AA59" s="12" t="n">
        <f aca="false">LOOKUP(Speedhi,'1'!$B$1:$BJ$1,'1'!$B55:$BJ55)</f>
        <v>30.29</v>
      </c>
      <c r="AB59" s="13" t="n">
        <f aca="false">LOOKUP(Speedlo,'2'!$B$1:$BJ$1,'2'!$B55:$BJ55)</f>
        <v>27.9022222222222</v>
      </c>
      <c r="AC59" s="13" t="n">
        <f aca="false">Xlo*AB59+Xhi*AD59</f>
        <v>28.0266666666667</v>
      </c>
      <c r="AD59" s="13" t="n">
        <f aca="false">LOOKUP(Speedhi,'2'!$B$1:$BJ$1,'2'!$B55:$BJ55)</f>
        <v>28.0266666666667</v>
      </c>
      <c r="AE59" s="14" t="n">
        <f aca="false">LOOKUP(Speedlo,'3'!$B$1:$BJ$1,'3'!$B55:$BJ55)</f>
        <v>17.2177777777778</v>
      </c>
      <c r="AF59" s="14" t="n">
        <f aca="false">Xlo*AE59+Xhi*AG59</f>
        <v>17.0133333333333</v>
      </c>
      <c r="AG59" s="14" t="n">
        <f aca="false">LOOKUP(Speedhi,'3'!$B$1:$BJ$1,'3'!$B55:$BJ55)</f>
        <v>17.0133333333333</v>
      </c>
      <c r="AH59" s="15" t="n">
        <f aca="false">LOOKUP(Speedlo,'4'!$B$1:$BJ$1,'4'!$B55:$BJ55)</f>
        <v>0</v>
      </c>
      <c r="AI59" s="15" t="n">
        <f aca="false">Xlo*AH59+Xhi*AJ59</f>
        <v>0</v>
      </c>
      <c r="AJ59" s="15" t="n">
        <f aca="false">LOOKUP(Speedhi,'4'!$B$1:$BJ$1,'4'!$B55:$BJ55)</f>
        <v>0</v>
      </c>
      <c r="AK59" s="16" t="n">
        <f aca="false">LOOKUP(Speedlo,'5'!$B$1:$BJ$1,'5'!$B55:$BJ55)</f>
        <v>0</v>
      </c>
      <c r="AL59" s="16" t="n">
        <f aca="false">Xlo*AK59+Xhi*AM59</f>
        <v>0</v>
      </c>
      <c r="AM59" s="16" t="n">
        <f aca="false">LOOKUP(Speedhi,'5'!$B$1:$BJ$1,'5'!$B55:$BJ55)</f>
        <v>0</v>
      </c>
    </row>
    <row r="60" customFormat="false" ht="14.1" hidden="false" customHeight="true" outlineLevel="0" collapsed="false">
      <c r="A60" s="60" t="n">
        <f aca="false">A59+1</f>
        <v>89</v>
      </c>
      <c r="B60" s="52" t="n">
        <f aca="false">IF(X60&lt;=0,0,X60*Factor)</f>
        <v>30.42</v>
      </c>
      <c r="C60" s="53" t="n">
        <f aca="false">ROUND($B60*COS(PI()*(D60-Best)/180),4)</f>
        <v>20.7464</v>
      </c>
      <c r="D60" s="54" t="n">
        <f aca="false">MOD(Wind+$A60+360,360)</f>
        <v>68</v>
      </c>
      <c r="E60" s="61" t="n">
        <f aca="false">ROUND($B60*COS(PI()*(F60-Best)/180),4)</f>
        <v>-21.5102</v>
      </c>
      <c r="F60" s="62" t="n">
        <f aca="false">MOD(Wind-$A60+360,360)</f>
        <v>250</v>
      </c>
      <c r="G60" s="57" t="n">
        <f aca="false">SQRT($J60^2+$K60^2)</f>
        <v>41.0249328945996</v>
      </c>
      <c r="H60" s="63" t="n">
        <f aca="false">IF($J60&lt;&gt;0,MOD(ATAN($K60/$J60)*180/PI(),180),0)</f>
        <v>41.1502677664595</v>
      </c>
      <c r="I60" s="59" t="str">
        <f aca="false">IF(B60=0,"anchor",W60)</f>
        <v>Staysail</v>
      </c>
      <c r="J60" s="0" t="n">
        <f aca="false">$B60+Speed*COS(PI()*$A60/180)</f>
        <v>30.8912149738067</v>
      </c>
      <c r="K60" s="0" t="n">
        <f aca="false">Speed*SIN(PI()*$A60/180)</f>
        <v>26.9958877692226</v>
      </c>
      <c r="U60" s="0"/>
      <c r="W60" s="1" t="str">
        <f aca="false">IF(X60=Z60,polar_type12!$D$3,IF(X60=AC60,polar_type12!$E$3,IF(X60=AF60,polar_type12!$F$3,IF(X60=AI60,polar_type12!$G$3,polar_type12!$H$3))))</f>
        <v>Staysail</v>
      </c>
      <c r="X60" s="0" t="n">
        <f aca="false">MAX(Z60,AC60,AF60,AI60,AL60)</f>
        <v>30.42</v>
      </c>
      <c r="Y60" s="12" t="n">
        <f aca="false">LOOKUP(Speedlo,'1'!$B$1:$BJ$1,'1'!$B56:$BJ56)</f>
        <v>30.12</v>
      </c>
      <c r="Z60" s="12" t="n">
        <f aca="false">Xlo*Y60+Xhi*AA60</f>
        <v>30.42</v>
      </c>
      <c r="AA60" s="12" t="n">
        <f aca="false">LOOKUP(Speedhi,'1'!$B$1:$BJ$1,'1'!$B56:$BJ56)</f>
        <v>30.42</v>
      </c>
      <c r="AB60" s="13" t="n">
        <f aca="false">LOOKUP(Speedlo,'2'!$B$1:$BJ$1,'2'!$B56:$BJ56)</f>
        <v>28.44</v>
      </c>
      <c r="AC60" s="13" t="n">
        <f aca="false">Xlo*AB60+Xhi*AD60</f>
        <v>28.58</v>
      </c>
      <c r="AD60" s="13" t="n">
        <f aca="false">LOOKUP(Speedhi,'2'!$B$1:$BJ$1,'2'!$B56:$BJ56)</f>
        <v>28.58</v>
      </c>
      <c r="AE60" s="14" t="n">
        <f aca="false">LOOKUP(Speedlo,'3'!$B$1:$BJ$1,'3'!$B56:$BJ56)</f>
        <v>18.0088888888889</v>
      </c>
      <c r="AF60" s="14" t="n">
        <f aca="false">Xlo*AE60+Xhi*AG60</f>
        <v>17.8066666666667</v>
      </c>
      <c r="AG60" s="14" t="n">
        <f aca="false">LOOKUP(Speedhi,'3'!$B$1:$BJ$1,'3'!$B56:$BJ56)</f>
        <v>17.8066666666667</v>
      </c>
      <c r="AH60" s="15" t="n">
        <f aca="false">LOOKUP(Speedlo,'4'!$B$1:$BJ$1,'4'!$B56:$BJ56)</f>
        <v>0</v>
      </c>
      <c r="AI60" s="15" t="n">
        <f aca="false">Xlo*AH60+Xhi*AJ60</f>
        <v>0</v>
      </c>
      <c r="AJ60" s="15" t="n">
        <f aca="false">LOOKUP(Speedhi,'4'!$B$1:$BJ$1,'4'!$B56:$BJ56)</f>
        <v>0</v>
      </c>
      <c r="AK60" s="16" t="n">
        <f aca="false">LOOKUP(Speedlo,'5'!$B$1:$BJ$1,'5'!$B56:$BJ56)</f>
        <v>0</v>
      </c>
      <c r="AL60" s="16" t="n">
        <f aca="false">Xlo*AK60+Xhi*AM60</f>
        <v>0</v>
      </c>
      <c r="AM60" s="16" t="n">
        <f aca="false">LOOKUP(Speedhi,'5'!$B$1:$BJ$1,'5'!$B56:$BJ56)</f>
        <v>0</v>
      </c>
    </row>
    <row r="61" customFormat="false" ht="14.1" hidden="false" customHeight="true" outlineLevel="0" collapsed="false">
      <c r="A61" s="60" t="n">
        <f aca="false">A60+1</f>
        <v>90</v>
      </c>
      <c r="B61" s="52" t="n">
        <f aca="false">IF(X61&lt;=0,0,X61*Factor)</f>
        <v>30.55</v>
      </c>
      <c r="C61" s="53" t="n">
        <f aca="false">ROUND($B61*COS(PI()*(D61-Best)/180),4)</f>
        <v>21.2218</v>
      </c>
      <c r="D61" s="54" t="n">
        <f aca="false">MOD(Wind+$A61+360,360)</f>
        <v>69</v>
      </c>
      <c r="E61" s="61" t="n">
        <f aca="false">ROUND($B61*COS(PI()*(F61-Best)/180),4)</f>
        <v>-21.2218</v>
      </c>
      <c r="F61" s="62" t="n">
        <f aca="false">MOD(Wind-$A61+360,360)</f>
        <v>249</v>
      </c>
      <c r="G61" s="57" t="n">
        <f aca="false">SQRT($J61^2+$K61^2)</f>
        <v>40.7713441034264</v>
      </c>
      <c r="H61" s="63" t="n">
        <f aca="false">IF($J61&lt;&gt;0,MOD(ATAN($K61/$J61)*180/PI(),180),0)</f>
        <v>41.4701543199827</v>
      </c>
      <c r="I61" s="59" t="str">
        <f aca="false">IF(B61=0,"anchor",W61)</f>
        <v>Staysail</v>
      </c>
      <c r="J61" s="0" t="n">
        <f aca="false">$B61+Speed*COS(PI()*$A61/180)</f>
        <v>30.55</v>
      </c>
      <c r="K61" s="0" t="n">
        <f aca="false">Speed*SIN(PI()*$A61/180)</f>
        <v>27</v>
      </c>
      <c r="U61" s="0"/>
      <c r="W61" s="1" t="str">
        <f aca="false">IF(X61=Z61,polar_type12!$D$3,IF(X61=AC61,polar_type12!$E$3,IF(X61=AF61,polar_type12!$F$3,IF(X61=AI61,polar_type12!$G$3,polar_type12!$H$3))))</f>
        <v>Staysail</v>
      </c>
      <c r="X61" s="0" t="n">
        <f aca="false">MAX(Z61,AC61,AF61,AI61,AL61)</f>
        <v>30.55</v>
      </c>
      <c r="Y61" s="12" t="n">
        <f aca="false">LOOKUP(Speedlo,'1'!$B$1:$BJ$1,'1'!$B57:$BJ57)</f>
        <v>30.2666666666667</v>
      </c>
      <c r="Z61" s="12" t="n">
        <f aca="false">Xlo*Y61+Xhi*AA61</f>
        <v>30.55</v>
      </c>
      <c r="AA61" s="12" t="n">
        <f aca="false">LOOKUP(Speedhi,'1'!$B$1:$BJ$1,'1'!$B57:$BJ57)</f>
        <v>30.55</v>
      </c>
      <c r="AB61" s="13" t="n">
        <f aca="false">LOOKUP(Speedlo,'2'!$B$1:$BJ$1,'2'!$B57:$BJ57)</f>
        <v>28.9777777777778</v>
      </c>
      <c r="AC61" s="13" t="n">
        <f aca="false">Xlo*AB61+Xhi*AD61</f>
        <v>29.1333333333333</v>
      </c>
      <c r="AD61" s="13" t="n">
        <f aca="false">LOOKUP(Speedhi,'2'!$B$1:$BJ$1,'2'!$B57:$BJ57)</f>
        <v>29.1333333333333</v>
      </c>
      <c r="AE61" s="14" t="n">
        <f aca="false">LOOKUP(Speedlo,'3'!$B$1:$BJ$1,'3'!$B57:$BJ57)</f>
        <v>18.8</v>
      </c>
      <c r="AF61" s="14" t="n">
        <f aca="false">Xlo*AE61+Xhi*AG61</f>
        <v>18.6</v>
      </c>
      <c r="AG61" s="14" t="n">
        <f aca="false">LOOKUP(Speedhi,'3'!$B$1:$BJ$1,'3'!$B57:$BJ57)</f>
        <v>18.6</v>
      </c>
      <c r="AH61" s="15" t="n">
        <f aca="false">LOOKUP(Speedlo,'4'!$B$1:$BJ$1,'4'!$B57:$BJ57)</f>
        <v>0</v>
      </c>
      <c r="AI61" s="15" t="n">
        <f aca="false">Xlo*AH61+Xhi*AJ61</f>
        <v>0</v>
      </c>
      <c r="AJ61" s="15" t="n">
        <f aca="false">LOOKUP(Speedhi,'4'!$B$1:$BJ$1,'4'!$B57:$BJ57)</f>
        <v>0</v>
      </c>
      <c r="AK61" s="16" t="n">
        <f aca="false">LOOKUP(Speedlo,'5'!$B$1:$BJ$1,'5'!$B57:$BJ57)</f>
        <v>0</v>
      </c>
      <c r="AL61" s="16" t="n">
        <f aca="false">Xlo*AK61+Xhi*AM61</f>
        <v>0</v>
      </c>
      <c r="AM61" s="16" t="n">
        <f aca="false">LOOKUP(Speedhi,'5'!$B$1:$BJ$1,'5'!$B57:$BJ57)</f>
        <v>0</v>
      </c>
    </row>
    <row r="62" customFormat="false" ht="14.1" hidden="false" customHeight="true" outlineLevel="0" collapsed="false">
      <c r="A62" s="60" t="n">
        <f aca="false">A61+1</f>
        <v>91</v>
      </c>
      <c r="B62" s="52" t="n">
        <f aca="false">IF(X62&lt;=0,0,X62*Factor)</f>
        <v>30.3133333333333</v>
      </c>
      <c r="C62" s="53" t="n">
        <f aca="false">ROUND($B62*COS(PI()*(D62-Best)/180),4)</f>
        <v>21.4348</v>
      </c>
      <c r="D62" s="54" t="n">
        <f aca="false">MOD(Wind+$A62+360,360)</f>
        <v>70</v>
      </c>
      <c r="E62" s="61" t="n">
        <f aca="false">ROUND($B62*COS(PI()*(F62-Best)/180),4)</f>
        <v>-20.6736</v>
      </c>
      <c r="F62" s="62" t="n">
        <f aca="false">MOD(Wind-$A62+360,360)</f>
        <v>248</v>
      </c>
      <c r="G62" s="57" t="n">
        <f aca="false">SQRT($J62^2+$K62^2)</f>
        <v>40.2408994013859</v>
      </c>
      <c r="H62" s="63" t="n">
        <f aca="false">IF($J62&lt;&gt;0,MOD(ATAN($K62/$J62)*180/PI(),180),0)</f>
        <v>42.1332405161486</v>
      </c>
      <c r="I62" s="59" t="str">
        <f aca="false">IF(B62=0,"anchor",W62)</f>
        <v>Staysail</v>
      </c>
      <c r="J62" s="0" t="n">
        <f aca="false">$B62+Speed*COS(PI()*$A62/180)</f>
        <v>29.8421183595266</v>
      </c>
      <c r="K62" s="0" t="n">
        <f aca="false">Speed*SIN(PI()*$A62/180)</f>
        <v>26.9958877692226</v>
      </c>
      <c r="U62" s="0"/>
      <c r="W62" s="1" t="str">
        <f aca="false">IF(X62=Z62,polar_type12!$D$3,IF(X62=AC62,polar_type12!$E$3,IF(X62=AF62,polar_type12!$F$3,IF(X62=AI62,polar_type12!$G$3,polar_type12!$H$3))))</f>
        <v>Staysail</v>
      </c>
      <c r="X62" s="0" t="n">
        <f aca="false">MAX(Z62,AC62,AF62,AI62,AL62)</f>
        <v>30.3133333333333</v>
      </c>
      <c r="Y62" s="12" t="n">
        <f aca="false">LOOKUP(Speedlo,'1'!$B$1:$BJ$1,'1'!$B58:$BJ58)</f>
        <v>30.0377777777778</v>
      </c>
      <c r="Z62" s="12" t="n">
        <f aca="false">Xlo*Y62+Xhi*AA62</f>
        <v>30.3133333333333</v>
      </c>
      <c r="AA62" s="12" t="n">
        <f aca="false">LOOKUP(Speedhi,'1'!$B$1:$BJ$1,'1'!$B58:$BJ58)</f>
        <v>30.3133333333333</v>
      </c>
      <c r="AB62" s="13" t="n">
        <f aca="false">LOOKUP(Speedlo,'2'!$B$1:$BJ$1,'2'!$B58:$BJ58)</f>
        <v>29.4888888888889</v>
      </c>
      <c r="AC62" s="13" t="n">
        <f aca="false">Xlo*AB62+Xhi*AD62</f>
        <v>29.6566666666667</v>
      </c>
      <c r="AD62" s="13" t="n">
        <f aca="false">LOOKUP(Speedhi,'2'!$B$1:$BJ$1,'2'!$B58:$BJ58)</f>
        <v>29.6566666666667</v>
      </c>
      <c r="AE62" s="14" t="n">
        <f aca="false">LOOKUP(Speedlo,'3'!$B$1:$BJ$1,'3'!$B58:$BJ58)</f>
        <v>19.9466666666667</v>
      </c>
      <c r="AF62" s="14" t="n">
        <f aca="false">Xlo*AE62+Xhi*AG62</f>
        <v>19.76</v>
      </c>
      <c r="AG62" s="14" t="n">
        <f aca="false">LOOKUP(Speedhi,'3'!$B$1:$BJ$1,'3'!$B58:$BJ58)</f>
        <v>19.76</v>
      </c>
      <c r="AH62" s="15" t="n">
        <f aca="false">LOOKUP(Speedlo,'4'!$B$1:$BJ$1,'4'!$B58:$BJ58)</f>
        <v>0</v>
      </c>
      <c r="AI62" s="15" t="n">
        <f aca="false">Xlo*AH62+Xhi*AJ62</f>
        <v>0</v>
      </c>
      <c r="AJ62" s="15" t="n">
        <f aca="false">LOOKUP(Speedhi,'4'!$B$1:$BJ$1,'4'!$B58:$BJ58)</f>
        <v>0</v>
      </c>
      <c r="AK62" s="16" t="n">
        <f aca="false">LOOKUP(Speedlo,'5'!$B$1:$BJ$1,'5'!$B58:$BJ58)</f>
        <v>0</v>
      </c>
      <c r="AL62" s="16" t="n">
        <f aca="false">Xlo*AK62+Xhi*AM62</f>
        <v>0</v>
      </c>
      <c r="AM62" s="16" t="n">
        <f aca="false">LOOKUP(Speedhi,'5'!$B$1:$BJ$1,'5'!$B58:$BJ58)</f>
        <v>0</v>
      </c>
    </row>
    <row r="63" customFormat="false" ht="14.1" hidden="false" customHeight="true" outlineLevel="0" collapsed="false">
      <c r="A63" s="60" t="n">
        <f aca="false">A62+1</f>
        <v>92</v>
      </c>
      <c r="B63" s="52" t="n">
        <f aca="false">IF(X63&lt;=0,0,X63*Factor)</f>
        <v>30.18</v>
      </c>
      <c r="C63" s="53" t="n">
        <f aca="false">ROUND($B63*COS(PI()*(D63-Best)/180),4)</f>
        <v>21.7097</v>
      </c>
      <c r="D63" s="54" t="n">
        <f aca="false">MOD(Wind+$A63+360,360)</f>
        <v>71</v>
      </c>
      <c r="E63" s="61" t="n">
        <f aca="false">ROUND($B63*COS(PI()*(F63-Best)/180),4)</f>
        <v>-20.1944</v>
      </c>
      <c r="F63" s="62" t="n">
        <f aca="false">MOD(Wind-$A63+360,360)</f>
        <v>247</v>
      </c>
      <c r="G63" s="57" t="n">
        <f aca="false">SQRT($J63^2+$K63^2)</f>
        <v>39.7863794813502</v>
      </c>
      <c r="H63" s="63" t="n">
        <f aca="false">IF($J63&lt;&gt;0,MOD(ATAN($K63/$J63)*180/PI(),180),0)</f>
        <v>42.7039865027185</v>
      </c>
      <c r="I63" s="59" t="str">
        <f aca="false">IF(B63=0,"anchor",W63)</f>
        <v>Solent</v>
      </c>
      <c r="J63" s="0" t="n">
        <f aca="false">$B63+Speed*COS(PI()*$A63/180)</f>
        <v>29.2377135890325</v>
      </c>
      <c r="K63" s="0" t="n">
        <f aca="false">Speed*SIN(PI()*$A63/180)</f>
        <v>26.9835523295156</v>
      </c>
      <c r="U63" s="0"/>
      <c r="W63" s="1" t="str">
        <f aca="false">IF(X63=Z63,polar_type12!$D$3,IF(X63=AC63,polar_type12!$E$3,IF(X63=AF63,polar_type12!$F$3,IF(X63=AI63,polar_type12!$G$3,polar_type12!$H$3))))</f>
        <v>Solent</v>
      </c>
      <c r="X63" s="0" t="n">
        <f aca="false">MAX(Z63,AC63,AF63,AI63,AL63)</f>
        <v>30.18</v>
      </c>
      <c r="Y63" s="12" t="n">
        <f aca="false">LOOKUP(Speedlo,'1'!$B$1:$BJ$1,'1'!$B59:$BJ59)</f>
        <v>29.8088888888889</v>
      </c>
      <c r="Z63" s="12" t="n">
        <f aca="false">Xlo*Y63+Xhi*AA63</f>
        <v>30.0766666666667</v>
      </c>
      <c r="AA63" s="12" t="n">
        <f aca="false">LOOKUP(Speedhi,'1'!$B$1:$BJ$1,'1'!$B59:$BJ59)</f>
        <v>30.0766666666667</v>
      </c>
      <c r="AB63" s="13" t="n">
        <f aca="false">LOOKUP(Speedlo,'2'!$B$1:$BJ$1,'2'!$B59:$BJ59)</f>
        <v>30</v>
      </c>
      <c r="AC63" s="13" t="n">
        <f aca="false">Xlo*AB63+Xhi*AD63</f>
        <v>30.18</v>
      </c>
      <c r="AD63" s="13" t="n">
        <f aca="false">LOOKUP(Speedhi,'2'!$B$1:$BJ$1,'2'!$B59:$BJ59)</f>
        <v>30.18</v>
      </c>
      <c r="AE63" s="14" t="n">
        <f aca="false">LOOKUP(Speedlo,'3'!$B$1:$BJ$1,'3'!$B59:$BJ59)</f>
        <v>21.0933333333333</v>
      </c>
      <c r="AF63" s="14" t="n">
        <f aca="false">Xlo*AE63+Xhi*AG63</f>
        <v>20.92</v>
      </c>
      <c r="AG63" s="14" t="n">
        <f aca="false">LOOKUP(Speedhi,'3'!$B$1:$BJ$1,'3'!$B59:$BJ59)</f>
        <v>20.92</v>
      </c>
      <c r="AH63" s="15" t="n">
        <f aca="false">LOOKUP(Speedlo,'4'!$B$1:$BJ$1,'4'!$B59:$BJ59)</f>
        <v>0</v>
      </c>
      <c r="AI63" s="15" t="n">
        <f aca="false">Xlo*AH63+Xhi*AJ63</f>
        <v>0</v>
      </c>
      <c r="AJ63" s="15" t="n">
        <f aca="false">LOOKUP(Speedhi,'4'!$B$1:$BJ$1,'4'!$B59:$BJ59)</f>
        <v>0</v>
      </c>
      <c r="AK63" s="16" t="n">
        <f aca="false">LOOKUP(Speedlo,'5'!$B$1:$BJ$1,'5'!$B59:$BJ59)</f>
        <v>0</v>
      </c>
      <c r="AL63" s="16" t="n">
        <f aca="false">Xlo*AK63+Xhi*AM63</f>
        <v>0</v>
      </c>
      <c r="AM63" s="16" t="n">
        <f aca="false">LOOKUP(Speedhi,'5'!$B$1:$BJ$1,'5'!$B59:$BJ59)</f>
        <v>0</v>
      </c>
    </row>
    <row r="64" customFormat="false" ht="14.1" hidden="false" customHeight="true" outlineLevel="0" collapsed="false">
      <c r="A64" s="60" t="n">
        <f aca="false">A63+1</f>
        <v>93</v>
      </c>
      <c r="B64" s="52" t="n">
        <f aca="false">IF(X64&lt;=0,0,X64*Factor)</f>
        <v>30.7033333333333</v>
      </c>
      <c r="C64" s="53" t="n">
        <f aca="false">ROUND($B64*COS(PI()*(D64-Best)/180),4)</f>
        <v>22.455</v>
      </c>
      <c r="D64" s="54" t="n">
        <f aca="false">MOD(Wind+$A64+360,360)</f>
        <v>72</v>
      </c>
      <c r="E64" s="61" t="n">
        <f aca="false">ROUND($B64*COS(PI()*(F64-Best)/180),4)</f>
        <v>-20.1432</v>
      </c>
      <c r="F64" s="62" t="n">
        <f aca="false">MOD(Wind-$A64+360,360)</f>
        <v>246</v>
      </c>
      <c r="G64" s="57" t="n">
        <f aca="false">SQRT($J64^2+$K64^2)</f>
        <v>39.8110877651704</v>
      </c>
      <c r="H64" s="63" t="n">
        <f aca="false">IF($J64&lt;&gt;0,MOD(ATAN($K64/$J64)*180/PI(),180),0)</f>
        <v>42.6309556184042</v>
      </c>
      <c r="I64" s="59" t="str">
        <f aca="false">IF(B64=0,"anchor",W64)</f>
        <v>Solent</v>
      </c>
      <c r="J64" s="0" t="n">
        <f aca="false">$B64+Speed*COS(PI()*$A64/180)</f>
        <v>29.2902625147738</v>
      </c>
      <c r="K64" s="0" t="n">
        <f aca="false">Speed*SIN(PI()*$A64/180)</f>
        <v>26.9629974383735</v>
      </c>
      <c r="U64" s="0"/>
      <c r="W64" s="1" t="str">
        <f aca="false">IF(X64=Z64,polar_type12!$D$3,IF(X64=AC64,polar_type12!$E$3,IF(X64=AF64,polar_type12!$F$3,IF(X64=AI64,polar_type12!$G$3,polar_type12!$H$3))))</f>
        <v>Solent</v>
      </c>
      <c r="X64" s="0" t="n">
        <f aca="false">MAX(Z64,AC64,AF64,AI64,AL64)</f>
        <v>30.7033333333333</v>
      </c>
      <c r="Y64" s="12" t="n">
        <f aca="false">LOOKUP(Speedlo,'1'!$B$1:$BJ$1,'1'!$B60:$BJ60)</f>
        <v>29.58</v>
      </c>
      <c r="Z64" s="12" t="n">
        <f aca="false">Xlo*Y64+Xhi*AA64</f>
        <v>29.84</v>
      </c>
      <c r="AA64" s="12" t="n">
        <f aca="false">LOOKUP(Speedhi,'1'!$B$1:$BJ$1,'1'!$B60:$BJ60)</f>
        <v>29.84</v>
      </c>
      <c r="AB64" s="13" t="n">
        <f aca="false">LOOKUP(Speedlo,'2'!$B$1:$BJ$1,'2'!$B60:$BJ60)</f>
        <v>30.5111111111111</v>
      </c>
      <c r="AC64" s="13" t="n">
        <f aca="false">Xlo*AB64+Xhi*AD64</f>
        <v>30.7033333333333</v>
      </c>
      <c r="AD64" s="13" t="n">
        <f aca="false">LOOKUP(Speedhi,'2'!$B$1:$BJ$1,'2'!$B60:$BJ60)</f>
        <v>30.7033333333333</v>
      </c>
      <c r="AE64" s="14" t="n">
        <f aca="false">LOOKUP(Speedlo,'3'!$B$1:$BJ$1,'3'!$B60:$BJ60)</f>
        <v>22.24</v>
      </c>
      <c r="AF64" s="14" t="n">
        <f aca="false">Xlo*AE64+Xhi*AG64</f>
        <v>22.08</v>
      </c>
      <c r="AG64" s="14" t="n">
        <f aca="false">LOOKUP(Speedhi,'3'!$B$1:$BJ$1,'3'!$B60:$BJ60)</f>
        <v>22.08</v>
      </c>
      <c r="AH64" s="15" t="n">
        <f aca="false">LOOKUP(Speedlo,'4'!$B$1:$BJ$1,'4'!$B60:$BJ60)</f>
        <v>0</v>
      </c>
      <c r="AI64" s="15" t="n">
        <f aca="false">Xlo*AH64+Xhi*AJ64</f>
        <v>0</v>
      </c>
      <c r="AJ64" s="15" t="n">
        <f aca="false">LOOKUP(Speedhi,'4'!$B$1:$BJ$1,'4'!$B60:$BJ60)</f>
        <v>0</v>
      </c>
      <c r="AK64" s="16" t="n">
        <f aca="false">LOOKUP(Speedlo,'5'!$B$1:$BJ$1,'5'!$B60:$BJ60)</f>
        <v>0</v>
      </c>
      <c r="AL64" s="16" t="n">
        <f aca="false">Xlo*AK64+Xhi*AM64</f>
        <v>0</v>
      </c>
      <c r="AM64" s="16" t="n">
        <f aca="false">LOOKUP(Speedhi,'5'!$B$1:$BJ$1,'5'!$B60:$BJ60)</f>
        <v>0</v>
      </c>
    </row>
    <row r="65" customFormat="false" ht="14.1" hidden="false" customHeight="true" outlineLevel="0" collapsed="false">
      <c r="A65" s="60" t="n">
        <f aca="false">A64+1</f>
        <v>94</v>
      </c>
      <c r="B65" s="52" t="n">
        <f aca="false">IF(X65&lt;=0,0,X65*Factor)</f>
        <v>31.2266666666667</v>
      </c>
      <c r="C65" s="53" t="n">
        <f aca="false">ROUND($B65*COS(PI()*(D65-Best)/180),4)</f>
        <v>23.2059</v>
      </c>
      <c r="D65" s="54" t="n">
        <f aca="false">MOD(Wind+$A65+360,360)</f>
        <v>73</v>
      </c>
      <c r="E65" s="61" t="n">
        <f aca="false">ROUND($B65*COS(PI()*(F65-Best)/180),4)</f>
        <v>-20.0721</v>
      </c>
      <c r="F65" s="62" t="n">
        <f aca="false">MOD(Wind-$A65+360,360)</f>
        <v>245</v>
      </c>
      <c r="G65" s="57" t="n">
        <f aca="false">SQRT($J65^2+$K65^2)</f>
        <v>39.8306233296043</v>
      </c>
      <c r="H65" s="63" t="n">
        <f aca="false">IF($J65&lt;&gt;0,MOD(ATAN($K65/$J65)*180/PI(),180),0)</f>
        <v>42.5488941593504</v>
      </c>
      <c r="I65" s="59" t="str">
        <f aca="false">IF(B65=0,"anchor",W65)</f>
        <v>Solent</v>
      </c>
      <c r="J65" s="0" t="n">
        <f aca="false">$B65+Speed*COS(PI()*$A65/180)</f>
        <v>29.3432418755753</v>
      </c>
      <c r="K65" s="0" t="n">
        <f aca="false">Speed*SIN(PI()*$A65/180)</f>
        <v>26.9342293570153</v>
      </c>
      <c r="U65" s="0"/>
      <c r="W65" s="1" t="str">
        <f aca="false">IF(X65=Z65,polar_type12!$D$3,IF(X65=AC65,polar_type12!$E$3,IF(X65=AF65,polar_type12!$F$3,IF(X65=AI65,polar_type12!$G$3,polar_type12!$H$3))))</f>
        <v>Solent</v>
      </c>
      <c r="X65" s="0" t="n">
        <f aca="false">MAX(Z65,AC65,AF65,AI65,AL65)</f>
        <v>31.2266666666667</v>
      </c>
      <c r="Y65" s="12" t="n">
        <f aca="false">LOOKUP(Speedlo,'1'!$B$1:$BJ$1,'1'!$B61:$BJ61)</f>
        <v>29.3511111111111</v>
      </c>
      <c r="Z65" s="12" t="n">
        <f aca="false">Xlo*Y65+Xhi*AA65</f>
        <v>29.6033333333333</v>
      </c>
      <c r="AA65" s="12" t="n">
        <f aca="false">LOOKUP(Speedhi,'1'!$B$1:$BJ$1,'1'!$B61:$BJ61)</f>
        <v>29.6033333333333</v>
      </c>
      <c r="AB65" s="13" t="n">
        <f aca="false">LOOKUP(Speedlo,'2'!$B$1:$BJ$1,'2'!$B61:$BJ61)</f>
        <v>31.0222222222222</v>
      </c>
      <c r="AC65" s="13" t="n">
        <f aca="false">Xlo*AB65+Xhi*AD65</f>
        <v>31.2266666666667</v>
      </c>
      <c r="AD65" s="13" t="n">
        <f aca="false">LOOKUP(Speedhi,'2'!$B$1:$BJ$1,'2'!$B61:$BJ61)</f>
        <v>31.2266666666667</v>
      </c>
      <c r="AE65" s="14" t="n">
        <f aca="false">LOOKUP(Speedlo,'3'!$B$1:$BJ$1,'3'!$B61:$BJ61)</f>
        <v>23.3866666666667</v>
      </c>
      <c r="AF65" s="14" t="n">
        <f aca="false">Xlo*AE65+Xhi*AG65</f>
        <v>23.24</v>
      </c>
      <c r="AG65" s="14" t="n">
        <f aca="false">LOOKUP(Speedhi,'3'!$B$1:$BJ$1,'3'!$B61:$BJ61)</f>
        <v>23.24</v>
      </c>
      <c r="AH65" s="15" t="n">
        <f aca="false">LOOKUP(Speedlo,'4'!$B$1:$BJ$1,'4'!$B61:$BJ61)</f>
        <v>0</v>
      </c>
      <c r="AI65" s="15" t="n">
        <f aca="false">Xlo*AH65+Xhi*AJ65</f>
        <v>0</v>
      </c>
      <c r="AJ65" s="15" t="n">
        <f aca="false">LOOKUP(Speedhi,'4'!$B$1:$BJ$1,'4'!$B61:$BJ61)</f>
        <v>0</v>
      </c>
      <c r="AK65" s="16" t="n">
        <f aca="false">LOOKUP(Speedlo,'5'!$B$1:$BJ$1,'5'!$B61:$BJ61)</f>
        <v>0</v>
      </c>
      <c r="AL65" s="16" t="n">
        <f aca="false">Xlo*AK65+Xhi*AM65</f>
        <v>0</v>
      </c>
      <c r="AM65" s="16" t="n">
        <f aca="false">LOOKUP(Speedhi,'5'!$B$1:$BJ$1,'5'!$B61:$BJ61)</f>
        <v>0</v>
      </c>
    </row>
    <row r="66" customFormat="false" ht="14.1" hidden="false" customHeight="true" outlineLevel="0" collapsed="false">
      <c r="A66" s="60" t="n">
        <f aca="false">A65+1</f>
        <v>95</v>
      </c>
      <c r="B66" s="52" t="n">
        <f aca="false">IF(X66&lt;=0,0,X66*Factor)</f>
        <v>31.75</v>
      </c>
      <c r="C66" s="53" t="n">
        <f aca="false">ROUND($B66*COS(PI()*(D66-Best)/180),4)</f>
        <v>23.962</v>
      </c>
      <c r="D66" s="54" t="n">
        <f aca="false">MOD(Wind+$A66+360,360)</f>
        <v>74</v>
      </c>
      <c r="E66" s="61" t="n">
        <f aca="false">ROUND($B66*COS(PI()*(F66-Best)/180),4)</f>
        <v>-19.9809</v>
      </c>
      <c r="F66" s="62" t="n">
        <f aca="false">MOD(Wind-$A66+360,360)</f>
        <v>244</v>
      </c>
      <c r="G66" s="57" t="n">
        <f aca="false">SQRT($J66^2+$K66^2)</f>
        <v>39.8451249095688</v>
      </c>
      <c r="H66" s="63" t="n">
        <f aca="false">IF($J66&lt;&gt;0,MOD(ATAN($K66/$J66)*180/PI(),180),0)</f>
        <v>42.457653588384</v>
      </c>
      <c r="I66" s="59" t="str">
        <f aca="false">IF(B66=0,"anchor",W66)</f>
        <v>Solent</v>
      </c>
      <c r="J66" s="0" t="n">
        <f aca="false">$B66+Speed*COS(PI()*$A66/180)</f>
        <v>29.3967949458132</v>
      </c>
      <c r="K66" s="0" t="n">
        <f aca="false">Speed*SIN(PI()*$A66/180)</f>
        <v>26.8972568484771</v>
      </c>
      <c r="U66" s="0"/>
      <c r="W66" s="1" t="str">
        <f aca="false">IF(X66=Z66,polar_type12!$D$3,IF(X66=AC66,polar_type12!$E$3,IF(X66=AF66,polar_type12!$F$3,IF(X66=AI66,polar_type12!$G$3,polar_type12!$H$3))))</f>
        <v>Solent</v>
      </c>
      <c r="X66" s="0" t="n">
        <f aca="false">MAX(Z66,AC66,AF66,AI66,AL66)</f>
        <v>31.75</v>
      </c>
      <c r="Y66" s="12" t="n">
        <f aca="false">LOOKUP(Speedlo,'1'!$B$1:$BJ$1,'1'!$B62:$BJ62)</f>
        <v>29.1222222222222</v>
      </c>
      <c r="Z66" s="12" t="n">
        <f aca="false">Xlo*Y66+Xhi*AA66</f>
        <v>29.3666666666667</v>
      </c>
      <c r="AA66" s="12" t="n">
        <f aca="false">LOOKUP(Speedhi,'1'!$B$1:$BJ$1,'1'!$B62:$BJ62)</f>
        <v>29.3666666666667</v>
      </c>
      <c r="AB66" s="13" t="n">
        <f aca="false">LOOKUP(Speedlo,'2'!$B$1:$BJ$1,'2'!$B62:$BJ62)</f>
        <v>31.5333333333333</v>
      </c>
      <c r="AC66" s="13" t="n">
        <f aca="false">Xlo*AB66+Xhi*AD66</f>
        <v>31.75</v>
      </c>
      <c r="AD66" s="13" t="n">
        <f aca="false">LOOKUP(Speedhi,'2'!$B$1:$BJ$1,'2'!$B62:$BJ62)</f>
        <v>31.75</v>
      </c>
      <c r="AE66" s="14" t="n">
        <f aca="false">LOOKUP(Speedlo,'3'!$B$1:$BJ$1,'3'!$B62:$BJ62)</f>
        <v>24.5333333333333</v>
      </c>
      <c r="AF66" s="14" t="n">
        <f aca="false">Xlo*AE66+Xhi*AG66</f>
        <v>24.4</v>
      </c>
      <c r="AG66" s="14" t="n">
        <f aca="false">LOOKUP(Speedhi,'3'!$B$1:$BJ$1,'3'!$B62:$BJ62)</f>
        <v>24.4</v>
      </c>
      <c r="AH66" s="15" t="n">
        <f aca="false">LOOKUP(Speedlo,'4'!$B$1:$BJ$1,'4'!$B62:$BJ62)</f>
        <v>0</v>
      </c>
      <c r="AI66" s="15" t="n">
        <f aca="false">Xlo*AH66+Xhi*AJ66</f>
        <v>0</v>
      </c>
      <c r="AJ66" s="15" t="n">
        <f aca="false">LOOKUP(Speedhi,'4'!$B$1:$BJ$1,'4'!$B62:$BJ62)</f>
        <v>0</v>
      </c>
      <c r="AK66" s="16" t="n">
        <f aca="false">LOOKUP(Speedlo,'5'!$B$1:$BJ$1,'5'!$B62:$BJ62)</f>
        <v>0</v>
      </c>
      <c r="AL66" s="16" t="n">
        <f aca="false">Xlo*AK66+Xhi*AM66</f>
        <v>0</v>
      </c>
      <c r="AM66" s="16" t="n">
        <f aca="false">LOOKUP(Speedhi,'5'!$B$1:$BJ$1,'5'!$B62:$BJ62)</f>
        <v>0</v>
      </c>
    </row>
    <row r="67" customFormat="false" ht="14.1" hidden="false" customHeight="true" outlineLevel="0" collapsed="false">
      <c r="A67" s="60" t="n">
        <f aca="false">A66+1</f>
        <v>96</v>
      </c>
      <c r="B67" s="52" t="n">
        <f aca="false">IF(X67&lt;=0,0,X67*Factor)</f>
        <v>32.0246666666667</v>
      </c>
      <c r="C67" s="53" t="n">
        <f aca="false">ROUND($B67*COS(PI()*(D67-Best)/180),4)</f>
        <v>24.5323</v>
      </c>
      <c r="D67" s="54" t="n">
        <f aca="false">MOD(Wind+$A67+360,360)</f>
        <v>75</v>
      </c>
      <c r="E67" s="61" t="n">
        <f aca="false">ROUND($B67*COS(PI()*(F67-Best)/180),4)</f>
        <v>-19.7164</v>
      </c>
      <c r="F67" s="62" t="n">
        <f aca="false">MOD(Wind-$A67+360,360)</f>
        <v>243</v>
      </c>
      <c r="G67" s="57" t="n">
        <f aca="false">SQRT($J67^2+$K67^2)</f>
        <v>39.6713354788005</v>
      </c>
      <c r="H67" s="63" t="n">
        <f aca="false">IF($J67&lt;&gt;0,MOD(ATAN($K67/$J67)*180/PI(),180),0)</f>
        <v>42.5990533247587</v>
      </c>
      <c r="I67" s="59" t="str">
        <f aca="false">IF(B67=0,"anchor",W67)</f>
        <v>Solent</v>
      </c>
      <c r="J67" s="0" t="n">
        <f aca="false">$B67+Speed*COS(PI()*$A67/180)</f>
        <v>29.2023981584401</v>
      </c>
      <c r="K67" s="0" t="n">
        <f aca="false">Speed*SIN(PI()*$A67/180)</f>
        <v>26.8520911749434</v>
      </c>
      <c r="U67" s="0"/>
      <c r="W67" s="1" t="str">
        <f aca="false">IF(X67=Z67,polar_type12!$D$3,IF(X67=AC67,polar_type12!$E$3,IF(X67=AF67,polar_type12!$F$3,IF(X67=AI67,polar_type12!$G$3,polar_type12!$H$3))))</f>
        <v>Solent</v>
      </c>
      <c r="X67" s="0" t="n">
        <f aca="false">MAX(Z67,AC67,AF67,AI67,AL67)</f>
        <v>32.0246666666667</v>
      </c>
      <c r="Y67" s="12" t="n">
        <f aca="false">LOOKUP(Speedlo,'1'!$B$1:$BJ$1,'1'!$B63:$BJ63)</f>
        <v>28.7088888888889</v>
      </c>
      <c r="Z67" s="12" t="n">
        <f aca="false">Xlo*Y67+Xhi*AA67</f>
        <v>28.9466666666667</v>
      </c>
      <c r="AA67" s="12" t="n">
        <f aca="false">LOOKUP(Speedhi,'1'!$B$1:$BJ$1,'1'!$B63:$BJ63)</f>
        <v>28.9466666666667</v>
      </c>
      <c r="AB67" s="13" t="n">
        <f aca="false">LOOKUP(Speedlo,'2'!$B$1:$BJ$1,'2'!$B63:$BJ63)</f>
        <v>31.8062222222222</v>
      </c>
      <c r="AC67" s="13" t="n">
        <f aca="false">Xlo*AB67+Xhi*AD67</f>
        <v>32.0246666666667</v>
      </c>
      <c r="AD67" s="13" t="n">
        <f aca="false">LOOKUP(Speedhi,'2'!$B$1:$BJ$1,'2'!$B63:$BJ63)</f>
        <v>32.0246666666667</v>
      </c>
      <c r="AE67" s="14" t="n">
        <f aca="false">LOOKUP(Speedlo,'3'!$B$1:$BJ$1,'3'!$B63:$BJ63)</f>
        <v>25.4222222222222</v>
      </c>
      <c r="AF67" s="14" t="n">
        <f aca="false">Xlo*AE67+Xhi*AG67</f>
        <v>25.2666666666667</v>
      </c>
      <c r="AG67" s="14" t="n">
        <f aca="false">LOOKUP(Speedhi,'3'!$B$1:$BJ$1,'3'!$B63:$BJ63)</f>
        <v>25.2666666666667</v>
      </c>
      <c r="AH67" s="15" t="n">
        <f aca="false">LOOKUP(Speedlo,'4'!$B$1:$BJ$1,'4'!$B63:$BJ63)</f>
        <v>0</v>
      </c>
      <c r="AI67" s="15" t="n">
        <f aca="false">Xlo*AH67+Xhi*AJ67</f>
        <v>0</v>
      </c>
      <c r="AJ67" s="15" t="n">
        <f aca="false">LOOKUP(Speedhi,'4'!$B$1:$BJ$1,'4'!$B63:$BJ63)</f>
        <v>0</v>
      </c>
      <c r="AK67" s="16" t="n">
        <f aca="false">LOOKUP(Speedlo,'5'!$B$1:$BJ$1,'5'!$B63:$BJ63)</f>
        <v>0</v>
      </c>
      <c r="AL67" s="16" t="n">
        <f aca="false">Xlo*AK67+Xhi*AM67</f>
        <v>0</v>
      </c>
      <c r="AM67" s="16" t="n">
        <f aca="false">LOOKUP(Speedhi,'5'!$B$1:$BJ$1,'5'!$B63:$BJ63)</f>
        <v>0</v>
      </c>
    </row>
    <row r="68" customFormat="false" ht="14.1" hidden="false" customHeight="true" outlineLevel="0" collapsed="false">
      <c r="A68" s="60" t="n">
        <f aca="false">A67+1</f>
        <v>97</v>
      </c>
      <c r="B68" s="52" t="n">
        <f aca="false">IF(X68&lt;=0,0,X68*Factor)</f>
        <v>32.2993333333333</v>
      </c>
      <c r="C68" s="53" t="n">
        <f aca="false">ROUND($B68*COS(PI()*(D68-Best)/180),4)</f>
        <v>25.1013</v>
      </c>
      <c r="D68" s="54" t="n">
        <f aca="false">MOD(Wind+$A68+360,360)</f>
        <v>76</v>
      </c>
      <c r="E68" s="61" t="n">
        <f aca="false">ROUND($B68*COS(PI()*(F68-Best)/180),4)</f>
        <v>-19.4382</v>
      </c>
      <c r="F68" s="62" t="n">
        <f aca="false">MOD(Wind-$A68+360,360)</f>
        <v>242</v>
      </c>
      <c r="G68" s="57" t="n">
        <f aca="false">SQRT($J68^2+$K68^2)</f>
        <v>39.4928703984261</v>
      </c>
      <c r="H68" s="63" t="n">
        <f aca="false">IF($J68&lt;&gt;0,MOD(ATAN($K68/$J68)*180/PI(),180),0)</f>
        <v>42.7321349481196</v>
      </c>
      <c r="I68" s="59" t="str">
        <f aca="false">IF(B68=0,"anchor",W68)</f>
        <v>Solent</v>
      </c>
      <c r="J68" s="0" t="n">
        <f aca="false">$B68+Speed*COS(PI()*$A68/180)</f>
        <v>29.0088610613943</v>
      </c>
      <c r="K68" s="0" t="n">
        <f aca="false">Speed*SIN(PI()*$A68/180)</f>
        <v>26.7987460943157</v>
      </c>
      <c r="U68" s="0"/>
      <c r="W68" s="1" t="str">
        <f aca="false">IF(X68=Z68,polar_type12!$D$3,IF(X68=AC68,polar_type12!$E$3,IF(X68=AF68,polar_type12!$F$3,IF(X68=AI68,polar_type12!$G$3,polar_type12!$H$3))))</f>
        <v>Solent</v>
      </c>
      <c r="X68" s="0" t="n">
        <f aca="false">MAX(Z68,AC68,AF68,AI68,AL68)</f>
        <v>32.2993333333333</v>
      </c>
      <c r="Y68" s="12" t="n">
        <f aca="false">LOOKUP(Speedlo,'1'!$B$1:$BJ$1,'1'!$B64:$BJ64)</f>
        <v>28.2955555555556</v>
      </c>
      <c r="Z68" s="12" t="n">
        <f aca="false">Xlo*Y68+Xhi*AA68</f>
        <v>28.5266666666667</v>
      </c>
      <c r="AA68" s="12" t="n">
        <f aca="false">LOOKUP(Speedhi,'1'!$B$1:$BJ$1,'1'!$B64:$BJ64)</f>
        <v>28.5266666666667</v>
      </c>
      <c r="AB68" s="13" t="n">
        <f aca="false">LOOKUP(Speedlo,'2'!$B$1:$BJ$1,'2'!$B64:$BJ64)</f>
        <v>32.0791111111111</v>
      </c>
      <c r="AC68" s="13" t="n">
        <f aca="false">Xlo*AB68+Xhi*AD68</f>
        <v>32.2993333333333</v>
      </c>
      <c r="AD68" s="13" t="n">
        <f aca="false">LOOKUP(Speedhi,'2'!$B$1:$BJ$1,'2'!$B64:$BJ64)</f>
        <v>32.2993333333333</v>
      </c>
      <c r="AE68" s="14" t="n">
        <f aca="false">LOOKUP(Speedlo,'3'!$B$1:$BJ$1,'3'!$B64:$BJ64)</f>
        <v>26.3111111111111</v>
      </c>
      <c r="AF68" s="14" t="n">
        <f aca="false">Xlo*AE68+Xhi*AG68</f>
        <v>26.1333333333333</v>
      </c>
      <c r="AG68" s="14" t="n">
        <f aca="false">LOOKUP(Speedhi,'3'!$B$1:$BJ$1,'3'!$B64:$BJ64)</f>
        <v>26.1333333333333</v>
      </c>
      <c r="AH68" s="15" t="n">
        <f aca="false">LOOKUP(Speedlo,'4'!$B$1:$BJ$1,'4'!$B64:$BJ64)</f>
        <v>0</v>
      </c>
      <c r="AI68" s="15" t="n">
        <f aca="false">Xlo*AH68+Xhi*AJ68</f>
        <v>0</v>
      </c>
      <c r="AJ68" s="15" t="n">
        <f aca="false">LOOKUP(Speedhi,'4'!$B$1:$BJ$1,'4'!$B64:$BJ64)</f>
        <v>0</v>
      </c>
      <c r="AK68" s="16" t="n">
        <f aca="false">LOOKUP(Speedlo,'5'!$B$1:$BJ$1,'5'!$B64:$BJ64)</f>
        <v>0</v>
      </c>
      <c r="AL68" s="16" t="n">
        <f aca="false">Xlo*AK68+Xhi*AM68</f>
        <v>0</v>
      </c>
      <c r="AM68" s="16" t="n">
        <f aca="false">LOOKUP(Speedhi,'5'!$B$1:$BJ$1,'5'!$B64:$BJ64)</f>
        <v>0</v>
      </c>
    </row>
    <row r="69" customFormat="false" ht="14.1" hidden="false" customHeight="true" outlineLevel="0" collapsed="false">
      <c r="A69" s="60" t="n">
        <f aca="false">A68+1</f>
        <v>98</v>
      </c>
      <c r="B69" s="52" t="n">
        <f aca="false">IF(X69&lt;=0,0,X69*Factor)</f>
        <v>32.574</v>
      </c>
      <c r="C69" s="53" t="n">
        <f aca="false">ROUND($B69*COS(PI()*(D69-Best)/180),4)</f>
        <v>25.6687</v>
      </c>
      <c r="D69" s="54" t="n">
        <f aca="false">MOD(Wind+$A69+360,360)</f>
        <v>77</v>
      </c>
      <c r="E69" s="61" t="n">
        <f aca="false">ROUND($B69*COS(PI()*(F69-Best)/180),4)</f>
        <v>-19.1465</v>
      </c>
      <c r="F69" s="62" t="n">
        <f aca="false">MOD(Wind-$A69+360,360)</f>
        <v>241</v>
      </c>
      <c r="G69" s="57" t="n">
        <f aca="false">SQRT($J69^2+$K69^2)</f>
        <v>39.3098021885591</v>
      </c>
      <c r="H69" s="63" t="n">
        <f aca="false">IF($J69&lt;&gt;0,MOD(ATAN($K69/$J69)*180/PI(),180),0)</f>
        <v>42.8567095635759</v>
      </c>
      <c r="I69" s="59" t="str">
        <f aca="false">IF(B69=0,"anchor",W69)</f>
        <v>Solent</v>
      </c>
      <c r="J69" s="0" t="n">
        <f aca="false">$B69+Speed*COS(PI()*$A69/180)</f>
        <v>28.8163262740782</v>
      </c>
      <c r="K69" s="0" t="n">
        <f aca="false">Speed*SIN(PI()*$A69/180)</f>
        <v>26.7372378560224</v>
      </c>
      <c r="U69" s="0"/>
      <c r="W69" s="1" t="str">
        <f aca="false">IF(X69=Z69,polar_type12!$D$3,IF(X69=AC69,polar_type12!$E$3,IF(X69=AF69,polar_type12!$F$3,IF(X69=AI69,polar_type12!$G$3,polar_type12!$H$3))))</f>
        <v>Solent</v>
      </c>
      <c r="X69" s="0" t="n">
        <f aca="false">MAX(Z69,AC69,AF69,AI69,AL69)</f>
        <v>32.574</v>
      </c>
      <c r="Y69" s="12" t="n">
        <f aca="false">LOOKUP(Speedlo,'1'!$B$1:$BJ$1,'1'!$B65:$BJ65)</f>
        <v>27.8822222222222</v>
      </c>
      <c r="Z69" s="12" t="n">
        <f aca="false">Xlo*Y69+Xhi*AA69</f>
        <v>28.1066666666667</v>
      </c>
      <c r="AA69" s="12" t="n">
        <f aca="false">LOOKUP(Speedhi,'1'!$B$1:$BJ$1,'1'!$B65:$BJ65)</f>
        <v>28.1066666666667</v>
      </c>
      <c r="AB69" s="13" t="n">
        <f aca="false">LOOKUP(Speedlo,'2'!$B$1:$BJ$1,'2'!$B65:$BJ65)</f>
        <v>32.352</v>
      </c>
      <c r="AC69" s="13" t="n">
        <f aca="false">Xlo*AB69+Xhi*AD69</f>
        <v>32.574</v>
      </c>
      <c r="AD69" s="13" t="n">
        <f aca="false">LOOKUP(Speedhi,'2'!$B$1:$BJ$1,'2'!$B65:$BJ65)</f>
        <v>32.574</v>
      </c>
      <c r="AE69" s="14" t="n">
        <f aca="false">LOOKUP(Speedlo,'3'!$B$1:$BJ$1,'3'!$B65:$BJ65)</f>
        <v>27.2</v>
      </c>
      <c r="AF69" s="14" t="n">
        <f aca="false">Xlo*AE69+Xhi*AG69</f>
        <v>27</v>
      </c>
      <c r="AG69" s="14" t="n">
        <f aca="false">LOOKUP(Speedhi,'3'!$B$1:$BJ$1,'3'!$B65:$BJ65)</f>
        <v>27</v>
      </c>
      <c r="AH69" s="15" t="n">
        <f aca="false">LOOKUP(Speedlo,'4'!$B$1:$BJ$1,'4'!$B65:$BJ65)</f>
        <v>0</v>
      </c>
      <c r="AI69" s="15" t="n">
        <f aca="false">Xlo*AH69+Xhi*AJ69</f>
        <v>0</v>
      </c>
      <c r="AJ69" s="15" t="n">
        <f aca="false">LOOKUP(Speedhi,'4'!$B$1:$BJ$1,'4'!$B65:$BJ65)</f>
        <v>0</v>
      </c>
      <c r="AK69" s="16" t="n">
        <f aca="false">LOOKUP(Speedlo,'5'!$B$1:$BJ$1,'5'!$B65:$BJ65)</f>
        <v>0</v>
      </c>
      <c r="AL69" s="16" t="n">
        <f aca="false">Xlo*AK69+Xhi*AM69</f>
        <v>0</v>
      </c>
      <c r="AM69" s="16" t="n">
        <f aca="false">LOOKUP(Speedhi,'5'!$B$1:$BJ$1,'5'!$B65:$BJ65)</f>
        <v>0</v>
      </c>
    </row>
    <row r="70" customFormat="false" ht="14.1" hidden="false" customHeight="true" outlineLevel="0" collapsed="false">
      <c r="A70" s="60" t="n">
        <f aca="false">A69+1</f>
        <v>99</v>
      </c>
      <c r="B70" s="52" t="n">
        <f aca="false">IF(X70&lt;=0,0,X70*Factor)</f>
        <v>32.8486666666667</v>
      </c>
      <c r="C70" s="53" t="n">
        <f aca="false">ROUND($B70*COS(PI()*(D70-Best)/180),4)</f>
        <v>26.2341</v>
      </c>
      <c r="D70" s="54" t="n">
        <f aca="false">MOD(Wind+$A70+360,360)</f>
        <v>78</v>
      </c>
      <c r="E70" s="61" t="n">
        <f aca="false">ROUND($B70*COS(PI()*(F70-Best)/180),4)</f>
        <v>-18.8412</v>
      </c>
      <c r="F70" s="62" t="n">
        <f aca="false">MOD(Wind-$A70+360,360)</f>
        <v>240</v>
      </c>
      <c r="G70" s="57" t="n">
        <f aca="false">SQRT($J70^2+$K70^2)</f>
        <v>39.1222068335159</v>
      </c>
      <c r="H70" s="63" t="n">
        <f aca="false">IF($J70&lt;&gt;0,MOD(ATAN($K70/$J70)*180/PI(),180),0)</f>
        <v>42.9725805093011</v>
      </c>
      <c r="I70" s="59" t="str">
        <f aca="false">IF(B70=0,"anchor",W70)</f>
        <v>Solent</v>
      </c>
      <c r="J70" s="0" t="n">
        <f aca="false">$B70+Speed*COS(PI()*$A70/180)</f>
        <v>28.6249361105805</v>
      </c>
      <c r="K70" s="0" t="n">
        <f aca="false">Speed*SIN(PI()*$A70/180)</f>
        <v>26.6675851960687</v>
      </c>
      <c r="U70" s="0"/>
      <c r="W70" s="1" t="str">
        <f aca="false">IF(X70=Z70,polar_type12!$D$3,IF(X70=AC70,polar_type12!$E$3,IF(X70=AF70,polar_type12!$F$3,IF(X70=AI70,polar_type12!$G$3,polar_type12!$H$3))))</f>
        <v>Solent</v>
      </c>
      <c r="X70" s="0" t="n">
        <f aca="false">MAX(Z70,AC70,AF70,AI70,AL70)</f>
        <v>32.8486666666667</v>
      </c>
      <c r="Y70" s="12" t="n">
        <f aca="false">LOOKUP(Speedlo,'1'!$B$1:$BJ$1,'1'!$B66:$BJ66)</f>
        <v>27.4688888888889</v>
      </c>
      <c r="Z70" s="12" t="n">
        <f aca="false">Xlo*Y70+Xhi*AA70</f>
        <v>27.6866666666667</v>
      </c>
      <c r="AA70" s="12" t="n">
        <f aca="false">LOOKUP(Speedhi,'1'!$B$1:$BJ$1,'1'!$B66:$BJ66)</f>
        <v>27.6866666666667</v>
      </c>
      <c r="AB70" s="13" t="n">
        <f aca="false">LOOKUP(Speedlo,'2'!$B$1:$BJ$1,'2'!$B66:$BJ66)</f>
        <v>32.6248888888889</v>
      </c>
      <c r="AC70" s="13" t="n">
        <f aca="false">Xlo*AB70+Xhi*AD70</f>
        <v>32.8486666666667</v>
      </c>
      <c r="AD70" s="13" t="n">
        <f aca="false">LOOKUP(Speedhi,'2'!$B$1:$BJ$1,'2'!$B66:$BJ66)</f>
        <v>32.8486666666667</v>
      </c>
      <c r="AE70" s="14" t="n">
        <f aca="false">LOOKUP(Speedlo,'3'!$B$1:$BJ$1,'3'!$B66:$BJ66)</f>
        <v>28.0888888888889</v>
      </c>
      <c r="AF70" s="14" t="n">
        <f aca="false">Xlo*AE70+Xhi*AG70</f>
        <v>27.8666666666667</v>
      </c>
      <c r="AG70" s="14" t="n">
        <f aca="false">LOOKUP(Speedhi,'3'!$B$1:$BJ$1,'3'!$B66:$BJ66)</f>
        <v>27.8666666666667</v>
      </c>
      <c r="AH70" s="15" t="n">
        <f aca="false">LOOKUP(Speedlo,'4'!$B$1:$BJ$1,'4'!$B66:$BJ66)</f>
        <v>0</v>
      </c>
      <c r="AI70" s="15" t="n">
        <f aca="false">Xlo*AH70+Xhi*AJ70</f>
        <v>0</v>
      </c>
      <c r="AJ70" s="15" t="n">
        <f aca="false">LOOKUP(Speedhi,'4'!$B$1:$BJ$1,'4'!$B66:$BJ66)</f>
        <v>0</v>
      </c>
      <c r="AK70" s="16" t="n">
        <f aca="false">LOOKUP(Speedlo,'5'!$B$1:$BJ$1,'5'!$B66:$BJ66)</f>
        <v>0</v>
      </c>
      <c r="AL70" s="16" t="n">
        <f aca="false">Xlo*AK70+Xhi*AM70</f>
        <v>0</v>
      </c>
      <c r="AM70" s="16" t="n">
        <f aca="false">LOOKUP(Speedhi,'5'!$B$1:$BJ$1,'5'!$B66:$BJ66)</f>
        <v>0</v>
      </c>
    </row>
    <row r="71" customFormat="false" ht="14.1" hidden="false" customHeight="true" outlineLevel="0" collapsed="false">
      <c r="A71" s="60" t="n">
        <f aca="false">A70+1</f>
        <v>100</v>
      </c>
      <c r="B71" s="52" t="n">
        <f aca="false">IF(X71&lt;=0,0,X71*Factor)</f>
        <v>33.1233333333333</v>
      </c>
      <c r="C71" s="53" t="n">
        <f aca="false">ROUND($B71*COS(PI()*(D71-Best)/180),4)</f>
        <v>26.7973</v>
      </c>
      <c r="D71" s="54" t="n">
        <f aca="false">MOD(Wind+$A71+360,360)</f>
        <v>79</v>
      </c>
      <c r="E71" s="61" t="n">
        <f aca="false">ROUND($B71*COS(PI()*(F71-Best)/180),4)</f>
        <v>-18.5223</v>
      </c>
      <c r="F71" s="62" t="n">
        <f aca="false">MOD(Wind-$A71+360,360)</f>
        <v>239</v>
      </c>
      <c r="G71" s="57" t="n">
        <f aca="false">SQRT($J71^2+$K71^2)</f>
        <v>38.9301639046816</v>
      </c>
      <c r="H71" s="63" t="n">
        <f aca="false">IF($J71&lt;&gt;0,MOD(ATAN($K71/$J71)*180/PI(),180),0)</f>
        <v>43.0795431305177</v>
      </c>
      <c r="I71" s="59" t="str">
        <f aca="false">IF(B71=0,"anchor",W71)</f>
        <v>Solent</v>
      </c>
      <c r="J71" s="0" t="n">
        <f aca="false">$B71+Speed*COS(PI()*$A71/180)</f>
        <v>28.4348325363262</v>
      </c>
      <c r="K71" s="0" t="n">
        <f aca="false">Speed*SIN(PI()*$A71/180)</f>
        <v>26.5898093313296</v>
      </c>
      <c r="U71" s="0"/>
      <c r="W71" s="1" t="str">
        <f aca="false">IF(X71=Z71,polar_type12!$D$3,IF(X71=AC71,polar_type12!$E$3,IF(X71=AF71,polar_type12!$F$3,IF(X71=AI71,polar_type12!$G$3,polar_type12!$H$3))))</f>
        <v>Solent</v>
      </c>
      <c r="X71" s="0" t="n">
        <f aca="false">MAX(Z71,AC71,AF71,AI71,AL71)</f>
        <v>33.1233333333333</v>
      </c>
      <c r="Y71" s="12" t="n">
        <f aca="false">LOOKUP(Speedlo,'1'!$B$1:$BJ$1,'1'!$B67:$BJ67)</f>
        <v>27.0555555555556</v>
      </c>
      <c r="Z71" s="12" t="n">
        <f aca="false">Xlo*Y71+Xhi*AA71</f>
        <v>27.2666666666667</v>
      </c>
      <c r="AA71" s="12" t="n">
        <f aca="false">LOOKUP(Speedhi,'1'!$B$1:$BJ$1,'1'!$B67:$BJ67)</f>
        <v>27.2666666666667</v>
      </c>
      <c r="AB71" s="13" t="n">
        <f aca="false">LOOKUP(Speedlo,'2'!$B$1:$BJ$1,'2'!$B67:$BJ67)</f>
        <v>32.8977777777778</v>
      </c>
      <c r="AC71" s="13" t="n">
        <f aca="false">Xlo*AB71+Xhi*AD71</f>
        <v>33.1233333333333</v>
      </c>
      <c r="AD71" s="13" t="n">
        <f aca="false">LOOKUP(Speedhi,'2'!$B$1:$BJ$1,'2'!$B67:$BJ67)</f>
        <v>33.1233333333333</v>
      </c>
      <c r="AE71" s="14" t="n">
        <f aca="false">LOOKUP(Speedlo,'3'!$B$1:$BJ$1,'3'!$B67:$BJ67)</f>
        <v>28.9777777777778</v>
      </c>
      <c r="AF71" s="14" t="n">
        <f aca="false">Xlo*AE71+Xhi*AG71</f>
        <v>28.7333333333333</v>
      </c>
      <c r="AG71" s="14" t="n">
        <f aca="false">LOOKUP(Speedhi,'3'!$B$1:$BJ$1,'3'!$B67:$BJ67)</f>
        <v>28.7333333333333</v>
      </c>
      <c r="AH71" s="15" t="n">
        <f aca="false">LOOKUP(Speedlo,'4'!$B$1:$BJ$1,'4'!$B67:$BJ67)</f>
        <v>0</v>
      </c>
      <c r="AI71" s="15" t="n">
        <f aca="false">Xlo*AH71+Xhi*AJ71</f>
        <v>0</v>
      </c>
      <c r="AJ71" s="15" t="n">
        <f aca="false">LOOKUP(Speedhi,'4'!$B$1:$BJ$1,'4'!$B67:$BJ67)</f>
        <v>0</v>
      </c>
      <c r="AK71" s="16" t="n">
        <f aca="false">LOOKUP(Speedlo,'5'!$B$1:$BJ$1,'5'!$B67:$BJ67)</f>
        <v>0</v>
      </c>
      <c r="AL71" s="16" t="n">
        <f aca="false">Xlo*AK71+Xhi*AM71</f>
        <v>0</v>
      </c>
      <c r="AM71" s="16" t="n">
        <f aca="false">LOOKUP(Speedhi,'5'!$B$1:$BJ$1,'5'!$B67:$BJ67)</f>
        <v>0</v>
      </c>
    </row>
    <row r="72" customFormat="false" ht="14.1" hidden="false" customHeight="true" outlineLevel="0" collapsed="false">
      <c r="A72" s="60" t="n">
        <f aca="false">A71+1</f>
        <v>101</v>
      </c>
      <c r="B72" s="52" t="n">
        <f aca="false">IF(X72&lt;=0,0,X72*Factor)</f>
        <v>33.2053333333333</v>
      </c>
      <c r="C72" s="53" t="n">
        <f aca="false">ROUND($B72*COS(PI()*(D72-Best)/180),4)</f>
        <v>27.2002</v>
      </c>
      <c r="D72" s="54" t="n">
        <f aca="false">MOD(Wind+$A72+360,360)</f>
        <v>80</v>
      </c>
      <c r="E72" s="61" t="n">
        <f aca="false">ROUND($B72*COS(PI()*(F72-Best)/180),4)</f>
        <v>-18.0849</v>
      </c>
      <c r="F72" s="62" t="n">
        <f aca="false">MOD(Wind-$A72+360,360)</f>
        <v>238</v>
      </c>
      <c r="G72" s="57" t="n">
        <f aca="false">SQRT($J72^2+$K72^2)</f>
        <v>38.5934818573815</v>
      </c>
      <c r="H72" s="63" t="n">
        <f aca="false">IF($J72&lt;&gt;0,MOD(ATAN($K72/$J72)*180/PI(),180),0)</f>
        <v>43.3731052762398</v>
      </c>
      <c r="I72" s="59" t="str">
        <f aca="false">IF(B72=0,"anchor",W72)</f>
        <v>Solent</v>
      </c>
      <c r="J72" s="0" t="n">
        <f aca="false">$B72+Speed*COS(PI()*$A72/180)</f>
        <v>28.0534904581666</v>
      </c>
      <c r="K72" s="0" t="n">
        <f aca="false">Speed*SIN(PI()*$A72/180)</f>
        <v>26.5039339530869</v>
      </c>
      <c r="U72" s="0"/>
      <c r="W72" s="1" t="str">
        <f aca="false">IF(X72=Z72,polar_type12!$D$3,IF(X72=AC72,polar_type12!$E$3,IF(X72=AF72,polar_type12!$F$3,IF(X72=AI72,polar_type12!$G$3,polar_type12!$H$3))))</f>
        <v>Solent</v>
      </c>
      <c r="X72" s="0" t="n">
        <f aca="false">MAX(Z72,AC72,AF72,AI72,AL72)</f>
        <v>33.2053333333333</v>
      </c>
      <c r="Y72" s="12" t="n">
        <f aca="false">LOOKUP(Speedlo,'1'!$B$1:$BJ$1,'1'!$B68:$BJ68)</f>
        <v>26.4177777777778</v>
      </c>
      <c r="Z72" s="12" t="n">
        <f aca="false">Xlo*Y72+Xhi*AA72</f>
        <v>26.5933333333333</v>
      </c>
      <c r="AA72" s="12" t="n">
        <f aca="false">LOOKUP(Speedhi,'1'!$B$1:$BJ$1,'1'!$B68:$BJ68)</f>
        <v>26.5933333333333</v>
      </c>
      <c r="AB72" s="13" t="n">
        <f aca="false">LOOKUP(Speedlo,'2'!$B$1:$BJ$1,'2'!$B68:$BJ68)</f>
        <v>32.9804444444445</v>
      </c>
      <c r="AC72" s="13" t="n">
        <f aca="false">Xlo*AB72+Xhi*AD72</f>
        <v>33.2053333333333</v>
      </c>
      <c r="AD72" s="13" t="n">
        <f aca="false">LOOKUP(Speedhi,'2'!$B$1:$BJ$1,'2'!$B68:$BJ68)</f>
        <v>33.2053333333333</v>
      </c>
      <c r="AE72" s="14" t="n">
        <f aca="false">LOOKUP(Speedlo,'3'!$B$1:$BJ$1,'3'!$B68:$BJ68)</f>
        <v>29.56</v>
      </c>
      <c r="AF72" s="14" t="n">
        <f aca="false">Xlo*AE72+Xhi*AG72</f>
        <v>29.32</v>
      </c>
      <c r="AG72" s="14" t="n">
        <f aca="false">LOOKUP(Speedhi,'3'!$B$1:$BJ$1,'3'!$B68:$BJ68)</f>
        <v>29.32</v>
      </c>
      <c r="AH72" s="15" t="n">
        <f aca="false">LOOKUP(Speedlo,'4'!$B$1:$BJ$1,'4'!$B68:$BJ68)</f>
        <v>0</v>
      </c>
      <c r="AI72" s="15" t="n">
        <f aca="false">Xlo*AH72+Xhi*AJ72</f>
        <v>0</v>
      </c>
      <c r="AJ72" s="15" t="n">
        <f aca="false">LOOKUP(Speedhi,'4'!$B$1:$BJ$1,'4'!$B68:$BJ68)</f>
        <v>0</v>
      </c>
      <c r="AK72" s="16" t="n">
        <f aca="false">LOOKUP(Speedlo,'5'!$B$1:$BJ$1,'5'!$B68:$BJ68)</f>
        <v>0</v>
      </c>
      <c r="AL72" s="16" t="n">
        <f aca="false">Xlo*AK72+Xhi*AM72</f>
        <v>0</v>
      </c>
      <c r="AM72" s="16" t="n">
        <f aca="false">LOOKUP(Speedhi,'5'!$B$1:$BJ$1,'5'!$B68:$BJ68)</f>
        <v>0</v>
      </c>
    </row>
    <row r="73" customFormat="false" ht="14.1" hidden="false" customHeight="true" outlineLevel="0" collapsed="false">
      <c r="A73" s="60" t="n">
        <f aca="false">A72+1</f>
        <v>102</v>
      </c>
      <c r="B73" s="52" t="n">
        <f aca="false">IF(X73&lt;=0,0,X73*Factor)</f>
        <v>33.2873333333333</v>
      </c>
      <c r="C73" s="53" t="n">
        <f aca="false">ROUND($B73*COS(PI()*(D73-Best)/180),4)</f>
        <v>27.5965</v>
      </c>
      <c r="D73" s="54" t="n">
        <f aca="false">MOD(Wind+$A73+360,360)</f>
        <v>81</v>
      </c>
      <c r="E73" s="61" t="n">
        <f aca="false">ROUND($B73*COS(PI()*(F73-Best)/180),4)</f>
        <v>-17.6396</v>
      </c>
      <c r="F73" s="62" t="n">
        <f aca="false">MOD(Wind-$A73+360,360)</f>
        <v>237</v>
      </c>
      <c r="G73" s="57" t="n">
        <f aca="false">SQRT($J73^2+$K73^2)</f>
        <v>38.2533916092739</v>
      </c>
      <c r="H73" s="63" t="n">
        <f aca="false">IF($J73&lt;&gt;0,MOD(ATAN($K73/$J73)*180/PI(),180),0)</f>
        <v>43.6614569754353</v>
      </c>
      <c r="I73" s="59" t="str">
        <f aca="false">IF(B73=0,"anchor",W73)</f>
        <v>Solent</v>
      </c>
      <c r="J73" s="0" t="n">
        <f aca="false">$B73+Speed*COS(PI()*$A73/180)</f>
        <v>27.6737176812538</v>
      </c>
      <c r="K73" s="0" t="n">
        <f aca="false">Speed*SIN(PI()*$A73/180)</f>
        <v>26.4099852198128</v>
      </c>
      <c r="U73" s="0"/>
      <c r="W73" s="1" t="str">
        <f aca="false">IF(X73=Z73,polar_type12!$D$3,IF(X73=AC73,polar_type12!$E$3,IF(X73=AF73,polar_type12!$F$3,IF(X73=AI73,polar_type12!$G$3,polar_type12!$H$3))))</f>
        <v>Solent</v>
      </c>
      <c r="X73" s="0" t="n">
        <f aca="false">MAX(Z73,AC73,AF73,AI73,AL73)</f>
        <v>33.2873333333333</v>
      </c>
      <c r="Y73" s="12" t="n">
        <f aca="false">LOOKUP(Speedlo,'1'!$B$1:$BJ$1,'1'!$B69:$BJ69)</f>
        <v>25.78</v>
      </c>
      <c r="Z73" s="12" t="n">
        <f aca="false">Xlo*Y73+Xhi*AA73</f>
        <v>25.92</v>
      </c>
      <c r="AA73" s="12" t="n">
        <f aca="false">LOOKUP(Speedhi,'1'!$B$1:$BJ$1,'1'!$B69:$BJ69)</f>
        <v>25.92</v>
      </c>
      <c r="AB73" s="13" t="n">
        <f aca="false">LOOKUP(Speedlo,'2'!$B$1:$BJ$1,'2'!$B69:$BJ69)</f>
        <v>33.0631111111111</v>
      </c>
      <c r="AC73" s="13" t="n">
        <f aca="false">Xlo*AB73+Xhi*AD73</f>
        <v>33.2873333333333</v>
      </c>
      <c r="AD73" s="13" t="n">
        <f aca="false">LOOKUP(Speedhi,'2'!$B$1:$BJ$1,'2'!$B69:$BJ69)</f>
        <v>33.2873333333333</v>
      </c>
      <c r="AE73" s="14" t="n">
        <f aca="false">LOOKUP(Speedlo,'3'!$B$1:$BJ$1,'3'!$B69:$BJ69)</f>
        <v>30.1422222222222</v>
      </c>
      <c r="AF73" s="14" t="n">
        <f aca="false">Xlo*AE73+Xhi*AG73</f>
        <v>29.9066666666667</v>
      </c>
      <c r="AG73" s="14" t="n">
        <f aca="false">LOOKUP(Speedhi,'3'!$B$1:$BJ$1,'3'!$B69:$BJ69)</f>
        <v>29.9066666666667</v>
      </c>
      <c r="AH73" s="15" t="n">
        <f aca="false">LOOKUP(Speedlo,'4'!$B$1:$BJ$1,'4'!$B69:$BJ69)</f>
        <v>0</v>
      </c>
      <c r="AI73" s="15" t="n">
        <f aca="false">Xlo*AH73+Xhi*AJ73</f>
        <v>0</v>
      </c>
      <c r="AJ73" s="15" t="n">
        <f aca="false">LOOKUP(Speedhi,'4'!$B$1:$BJ$1,'4'!$B69:$BJ69)</f>
        <v>0</v>
      </c>
      <c r="AK73" s="16" t="n">
        <f aca="false">LOOKUP(Speedlo,'5'!$B$1:$BJ$1,'5'!$B69:$BJ69)</f>
        <v>0</v>
      </c>
      <c r="AL73" s="16" t="n">
        <f aca="false">Xlo*AK73+Xhi*AM73</f>
        <v>0</v>
      </c>
      <c r="AM73" s="16" t="n">
        <f aca="false">LOOKUP(Speedhi,'5'!$B$1:$BJ$1,'5'!$B69:$BJ69)</f>
        <v>0</v>
      </c>
    </row>
    <row r="74" customFormat="false" ht="14.1" hidden="false" customHeight="true" outlineLevel="0" collapsed="false">
      <c r="A74" s="60" t="n">
        <f aca="false">A73+1</f>
        <v>103</v>
      </c>
      <c r="B74" s="52" t="n">
        <f aca="false">IF(X74&lt;=0,0,X74*Factor)</f>
        <v>33.3693333333333</v>
      </c>
      <c r="C74" s="53" t="n">
        <f aca="false">ROUND($B74*COS(PI()*(D74-Best)/180),4)</f>
        <v>27.9859</v>
      </c>
      <c r="D74" s="54" t="n">
        <f aca="false">MOD(Wind+$A74+360,360)</f>
        <v>82</v>
      </c>
      <c r="E74" s="61" t="n">
        <f aca="false">ROUND($B74*COS(PI()*(F74-Best)/180),4)</f>
        <v>-17.1865</v>
      </c>
      <c r="F74" s="62" t="n">
        <f aca="false">MOD(Wind-$A74+360,360)</f>
        <v>236</v>
      </c>
      <c r="G74" s="57" t="n">
        <f aca="false">SQRT($J74^2+$K74^2)</f>
        <v>37.9099354317903</v>
      </c>
      <c r="H74" s="63" t="n">
        <f aca="false">IF($J74&lt;&gt;0,MOD(ATAN($K74/$J74)*180/PI(),180),0)</f>
        <v>43.9444276792418</v>
      </c>
      <c r="I74" s="59" t="str">
        <f aca="false">IF(B74=0,"anchor",W74)</f>
        <v>Solent</v>
      </c>
      <c r="J74" s="0" t="n">
        <f aca="false">$B74+Speed*COS(PI()*$A74/180)</f>
        <v>27.2956548660489</v>
      </c>
      <c r="K74" s="0" t="n">
        <f aca="false">Speed*SIN(PI()*$A74/180)</f>
        <v>26.3079917492014</v>
      </c>
      <c r="U74" s="0"/>
      <c r="W74" s="1" t="str">
        <f aca="false">IF(X74=Z74,polar_type12!$D$3,IF(X74=AC74,polar_type12!$E$3,IF(X74=AF74,polar_type12!$F$3,IF(X74=AI74,polar_type12!$G$3,polar_type12!$H$3))))</f>
        <v>Solent</v>
      </c>
      <c r="X74" s="0" t="n">
        <f aca="false">MAX(Z74,AC74,AF74,AI74,AL74)</f>
        <v>33.3693333333333</v>
      </c>
      <c r="Y74" s="12" t="n">
        <f aca="false">LOOKUP(Speedlo,'1'!$B$1:$BJ$1,'1'!$B70:$BJ70)</f>
        <v>25.1422222222222</v>
      </c>
      <c r="Z74" s="12" t="n">
        <f aca="false">Xlo*Y74+Xhi*AA74</f>
        <v>25.2466666666667</v>
      </c>
      <c r="AA74" s="12" t="n">
        <f aca="false">LOOKUP(Speedhi,'1'!$B$1:$BJ$1,'1'!$B70:$BJ70)</f>
        <v>25.2466666666667</v>
      </c>
      <c r="AB74" s="13" t="n">
        <f aca="false">LOOKUP(Speedlo,'2'!$B$1:$BJ$1,'2'!$B70:$BJ70)</f>
        <v>33.1457777777778</v>
      </c>
      <c r="AC74" s="13" t="n">
        <f aca="false">Xlo*AB74+Xhi*AD74</f>
        <v>33.3693333333333</v>
      </c>
      <c r="AD74" s="13" t="n">
        <f aca="false">LOOKUP(Speedhi,'2'!$B$1:$BJ$1,'2'!$B70:$BJ70)</f>
        <v>33.3693333333333</v>
      </c>
      <c r="AE74" s="14" t="n">
        <f aca="false">LOOKUP(Speedlo,'3'!$B$1:$BJ$1,'3'!$B70:$BJ70)</f>
        <v>30.7244444444444</v>
      </c>
      <c r="AF74" s="14" t="n">
        <f aca="false">Xlo*AE74+Xhi*AG74</f>
        <v>30.4933333333333</v>
      </c>
      <c r="AG74" s="14" t="n">
        <f aca="false">LOOKUP(Speedhi,'3'!$B$1:$BJ$1,'3'!$B70:$BJ70)</f>
        <v>30.4933333333333</v>
      </c>
      <c r="AH74" s="15" t="n">
        <f aca="false">LOOKUP(Speedlo,'4'!$B$1:$BJ$1,'4'!$B70:$BJ70)</f>
        <v>0</v>
      </c>
      <c r="AI74" s="15" t="n">
        <f aca="false">Xlo*AH74+Xhi*AJ74</f>
        <v>0</v>
      </c>
      <c r="AJ74" s="15" t="n">
        <f aca="false">LOOKUP(Speedhi,'4'!$B$1:$BJ$1,'4'!$B70:$BJ70)</f>
        <v>0</v>
      </c>
      <c r="AK74" s="16" t="n">
        <f aca="false">LOOKUP(Speedlo,'5'!$B$1:$BJ$1,'5'!$B70:$BJ70)</f>
        <v>0</v>
      </c>
      <c r="AL74" s="16" t="n">
        <f aca="false">Xlo*AK74+Xhi*AM74</f>
        <v>0</v>
      </c>
      <c r="AM74" s="16" t="n">
        <f aca="false">LOOKUP(Speedhi,'5'!$B$1:$BJ$1,'5'!$B70:$BJ70)</f>
        <v>0</v>
      </c>
    </row>
    <row r="75" customFormat="false" ht="14.1" hidden="false" customHeight="true" outlineLevel="0" collapsed="false">
      <c r="A75" s="60" t="n">
        <f aca="false">A74+1</f>
        <v>104</v>
      </c>
      <c r="B75" s="52" t="n">
        <f aca="false">IF(X75&lt;=0,0,X75*Factor)</f>
        <v>33.4513333333333</v>
      </c>
      <c r="C75" s="53" t="n">
        <f aca="false">ROUND($B75*COS(PI()*(D75-Best)/180),4)</f>
        <v>28.3683</v>
      </c>
      <c r="D75" s="54" t="n">
        <f aca="false">MOD(Wind+$A75+360,360)</f>
        <v>83</v>
      </c>
      <c r="E75" s="61" t="n">
        <f aca="false">ROUND($B75*COS(PI()*(F75-Best)/180),4)</f>
        <v>-16.7257</v>
      </c>
      <c r="F75" s="62" t="n">
        <f aca="false">MOD(Wind-$A75+360,360)</f>
        <v>235</v>
      </c>
      <c r="G75" s="57" t="n">
        <f aca="false">SQRT($J75^2+$K75^2)</f>
        <v>37.5631569943158</v>
      </c>
      <c r="H75" s="63" t="n">
        <f aca="false">IF($J75&lt;&gt;0,MOD(ATAN($K75/$J75)*180/PI(),180),0)</f>
        <v>44.2218386095042</v>
      </c>
      <c r="I75" s="59" t="str">
        <f aca="false">IF(B75=0,"anchor",W75)</f>
        <v>Solent</v>
      </c>
      <c r="J75" s="0" t="n">
        <f aca="false">$B75+Speed*COS(PI()*$A75/180)</f>
        <v>26.9194421521423</v>
      </c>
      <c r="K75" s="0" t="n">
        <f aca="false">Speed*SIN(PI()*$A75/180)</f>
        <v>26.1979846094519</v>
      </c>
      <c r="U75" s="0"/>
      <c r="W75" s="1" t="str">
        <f aca="false">IF(X75=Z75,polar_type12!$D$3,IF(X75=AC75,polar_type12!$E$3,IF(X75=AF75,polar_type12!$F$3,IF(X75=AI75,polar_type12!$G$3,polar_type12!$H$3))))</f>
        <v>Solent</v>
      </c>
      <c r="X75" s="0" t="n">
        <f aca="false">MAX(Z75,AC75,AF75,AI75,AL75)</f>
        <v>33.4513333333333</v>
      </c>
      <c r="Y75" s="12" t="n">
        <f aca="false">LOOKUP(Speedlo,'1'!$B$1:$BJ$1,'1'!$B71:$BJ71)</f>
        <v>24.5044444444444</v>
      </c>
      <c r="Z75" s="12" t="n">
        <f aca="false">Xlo*Y75+Xhi*AA75</f>
        <v>24.5733333333333</v>
      </c>
      <c r="AA75" s="12" t="n">
        <f aca="false">LOOKUP(Speedhi,'1'!$B$1:$BJ$1,'1'!$B71:$BJ71)</f>
        <v>24.5733333333333</v>
      </c>
      <c r="AB75" s="13" t="n">
        <f aca="false">LOOKUP(Speedlo,'2'!$B$1:$BJ$1,'2'!$B71:$BJ71)</f>
        <v>33.2284444444444</v>
      </c>
      <c r="AC75" s="13" t="n">
        <f aca="false">Xlo*AB75+Xhi*AD75</f>
        <v>33.4513333333333</v>
      </c>
      <c r="AD75" s="13" t="n">
        <f aca="false">LOOKUP(Speedhi,'2'!$B$1:$BJ$1,'2'!$B71:$BJ71)</f>
        <v>33.4513333333333</v>
      </c>
      <c r="AE75" s="14" t="n">
        <f aca="false">LOOKUP(Speedlo,'3'!$B$1:$BJ$1,'3'!$B71:$BJ71)</f>
        <v>31.3066666666667</v>
      </c>
      <c r="AF75" s="14" t="n">
        <f aca="false">Xlo*AE75+Xhi*AG75</f>
        <v>31.08</v>
      </c>
      <c r="AG75" s="14" t="n">
        <f aca="false">LOOKUP(Speedhi,'3'!$B$1:$BJ$1,'3'!$B71:$BJ71)</f>
        <v>31.08</v>
      </c>
      <c r="AH75" s="15" t="n">
        <f aca="false">LOOKUP(Speedlo,'4'!$B$1:$BJ$1,'4'!$B71:$BJ71)</f>
        <v>0</v>
      </c>
      <c r="AI75" s="15" t="n">
        <f aca="false">Xlo*AH75+Xhi*AJ75</f>
        <v>0</v>
      </c>
      <c r="AJ75" s="15" t="n">
        <f aca="false">LOOKUP(Speedhi,'4'!$B$1:$BJ$1,'4'!$B71:$BJ71)</f>
        <v>0</v>
      </c>
      <c r="AK75" s="16" t="n">
        <f aca="false">LOOKUP(Speedlo,'5'!$B$1:$BJ$1,'5'!$B71:$BJ71)</f>
        <v>0</v>
      </c>
      <c r="AL75" s="16" t="n">
        <f aca="false">Xlo*AK75+Xhi*AM75</f>
        <v>0</v>
      </c>
      <c r="AM75" s="16" t="n">
        <f aca="false">LOOKUP(Speedhi,'5'!$B$1:$BJ$1,'5'!$B71:$BJ71)</f>
        <v>0</v>
      </c>
    </row>
    <row r="76" customFormat="false" ht="14.1" hidden="false" customHeight="true" outlineLevel="0" collapsed="false">
      <c r="A76" s="60" t="n">
        <f aca="false">A75+1</f>
        <v>105</v>
      </c>
      <c r="B76" s="52" t="n">
        <f aca="false">IF(X76&lt;=0,0,X76*Factor)</f>
        <v>33.5333333333333</v>
      </c>
      <c r="C76" s="53" t="n">
        <f aca="false">ROUND($B76*COS(PI()*(D76-Best)/180),4)</f>
        <v>28.7437</v>
      </c>
      <c r="D76" s="54" t="n">
        <f aca="false">MOD(Wind+$A76+360,360)</f>
        <v>84</v>
      </c>
      <c r="E76" s="61" t="n">
        <f aca="false">ROUND($B76*COS(PI()*(F76-Best)/180),4)</f>
        <v>-16.2573</v>
      </c>
      <c r="F76" s="62" t="n">
        <f aca="false">MOD(Wind-$A76+360,360)</f>
        <v>234</v>
      </c>
      <c r="G76" s="57" t="n">
        <f aca="false">SQRT($J76^2+$K76^2)</f>
        <v>37.2131014237297</v>
      </c>
      <c r="H76" s="63" t="n">
        <f aca="false">IF($J76&lt;&gt;0,MOD(ATAN($K76/$J76)*180/PI(),180),0)</f>
        <v>44.4935022889005</v>
      </c>
      <c r="I76" s="59" t="str">
        <f aca="false">IF(B76=0,"anchor",W76)</f>
        <v>Solent</v>
      </c>
      <c r="J76" s="0" t="n">
        <f aca="false">$B76+Speed*COS(PI()*$A76/180)</f>
        <v>26.5452191155652</v>
      </c>
      <c r="K76" s="0" t="n">
        <f aca="false">Speed*SIN(PI()*$A76/180)</f>
        <v>26.0799973098048</v>
      </c>
      <c r="U76" s="0"/>
      <c r="W76" s="1" t="str">
        <f aca="false">IF(X76=Z76,polar_type12!$D$3,IF(X76=AC76,polar_type12!$E$3,IF(X76=AF76,polar_type12!$F$3,IF(X76=AI76,polar_type12!$G$3,polar_type12!$H$3))))</f>
        <v>Solent</v>
      </c>
      <c r="X76" s="0" t="n">
        <f aca="false">MAX(Z76,AC76,AF76,AI76,AL76)</f>
        <v>33.5333333333333</v>
      </c>
      <c r="Y76" s="12" t="n">
        <f aca="false">LOOKUP(Speedlo,'1'!$B$1:$BJ$1,'1'!$B72:$BJ72)</f>
        <v>23.8666666666667</v>
      </c>
      <c r="Z76" s="12" t="n">
        <f aca="false">Xlo*Y76+Xhi*AA76</f>
        <v>23.9</v>
      </c>
      <c r="AA76" s="12" t="n">
        <f aca="false">LOOKUP(Speedhi,'1'!$B$1:$BJ$1,'1'!$B72:$BJ72)</f>
        <v>23.9</v>
      </c>
      <c r="AB76" s="13" t="n">
        <f aca="false">LOOKUP(Speedlo,'2'!$B$1:$BJ$1,'2'!$B72:$BJ72)</f>
        <v>33.3111111111111</v>
      </c>
      <c r="AC76" s="13" t="n">
        <f aca="false">Xlo*AB76+Xhi*AD76</f>
        <v>33.5333333333333</v>
      </c>
      <c r="AD76" s="13" t="n">
        <f aca="false">LOOKUP(Speedhi,'2'!$B$1:$BJ$1,'2'!$B72:$BJ72)</f>
        <v>33.5333333333333</v>
      </c>
      <c r="AE76" s="14" t="n">
        <f aca="false">LOOKUP(Speedlo,'3'!$B$1:$BJ$1,'3'!$B72:$BJ72)</f>
        <v>31.8888888888889</v>
      </c>
      <c r="AF76" s="14" t="n">
        <f aca="false">Xlo*AE76+Xhi*AG76</f>
        <v>31.6666666666667</v>
      </c>
      <c r="AG76" s="14" t="n">
        <f aca="false">LOOKUP(Speedhi,'3'!$B$1:$BJ$1,'3'!$B72:$BJ72)</f>
        <v>31.6666666666667</v>
      </c>
      <c r="AH76" s="15" t="n">
        <f aca="false">LOOKUP(Speedlo,'4'!$B$1:$BJ$1,'4'!$B72:$BJ72)</f>
        <v>0</v>
      </c>
      <c r="AI76" s="15" t="n">
        <f aca="false">Xlo*AH76+Xhi*AJ76</f>
        <v>0</v>
      </c>
      <c r="AJ76" s="15" t="n">
        <f aca="false">LOOKUP(Speedhi,'4'!$B$1:$BJ$1,'4'!$B72:$BJ72)</f>
        <v>0</v>
      </c>
      <c r="AK76" s="16" t="n">
        <f aca="false">LOOKUP(Speedlo,'5'!$B$1:$BJ$1,'5'!$B72:$BJ72)</f>
        <v>0</v>
      </c>
      <c r="AL76" s="16" t="n">
        <f aca="false">Xlo*AK76+Xhi*AM76</f>
        <v>0</v>
      </c>
      <c r="AM76" s="16" t="n">
        <f aca="false">LOOKUP(Speedhi,'5'!$B$1:$BJ$1,'5'!$B72:$BJ72)</f>
        <v>0</v>
      </c>
    </row>
    <row r="77" customFormat="false" ht="14.1" hidden="false" customHeight="true" outlineLevel="0" collapsed="false">
      <c r="A77" s="60" t="n">
        <f aca="false">A76+1</f>
        <v>106</v>
      </c>
      <c r="B77" s="52" t="n">
        <f aca="false">IF(X77&lt;=0,0,X77*Factor)</f>
        <v>33.5893333333333</v>
      </c>
      <c r="C77" s="53" t="n">
        <f aca="false">ROUND($B77*COS(PI()*(D77-Best)/180),4)</f>
        <v>29.0892</v>
      </c>
      <c r="D77" s="54" t="n">
        <f aca="false">MOD(Wind+$A77+360,360)</f>
        <v>85</v>
      </c>
      <c r="E77" s="61" t="n">
        <f aca="false">ROUND($B77*COS(PI()*(F77-Best)/180),4)</f>
        <v>-15.7692</v>
      </c>
      <c r="F77" s="62" t="n">
        <f aca="false">MOD(Wind-$A77+360,360)</f>
        <v>233</v>
      </c>
      <c r="G77" s="57" t="n">
        <f aca="false">SQRT($J77^2+$K77^2)</f>
        <v>36.8413580436493</v>
      </c>
      <c r="H77" s="63" t="n">
        <f aca="false">IF($J77&lt;&gt;0,MOD(ATAN($K77/$J77)*180/PI(),180),0)</f>
        <v>44.787693688165</v>
      </c>
      <c r="I77" s="59" t="str">
        <f aca="false">IF(B77=0,"anchor",W77)</f>
        <v>Solent</v>
      </c>
      <c r="J77" s="0" t="n">
        <f aca="false">$B77+Speed*COS(PI()*$A77/180)</f>
        <v>26.1471247262743</v>
      </c>
      <c r="K77" s="0" t="n">
        <f aca="false">Speed*SIN(PI()*$A77/180)</f>
        <v>25.9540657903346</v>
      </c>
      <c r="U77" s="0"/>
      <c r="W77" s="1" t="str">
        <f aca="false">IF(X77=Z77,polar_type12!$D$3,IF(X77=AC77,polar_type12!$E$3,IF(X77=AF77,polar_type12!$F$3,IF(X77=AI77,polar_type12!$G$3,polar_type12!$H$3))))</f>
        <v>Solent</v>
      </c>
      <c r="X77" s="0" t="n">
        <f aca="false">MAX(Z77,AC77,AF77,AI77,AL77)</f>
        <v>33.5893333333333</v>
      </c>
      <c r="Y77" s="12" t="n">
        <f aca="false">LOOKUP(Speedlo,'1'!$B$1:$BJ$1,'1'!$B73:$BJ73)</f>
        <v>23.18</v>
      </c>
      <c r="Z77" s="12" t="n">
        <f aca="false">Xlo*Y77+Xhi*AA77</f>
        <v>23.22</v>
      </c>
      <c r="AA77" s="12" t="n">
        <f aca="false">LOOKUP(Speedhi,'1'!$B$1:$BJ$1,'1'!$B73:$BJ73)</f>
        <v>23.22</v>
      </c>
      <c r="AB77" s="13" t="n">
        <f aca="false">LOOKUP(Speedlo,'2'!$B$1:$BJ$1,'2'!$B73:$BJ73)</f>
        <v>33.3644444444445</v>
      </c>
      <c r="AC77" s="13" t="n">
        <f aca="false">Xlo*AB77+Xhi*AD77</f>
        <v>33.5893333333333</v>
      </c>
      <c r="AD77" s="13" t="n">
        <f aca="false">LOOKUP(Speedhi,'2'!$B$1:$BJ$1,'2'!$B73:$BJ73)</f>
        <v>33.5893333333333</v>
      </c>
      <c r="AE77" s="14" t="n">
        <f aca="false">LOOKUP(Speedlo,'3'!$B$1:$BJ$1,'3'!$B73:$BJ73)</f>
        <v>32.1582222222222</v>
      </c>
      <c r="AF77" s="14" t="n">
        <f aca="false">Xlo*AE77+Xhi*AG77</f>
        <v>31.9186666666667</v>
      </c>
      <c r="AG77" s="14" t="n">
        <f aca="false">LOOKUP(Speedhi,'3'!$B$1:$BJ$1,'3'!$B73:$BJ73)</f>
        <v>31.9186666666667</v>
      </c>
      <c r="AH77" s="15" t="n">
        <f aca="false">LOOKUP(Speedlo,'4'!$B$1:$BJ$1,'4'!$B73:$BJ73)</f>
        <v>0</v>
      </c>
      <c r="AI77" s="15" t="n">
        <f aca="false">Xlo*AH77+Xhi*AJ77</f>
        <v>0</v>
      </c>
      <c r="AJ77" s="15" t="n">
        <f aca="false">LOOKUP(Speedhi,'4'!$B$1:$BJ$1,'4'!$B73:$BJ73)</f>
        <v>0</v>
      </c>
      <c r="AK77" s="16" t="n">
        <f aca="false">LOOKUP(Speedlo,'5'!$B$1:$BJ$1,'5'!$B73:$BJ73)</f>
        <v>0</v>
      </c>
      <c r="AL77" s="16" t="n">
        <f aca="false">Xlo*AK77+Xhi*AM77</f>
        <v>0</v>
      </c>
      <c r="AM77" s="16" t="n">
        <f aca="false">LOOKUP(Speedhi,'5'!$B$1:$BJ$1,'5'!$B73:$BJ73)</f>
        <v>0</v>
      </c>
    </row>
    <row r="78" customFormat="false" ht="14.1" hidden="false" customHeight="true" outlineLevel="0" collapsed="false">
      <c r="A78" s="60" t="n">
        <f aca="false">A77+1</f>
        <v>107</v>
      </c>
      <c r="B78" s="52" t="n">
        <f aca="false">IF(X78&lt;=0,0,X78*Factor)</f>
        <v>33.6453333333333</v>
      </c>
      <c r="C78" s="53" t="n">
        <f aca="false">ROUND($B78*COS(PI()*(D78-Best)/180),4)</f>
        <v>29.4269</v>
      </c>
      <c r="D78" s="54" t="n">
        <f aca="false">MOD(Wind+$A78+360,360)</f>
        <v>86</v>
      </c>
      <c r="E78" s="61" t="n">
        <f aca="false">ROUND($B78*COS(PI()*(F78-Best)/180),4)</f>
        <v>-15.2747</v>
      </c>
      <c r="F78" s="62" t="n">
        <f aca="false">MOD(Wind-$A78+360,360)</f>
        <v>232</v>
      </c>
      <c r="G78" s="57" t="n">
        <f aca="false">SQRT($J78^2+$K78^2)</f>
        <v>36.4666081248176</v>
      </c>
      <c r="H78" s="63" t="n">
        <f aca="false">IF($J78&lt;&gt;0,MOD(ATAN($K78/$J78)*180/PI(),180),0)</f>
        <v>45.076582164233</v>
      </c>
      <c r="I78" s="59" t="str">
        <f aca="false">IF(B78=0,"anchor",W78)</f>
        <v>Solent</v>
      </c>
      <c r="J78" s="0" t="n">
        <f aca="false">$B78+Speed*COS(PI()*$A78/180)</f>
        <v>25.7512973058194</v>
      </c>
      <c r="K78" s="0" t="n">
        <f aca="false">Speed*SIN(PI()*$A78/180)</f>
        <v>25.820228411002</v>
      </c>
      <c r="U78" s="0"/>
      <c r="W78" s="1" t="str">
        <f aca="false">IF(X78=Z78,polar_type12!$D$3,IF(X78=AC78,polar_type12!$E$3,IF(X78=AF78,polar_type12!$F$3,IF(X78=AI78,polar_type12!$G$3,polar_type12!$H$3))))</f>
        <v>Solent</v>
      </c>
      <c r="X78" s="0" t="n">
        <f aca="false">MAX(Z78,AC78,AF78,AI78,AL78)</f>
        <v>33.6453333333333</v>
      </c>
      <c r="Y78" s="12" t="n">
        <f aca="false">LOOKUP(Speedlo,'1'!$B$1:$BJ$1,'1'!$B74:$BJ74)</f>
        <v>22.4933333333333</v>
      </c>
      <c r="Z78" s="12" t="n">
        <f aca="false">Xlo*Y78+Xhi*AA78</f>
        <v>22.54</v>
      </c>
      <c r="AA78" s="12" t="n">
        <f aca="false">LOOKUP(Speedhi,'1'!$B$1:$BJ$1,'1'!$B74:$BJ74)</f>
        <v>22.54</v>
      </c>
      <c r="AB78" s="13" t="n">
        <f aca="false">LOOKUP(Speedlo,'2'!$B$1:$BJ$1,'2'!$B74:$BJ74)</f>
        <v>33.4177777777778</v>
      </c>
      <c r="AC78" s="13" t="n">
        <f aca="false">Xlo*AB78+Xhi*AD78</f>
        <v>33.6453333333333</v>
      </c>
      <c r="AD78" s="13" t="n">
        <f aca="false">LOOKUP(Speedhi,'2'!$B$1:$BJ$1,'2'!$B74:$BJ74)</f>
        <v>33.6453333333333</v>
      </c>
      <c r="AE78" s="14" t="n">
        <f aca="false">LOOKUP(Speedlo,'3'!$B$1:$BJ$1,'3'!$B74:$BJ74)</f>
        <v>32.4275555555556</v>
      </c>
      <c r="AF78" s="14" t="n">
        <f aca="false">Xlo*AE78+Xhi*AG78</f>
        <v>32.1706666666667</v>
      </c>
      <c r="AG78" s="14" t="n">
        <f aca="false">LOOKUP(Speedhi,'3'!$B$1:$BJ$1,'3'!$B74:$BJ74)</f>
        <v>32.1706666666667</v>
      </c>
      <c r="AH78" s="15" t="n">
        <f aca="false">LOOKUP(Speedlo,'4'!$B$1:$BJ$1,'4'!$B74:$BJ74)</f>
        <v>0</v>
      </c>
      <c r="AI78" s="15" t="n">
        <f aca="false">Xlo*AH78+Xhi*AJ78</f>
        <v>0</v>
      </c>
      <c r="AJ78" s="15" t="n">
        <f aca="false">LOOKUP(Speedhi,'4'!$B$1:$BJ$1,'4'!$B74:$BJ74)</f>
        <v>0</v>
      </c>
      <c r="AK78" s="16" t="n">
        <f aca="false">LOOKUP(Speedlo,'5'!$B$1:$BJ$1,'5'!$B74:$BJ74)</f>
        <v>0</v>
      </c>
      <c r="AL78" s="16" t="n">
        <f aca="false">Xlo*AK78+Xhi*AM78</f>
        <v>0</v>
      </c>
      <c r="AM78" s="16" t="n">
        <f aca="false">LOOKUP(Speedhi,'5'!$B$1:$BJ$1,'5'!$B74:$BJ74)</f>
        <v>0</v>
      </c>
    </row>
    <row r="79" customFormat="false" ht="14.1" hidden="false" customHeight="true" outlineLevel="0" collapsed="false">
      <c r="A79" s="60" t="n">
        <f aca="false">A78+1</f>
        <v>108</v>
      </c>
      <c r="B79" s="52" t="n">
        <f aca="false">IF(X79&lt;=0,0,X79*Factor)</f>
        <v>33.7013333333333</v>
      </c>
      <c r="C79" s="53" t="n">
        <f aca="false">ROUND($B79*COS(PI()*(D79-Best)/180),4)</f>
        <v>29.7565</v>
      </c>
      <c r="D79" s="54" t="n">
        <f aca="false">MOD(Wind+$A79+360,360)</f>
        <v>87</v>
      </c>
      <c r="E79" s="61" t="n">
        <f aca="false">ROUND($B79*COS(PI()*(F79-Best)/180),4)</f>
        <v>-14.7737</v>
      </c>
      <c r="F79" s="62" t="n">
        <f aca="false">MOD(Wind-$A79+360,360)</f>
        <v>231</v>
      </c>
      <c r="G79" s="57" t="n">
        <f aca="false">SQRT($J79^2+$K79^2)</f>
        <v>36.0888970856317</v>
      </c>
      <c r="H79" s="63" t="n">
        <f aca="false">IF($J79&lt;&gt;0,MOD(ATAN($K79/$J79)*180/PI(),180),0)</f>
        <v>45.3599731401378</v>
      </c>
      <c r="I79" s="59" t="str">
        <f aca="false">IF(B79=0,"anchor",W79)</f>
        <v>Solent</v>
      </c>
      <c r="J79" s="0" t="n">
        <f aca="false">$B79+Speed*COS(PI()*$A79/180)</f>
        <v>25.3578744852097</v>
      </c>
      <c r="K79" s="0" t="n">
        <f aca="false">Speed*SIN(PI()*$A79/180)</f>
        <v>25.6785259399691</v>
      </c>
      <c r="U79" s="0"/>
      <c r="W79" s="1" t="str">
        <f aca="false">IF(X79=Z79,polar_type12!$D$3,IF(X79=AC79,polar_type12!$E$3,IF(X79=AF79,polar_type12!$F$3,IF(X79=AI79,polar_type12!$G$3,polar_type12!$H$3))))</f>
        <v>Solent</v>
      </c>
      <c r="X79" s="0" t="n">
        <f aca="false">MAX(Z79,AC79,AF79,AI79,AL79)</f>
        <v>33.7013333333333</v>
      </c>
      <c r="Y79" s="12" t="n">
        <f aca="false">LOOKUP(Speedlo,'1'!$B$1:$BJ$1,'1'!$B75:$BJ75)</f>
        <v>21.8066666666667</v>
      </c>
      <c r="Z79" s="12" t="n">
        <f aca="false">Xlo*Y79+Xhi*AA79</f>
        <v>21.86</v>
      </c>
      <c r="AA79" s="12" t="n">
        <f aca="false">LOOKUP(Speedhi,'1'!$B$1:$BJ$1,'1'!$B75:$BJ75)</f>
        <v>21.86</v>
      </c>
      <c r="AB79" s="13" t="n">
        <f aca="false">LOOKUP(Speedlo,'2'!$B$1:$BJ$1,'2'!$B75:$BJ75)</f>
        <v>33.4711111111111</v>
      </c>
      <c r="AC79" s="13" t="n">
        <f aca="false">Xlo*AB79+Xhi*AD79</f>
        <v>33.7013333333333</v>
      </c>
      <c r="AD79" s="13" t="n">
        <f aca="false">LOOKUP(Speedhi,'2'!$B$1:$BJ$1,'2'!$B75:$BJ75)</f>
        <v>33.7013333333333</v>
      </c>
      <c r="AE79" s="14" t="n">
        <f aca="false">LOOKUP(Speedlo,'3'!$B$1:$BJ$1,'3'!$B75:$BJ75)</f>
        <v>32.6968888888889</v>
      </c>
      <c r="AF79" s="14" t="n">
        <f aca="false">Xlo*AE79+Xhi*AG79</f>
        <v>32.4226666666667</v>
      </c>
      <c r="AG79" s="14" t="n">
        <f aca="false">LOOKUP(Speedhi,'3'!$B$1:$BJ$1,'3'!$B75:$BJ75)</f>
        <v>32.4226666666667</v>
      </c>
      <c r="AH79" s="15" t="n">
        <f aca="false">LOOKUP(Speedlo,'4'!$B$1:$BJ$1,'4'!$B75:$BJ75)</f>
        <v>0</v>
      </c>
      <c r="AI79" s="15" t="n">
        <f aca="false">Xlo*AH79+Xhi*AJ79</f>
        <v>0</v>
      </c>
      <c r="AJ79" s="15" t="n">
        <f aca="false">LOOKUP(Speedhi,'4'!$B$1:$BJ$1,'4'!$B75:$BJ75)</f>
        <v>0</v>
      </c>
      <c r="AK79" s="16" t="n">
        <f aca="false">LOOKUP(Speedlo,'5'!$B$1:$BJ$1,'5'!$B75:$BJ75)</f>
        <v>0</v>
      </c>
      <c r="AL79" s="16" t="n">
        <f aca="false">Xlo*AK79+Xhi*AM79</f>
        <v>0</v>
      </c>
      <c r="AM79" s="16" t="n">
        <f aca="false">LOOKUP(Speedhi,'5'!$B$1:$BJ$1,'5'!$B75:$BJ75)</f>
        <v>0</v>
      </c>
    </row>
    <row r="80" customFormat="false" ht="14.1" hidden="false" customHeight="true" outlineLevel="0" collapsed="false">
      <c r="A80" s="60" t="n">
        <f aca="false">A79+1</f>
        <v>109</v>
      </c>
      <c r="B80" s="52" t="n">
        <f aca="false">IF(X80&lt;=0,0,X80*Factor)</f>
        <v>33.7573333333333</v>
      </c>
      <c r="C80" s="53" t="n">
        <f aca="false">ROUND($B80*COS(PI()*(D80-Best)/180),4)</f>
        <v>30.078</v>
      </c>
      <c r="D80" s="54" t="n">
        <f aca="false">MOD(Wind+$A80+360,360)</f>
        <v>88</v>
      </c>
      <c r="E80" s="61" t="n">
        <f aca="false">ROUND($B80*COS(PI()*(F80-Best)/180),4)</f>
        <v>-14.2665</v>
      </c>
      <c r="F80" s="62" t="n">
        <f aca="false">MOD(Wind-$A80+360,360)</f>
        <v>230</v>
      </c>
      <c r="G80" s="57" t="n">
        <f aca="false">SQRT($J80^2+$K80^2)</f>
        <v>35.7082716928507</v>
      </c>
      <c r="H80" s="63" t="n">
        <f aca="false">IF($J80&lt;&gt;0,MOD(ATAN($K80/$J80)*180/PI(),180),0)</f>
        <v>45.6376620328899</v>
      </c>
      <c r="I80" s="59" t="str">
        <f aca="false">IF(B80=0,"anchor",W80)</f>
        <v>Solent</v>
      </c>
      <c r="J80" s="0" t="n">
        <f aca="false">$B80+Speed*COS(PI()*$A80/180)</f>
        <v>24.9669931629901</v>
      </c>
      <c r="K80" s="0" t="n">
        <f aca="false">Speed*SIN(PI()*$A80/180)</f>
        <v>25.5290015411816</v>
      </c>
      <c r="U80" s="0"/>
      <c r="W80" s="1" t="str">
        <f aca="false">IF(X80=Z80,polar_type12!$D$3,IF(X80=AC80,polar_type12!$E$3,IF(X80=AF80,polar_type12!$F$3,IF(X80=AI80,polar_type12!$G$3,polar_type12!$H$3))))</f>
        <v>Solent</v>
      </c>
      <c r="X80" s="0" t="n">
        <f aca="false">MAX(Z80,AC80,AF80,AI80,AL80)</f>
        <v>33.7573333333333</v>
      </c>
      <c r="Y80" s="12" t="n">
        <f aca="false">LOOKUP(Speedlo,'1'!$B$1:$BJ$1,'1'!$B76:$BJ76)</f>
        <v>21.12</v>
      </c>
      <c r="Z80" s="12" t="n">
        <f aca="false">Xlo*Y80+Xhi*AA80</f>
        <v>21.18</v>
      </c>
      <c r="AA80" s="12" t="n">
        <f aca="false">LOOKUP(Speedhi,'1'!$B$1:$BJ$1,'1'!$B76:$BJ76)</f>
        <v>21.18</v>
      </c>
      <c r="AB80" s="13" t="n">
        <f aca="false">LOOKUP(Speedlo,'2'!$B$1:$BJ$1,'2'!$B76:$BJ76)</f>
        <v>33.5244444444444</v>
      </c>
      <c r="AC80" s="13" t="n">
        <f aca="false">Xlo*AB80+Xhi*AD80</f>
        <v>33.7573333333333</v>
      </c>
      <c r="AD80" s="13" t="n">
        <f aca="false">LOOKUP(Speedhi,'2'!$B$1:$BJ$1,'2'!$B76:$BJ76)</f>
        <v>33.7573333333333</v>
      </c>
      <c r="AE80" s="14" t="n">
        <f aca="false">LOOKUP(Speedlo,'3'!$B$1:$BJ$1,'3'!$B76:$BJ76)</f>
        <v>32.9662222222222</v>
      </c>
      <c r="AF80" s="14" t="n">
        <f aca="false">Xlo*AE80+Xhi*AG80</f>
        <v>32.6746666666667</v>
      </c>
      <c r="AG80" s="14" t="n">
        <f aca="false">LOOKUP(Speedhi,'3'!$B$1:$BJ$1,'3'!$B76:$BJ76)</f>
        <v>32.6746666666667</v>
      </c>
      <c r="AH80" s="15" t="n">
        <f aca="false">LOOKUP(Speedlo,'4'!$B$1:$BJ$1,'4'!$B76:$BJ76)</f>
        <v>0</v>
      </c>
      <c r="AI80" s="15" t="n">
        <f aca="false">Xlo*AH80+Xhi*AJ80</f>
        <v>0</v>
      </c>
      <c r="AJ80" s="15" t="n">
        <f aca="false">LOOKUP(Speedhi,'4'!$B$1:$BJ$1,'4'!$B76:$BJ76)</f>
        <v>0</v>
      </c>
      <c r="AK80" s="16" t="n">
        <f aca="false">LOOKUP(Speedlo,'5'!$B$1:$BJ$1,'5'!$B76:$BJ76)</f>
        <v>0</v>
      </c>
      <c r="AL80" s="16" t="n">
        <f aca="false">Xlo*AK80+Xhi*AM80</f>
        <v>0</v>
      </c>
      <c r="AM80" s="16" t="n">
        <f aca="false">LOOKUP(Speedhi,'5'!$B$1:$BJ$1,'5'!$B76:$BJ76)</f>
        <v>0</v>
      </c>
    </row>
    <row r="81" customFormat="false" ht="14.1" hidden="false" customHeight="true" outlineLevel="0" collapsed="false">
      <c r="A81" s="60" t="n">
        <f aca="false">A80+1</f>
        <v>110</v>
      </c>
      <c r="B81" s="52" t="n">
        <f aca="false">IF(X81&lt;=0,0,X81*Factor)</f>
        <v>33.8133333333333</v>
      </c>
      <c r="C81" s="53" t="n">
        <f aca="false">ROUND($B81*COS(PI()*(D81-Best)/180),4)</f>
        <v>30.3912</v>
      </c>
      <c r="D81" s="54" t="n">
        <f aca="false">MOD(Wind+$A81+360,360)</f>
        <v>89</v>
      </c>
      <c r="E81" s="61" t="n">
        <f aca="false">ROUND($B81*COS(PI()*(F81-Best)/180),4)</f>
        <v>-13.7531</v>
      </c>
      <c r="F81" s="62" t="n">
        <f aca="false">MOD(Wind-$A81+360,360)</f>
        <v>229</v>
      </c>
      <c r="G81" s="57" t="n">
        <f aca="false">SQRT($J81^2+$K81^2)</f>
        <v>35.3247801268444</v>
      </c>
      <c r="H81" s="63" t="n">
        <f aca="false">IF($J81&lt;&gt;0,MOD(ATAN($K81/$J81)*180/PI(),180),0)</f>
        <v>45.9094336285609</v>
      </c>
      <c r="I81" s="59" t="str">
        <f aca="false">IF(B81=0,"anchor",W81)</f>
        <v>Solent</v>
      </c>
      <c r="J81" s="0" t="n">
        <f aca="false">$B81+Speed*COS(PI()*$A81/180)</f>
        <v>24.5787894635402</v>
      </c>
      <c r="K81" s="0" t="n">
        <f aca="false">Speed*SIN(PI()*$A81/180)</f>
        <v>25.3717007612195</v>
      </c>
      <c r="U81" s="0"/>
      <c r="W81" s="1" t="str">
        <f aca="false">IF(X81=Z81,polar_type12!$D$3,IF(X81=AC81,polar_type12!$E$3,IF(X81=AF81,polar_type12!$F$3,IF(X81=AI81,polar_type12!$G$3,polar_type12!$H$3))))</f>
        <v>Solent</v>
      </c>
      <c r="X81" s="0" t="n">
        <f aca="false">MAX(Z81,AC81,AF81,AI81,AL81)</f>
        <v>33.8133333333333</v>
      </c>
      <c r="Y81" s="12" t="n">
        <f aca="false">LOOKUP(Speedlo,'1'!$B$1:$BJ$1,'1'!$B77:$BJ77)</f>
        <v>20.4333333333333</v>
      </c>
      <c r="Z81" s="12" t="n">
        <f aca="false">Xlo*Y81+Xhi*AA81</f>
        <v>20.5</v>
      </c>
      <c r="AA81" s="12" t="n">
        <f aca="false">LOOKUP(Speedhi,'1'!$B$1:$BJ$1,'1'!$B77:$BJ77)</f>
        <v>20.5</v>
      </c>
      <c r="AB81" s="13" t="n">
        <f aca="false">LOOKUP(Speedlo,'2'!$B$1:$BJ$1,'2'!$B77:$BJ77)</f>
        <v>33.5777777777778</v>
      </c>
      <c r="AC81" s="13" t="n">
        <f aca="false">Xlo*AB81+Xhi*AD81</f>
        <v>33.8133333333333</v>
      </c>
      <c r="AD81" s="13" t="n">
        <f aca="false">LOOKUP(Speedhi,'2'!$B$1:$BJ$1,'2'!$B77:$BJ77)</f>
        <v>33.8133333333333</v>
      </c>
      <c r="AE81" s="14" t="n">
        <f aca="false">LOOKUP(Speedlo,'3'!$B$1:$BJ$1,'3'!$B77:$BJ77)</f>
        <v>33.2355555555556</v>
      </c>
      <c r="AF81" s="14" t="n">
        <f aca="false">Xlo*AE81+Xhi*AG81</f>
        <v>32.9266666666667</v>
      </c>
      <c r="AG81" s="14" t="n">
        <f aca="false">LOOKUP(Speedhi,'3'!$B$1:$BJ$1,'3'!$B77:$BJ77)</f>
        <v>32.9266666666667</v>
      </c>
      <c r="AH81" s="15" t="n">
        <f aca="false">LOOKUP(Speedlo,'4'!$B$1:$BJ$1,'4'!$B77:$BJ77)</f>
        <v>0</v>
      </c>
      <c r="AI81" s="15" t="n">
        <f aca="false">Xlo*AH81+Xhi*AJ81</f>
        <v>0</v>
      </c>
      <c r="AJ81" s="15" t="n">
        <f aca="false">LOOKUP(Speedhi,'4'!$B$1:$BJ$1,'4'!$B77:$BJ77)</f>
        <v>0</v>
      </c>
      <c r="AK81" s="16" t="n">
        <f aca="false">LOOKUP(Speedlo,'5'!$B$1:$BJ$1,'5'!$B77:$BJ77)</f>
        <v>0</v>
      </c>
      <c r="AL81" s="16" t="n">
        <f aca="false">Xlo*AK81+Xhi*AM81</f>
        <v>0</v>
      </c>
      <c r="AM81" s="16" t="n">
        <f aca="false">LOOKUP(Speedhi,'5'!$B$1:$BJ$1,'5'!$B77:$BJ77)</f>
        <v>0</v>
      </c>
    </row>
    <row r="82" customFormat="false" ht="14.1" hidden="false" customHeight="true" outlineLevel="0" collapsed="false">
      <c r="A82" s="60" t="n">
        <f aca="false">A81+1</f>
        <v>111</v>
      </c>
      <c r="B82" s="52" t="n">
        <f aca="false">IF(X82&lt;=0,0,X82*Factor)</f>
        <v>33.7106666666667</v>
      </c>
      <c r="C82" s="53" t="n">
        <f aca="false">ROUND($B82*COS(PI()*(D82-Best)/180),4)</f>
        <v>30.5522</v>
      </c>
      <c r="D82" s="54" t="n">
        <f aca="false">MOD(Wind+$A82+360,360)</f>
        <v>90</v>
      </c>
      <c r="E82" s="61" t="n">
        <f aca="false">ROUND($B82*COS(PI()*(F82-Best)/180),4)</f>
        <v>-13.1718</v>
      </c>
      <c r="F82" s="62" t="n">
        <f aca="false">MOD(Wind-$A82+360,360)</f>
        <v>228</v>
      </c>
      <c r="G82" s="57" t="n">
        <f aca="false">SQRT($J82^2+$K82^2)</f>
        <v>34.8287902831786</v>
      </c>
      <c r="H82" s="63" t="n">
        <f aca="false">IF($J82&lt;&gt;0,MOD(ATAN($K82/$J82)*180/PI(),180),0)</f>
        <v>46.3633752845936</v>
      </c>
      <c r="I82" s="59" t="str">
        <f aca="false">IF(B82=0,"anchor",W82)</f>
        <v>Solent</v>
      </c>
      <c r="J82" s="0" t="n">
        <f aca="false">$B82+Speed*COS(PI()*$A82/180)</f>
        <v>24.0347320289436</v>
      </c>
      <c r="K82" s="0" t="n">
        <f aca="false">Speed*SIN(PI()*$A82/180)</f>
        <v>25.2066715154244</v>
      </c>
      <c r="U82" s="0"/>
      <c r="W82" s="1" t="str">
        <f aca="false">IF(X82=Z82,polar_type12!$D$3,IF(X82=AC82,polar_type12!$E$3,IF(X82=AF82,polar_type12!$F$3,IF(X82=AI82,polar_type12!$G$3,polar_type12!$H$3))))</f>
        <v>Solent</v>
      </c>
      <c r="X82" s="0" t="n">
        <f aca="false">MAX(Z82,AC82,AF82,AI82,AL82)</f>
        <v>33.7106666666667</v>
      </c>
      <c r="Y82" s="12" t="n">
        <f aca="false">LOOKUP(Speedlo,'1'!$B$1:$BJ$1,'1'!$B78:$BJ78)</f>
        <v>19.74</v>
      </c>
      <c r="Z82" s="12" t="n">
        <f aca="false">Xlo*Y82+Xhi*AA82</f>
        <v>19.8</v>
      </c>
      <c r="AA82" s="12" t="n">
        <f aca="false">LOOKUP(Speedhi,'1'!$B$1:$BJ$1,'1'!$B78:$BJ78)</f>
        <v>19.8</v>
      </c>
      <c r="AB82" s="13" t="n">
        <f aca="false">LOOKUP(Speedlo,'2'!$B$1:$BJ$1,'2'!$B78:$BJ78)</f>
        <v>33.4488888888889</v>
      </c>
      <c r="AC82" s="13" t="n">
        <f aca="false">Xlo*AB82+Xhi*AD82</f>
        <v>33.7106666666667</v>
      </c>
      <c r="AD82" s="13" t="n">
        <f aca="false">LOOKUP(Speedhi,'2'!$B$1:$BJ$1,'2'!$B78:$BJ78)</f>
        <v>33.7106666666667</v>
      </c>
      <c r="AE82" s="14" t="n">
        <f aca="false">LOOKUP(Speedlo,'3'!$B$1:$BJ$1,'3'!$B78:$BJ78)</f>
        <v>33.2364444444444</v>
      </c>
      <c r="AF82" s="14" t="n">
        <f aca="false">Xlo*AE82+Xhi*AG82</f>
        <v>32.9473333333333</v>
      </c>
      <c r="AG82" s="14" t="n">
        <f aca="false">LOOKUP(Speedhi,'3'!$B$1:$BJ$1,'3'!$B78:$BJ78)</f>
        <v>32.9473333333333</v>
      </c>
      <c r="AH82" s="15" t="n">
        <f aca="false">LOOKUP(Speedlo,'4'!$B$1:$BJ$1,'4'!$B78:$BJ78)</f>
        <v>0</v>
      </c>
      <c r="AI82" s="15" t="n">
        <f aca="false">Xlo*AH82+Xhi*AJ82</f>
        <v>0</v>
      </c>
      <c r="AJ82" s="15" t="n">
        <f aca="false">LOOKUP(Speedhi,'4'!$B$1:$BJ$1,'4'!$B78:$BJ78)</f>
        <v>0</v>
      </c>
      <c r="AK82" s="16" t="n">
        <f aca="false">LOOKUP(Speedlo,'5'!$B$1:$BJ$1,'5'!$B78:$BJ78)</f>
        <v>0</v>
      </c>
      <c r="AL82" s="16" t="n">
        <f aca="false">Xlo*AK82+Xhi*AM82</f>
        <v>0</v>
      </c>
      <c r="AM82" s="16" t="n">
        <f aca="false">LOOKUP(Speedhi,'5'!$B$1:$BJ$1,'5'!$B78:$BJ78)</f>
        <v>0</v>
      </c>
    </row>
    <row r="83" customFormat="false" ht="14.1" hidden="false" customHeight="true" outlineLevel="0" collapsed="false">
      <c r="A83" s="60" t="n">
        <f aca="false">A82+1</f>
        <v>112</v>
      </c>
      <c r="B83" s="52" t="n">
        <f aca="false">IF(X83&lt;=0,0,X83*Factor)</f>
        <v>33.608</v>
      </c>
      <c r="C83" s="53" t="n">
        <f aca="false">ROUND($B83*COS(PI()*(D83-Best)/180),4)</f>
        <v>30.7024</v>
      </c>
      <c r="D83" s="54" t="n">
        <f aca="false">MOD(Wind+$A83+360,360)</f>
        <v>91</v>
      </c>
      <c r="E83" s="61" t="n">
        <f aca="false">ROUND($B83*COS(PI()*(F83-Best)/180),4)</f>
        <v>-12.5898</v>
      </c>
      <c r="F83" s="62" t="n">
        <f aca="false">MOD(Wind-$A83+360,360)</f>
        <v>227</v>
      </c>
      <c r="G83" s="57" t="n">
        <f aca="false">SQRT($J83^2+$K83^2)</f>
        <v>34.3314670653297</v>
      </c>
      <c r="H83" s="63" t="n">
        <f aca="false">IF($J83&lt;&gt;0,MOD(ATAN($K83/$J83)*180/PI(),180),0)</f>
        <v>46.818047967046</v>
      </c>
      <c r="I83" s="59" t="str">
        <f aca="false">IF(B83=0,"anchor",W83)</f>
        <v>Solent</v>
      </c>
      <c r="J83" s="0" t="n">
        <f aca="false">$B83+Speed*COS(PI()*$A83/180)</f>
        <v>23.4936219777704</v>
      </c>
      <c r="K83" s="0" t="n">
        <f aca="false">Speed*SIN(PI()*$A83/180)</f>
        <v>25.0339640733033</v>
      </c>
      <c r="U83" s="0"/>
      <c r="W83" s="1" t="str">
        <f aca="false">IF(X83=Z83,polar_type12!$D$3,IF(X83=AC83,polar_type12!$E$3,IF(X83=AF83,polar_type12!$F$3,IF(X83=AI83,polar_type12!$G$3,polar_type12!$H$3))))</f>
        <v>Solent</v>
      </c>
      <c r="X83" s="0" t="n">
        <f aca="false">MAX(Z83,AC83,AF83,AI83,AL83)</f>
        <v>33.608</v>
      </c>
      <c r="Y83" s="12" t="n">
        <f aca="false">LOOKUP(Speedlo,'1'!$B$1:$BJ$1,'1'!$B79:$BJ79)</f>
        <v>19.0466666666667</v>
      </c>
      <c r="Z83" s="12" t="n">
        <f aca="false">Xlo*Y83+Xhi*AA83</f>
        <v>19.1</v>
      </c>
      <c r="AA83" s="12" t="n">
        <f aca="false">LOOKUP(Speedhi,'1'!$B$1:$BJ$1,'1'!$B79:$BJ79)</f>
        <v>19.1</v>
      </c>
      <c r="AB83" s="13" t="n">
        <f aca="false">LOOKUP(Speedlo,'2'!$B$1:$BJ$1,'2'!$B79:$BJ79)</f>
        <v>33.32</v>
      </c>
      <c r="AC83" s="13" t="n">
        <f aca="false">Xlo*AB83+Xhi*AD83</f>
        <v>33.608</v>
      </c>
      <c r="AD83" s="13" t="n">
        <f aca="false">LOOKUP(Speedhi,'2'!$B$1:$BJ$1,'2'!$B79:$BJ79)</f>
        <v>33.608</v>
      </c>
      <c r="AE83" s="14" t="n">
        <f aca="false">LOOKUP(Speedlo,'3'!$B$1:$BJ$1,'3'!$B79:$BJ79)</f>
        <v>33.2373333333333</v>
      </c>
      <c r="AF83" s="14" t="n">
        <f aca="false">Xlo*AE83+Xhi*AG83</f>
        <v>32.968</v>
      </c>
      <c r="AG83" s="14" t="n">
        <f aca="false">LOOKUP(Speedhi,'3'!$B$1:$BJ$1,'3'!$B79:$BJ79)</f>
        <v>32.968</v>
      </c>
      <c r="AH83" s="15" t="n">
        <f aca="false">LOOKUP(Speedlo,'4'!$B$1:$BJ$1,'4'!$B79:$BJ79)</f>
        <v>0</v>
      </c>
      <c r="AI83" s="15" t="n">
        <f aca="false">Xlo*AH83+Xhi*AJ83</f>
        <v>0</v>
      </c>
      <c r="AJ83" s="15" t="n">
        <f aca="false">LOOKUP(Speedhi,'4'!$B$1:$BJ$1,'4'!$B79:$BJ79)</f>
        <v>0</v>
      </c>
      <c r="AK83" s="16" t="n">
        <f aca="false">LOOKUP(Speedlo,'5'!$B$1:$BJ$1,'5'!$B79:$BJ79)</f>
        <v>0</v>
      </c>
      <c r="AL83" s="16" t="n">
        <f aca="false">Xlo*AK83+Xhi*AM83</f>
        <v>0</v>
      </c>
      <c r="AM83" s="16" t="n">
        <f aca="false">LOOKUP(Speedhi,'5'!$B$1:$BJ$1,'5'!$B79:$BJ79)</f>
        <v>0</v>
      </c>
    </row>
    <row r="84" customFormat="false" ht="14.1" hidden="false" customHeight="true" outlineLevel="0" collapsed="false">
      <c r="A84" s="60" t="n">
        <f aca="false">A83+1</f>
        <v>113</v>
      </c>
      <c r="B84" s="52" t="n">
        <f aca="false">IF(X84&lt;=0,0,X84*Factor)</f>
        <v>33.5053333333333</v>
      </c>
      <c r="C84" s="53" t="n">
        <f aca="false">ROUND($B84*COS(PI()*(D84-Best)/180),4)</f>
        <v>30.8418</v>
      </c>
      <c r="D84" s="54" t="n">
        <f aca="false">MOD(Wind+$A84+360,360)</f>
        <v>92</v>
      </c>
      <c r="E84" s="61" t="n">
        <f aca="false">ROUND($B84*COS(PI()*(F84-Best)/180),4)</f>
        <v>-12.0072</v>
      </c>
      <c r="F84" s="62" t="n">
        <f aca="false">MOD(Wind-$A84+360,360)</f>
        <v>226</v>
      </c>
      <c r="G84" s="57" t="n">
        <f aca="false">SQRT($J84^2+$K84^2)</f>
        <v>33.8328571033496</v>
      </c>
      <c r="H84" s="63" t="n">
        <f aca="false">IF($J84&lt;&gt;0,MOD(ATAN($K84/$J84)*180/PI(),180),0)</f>
        <v>47.2734629082032</v>
      </c>
      <c r="I84" s="59" t="str">
        <f aca="false">IF(B84=0,"anchor",W84)</f>
        <v>Solent</v>
      </c>
      <c r="J84" s="0" t="n">
        <f aca="false">$B84+Speed*COS(PI()*$A84/180)</f>
        <v>22.9555928641229</v>
      </c>
      <c r="K84" s="0" t="n">
        <f aca="false">Speed*SIN(PI()*$A84/180)</f>
        <v>24.8536310432159</v>
      </c>
      <c r="U84" s="0"/>
      <c r="W84" s="1" t="str">
        <f aca="false">IF(X84=Z84,polar_type12!$D$3,IF(X84=AC84,polar_type12!$E$3,IF(X84=AF84,polar_type12!$F$3,IF(X84=AI84,polar_type12!$G$3,polar_type12!$H$3))))</f>
        <v>Solent</v>
      </c>
      <c r="X84" s="0" t="n">
        <f aca="false">MAX(Z84,AC84,AF84,AI84,AL84)</f>
        <v>33.5053333333333</v>
      </c>
      <c r="Y84" s="12" t="n">
        <f aca="false">LOOKUP(Speedlo,'1'!$B$1:$BJ$1,'1'!$B80:$BJ80)</f>
        <v>18.3533333333333</v>
      </c>
      <c r="Z84" s="12" t="n">
        <f aca="false">Xlo*Y84+Xhi*AA84</f>
        <v>18.4</v>
      </c>
      <c r="AA84" s="12" t="n">
        <f aca="false">LOOKUP(Speedhi,'1'!$B$1:$BJ$1,'1'!$B80:$BJ80)</f>
        <v>18.4</v>
      </c>
      <c r="AB84" s="13" t="n">
        <f aca="false">LOOKUP(Speedlo,'2'!$B$1:$BJ$1,'2'!$B80:$BJ80)</f>
        <v>33.1911111111111</v>
      </c>
      <c r="AC84" s="13" t="n">
        <f aca="false">Xlo*AB84+Xhi*AD84</f>
        <v>33.5053333333333</v>
      </c>
      <c r="AD84" s="13" t="n">
        <f aca="false">LOOKUP(Speedhi,'2'!$B$1:$BJ$1,'2'!$B80:$BJ80)</f>
        <v>33.5053333333333</v>
      </c>
      <c r="AE84" s="14" t="n">
        <f aca="false">LOOKUP(Speedlo,'3'!$B$1:$BJ$1,'3'!$B80:$BJ80)</f>
        <v>33.2382222222222</v>
      </c>
      <c r="AF84" s="14" t="n">
        <f aca="false">Xlo*AE84+Xhi*AG84</f>
        <v>32.9886666666666</v>
      </c>
      <c r="AG84" s="14" t="n">
        <f aca="false">LOOKUP(Speedhi,'3'!$B$1:$BJ$1,'3'!$B80:$BJ80)</f>
        <v>32.9886666666666</v>
      </c>
      <c r="AH84" s="15" t="n">
        <f aca="false">LOOKUP(Speedlo,'4'!$B$1:$BJ$1,'4'!$B80:$BJ80)</f>
        <v>0</v>
      </c>
      <c r="AI84" s="15" t="n">
        <f aca="false">Xlo*AH84+Xhi*AJ84</f>
        <v>0</v>
      </c>
      <c r="AJ84" s="15" t="n">
        <f aca="false">LOOKUP(Speedhi,'4'!$B$1:$BJ$1,'4'!$B80:$BJ80)</f>
        <v>0</v>
      </c>
      <c r="AK84" s="16" t="n">
        <f aca="false">LOOKUP(Speedlo,'5'!$B$1:$BJ$1,'5'!$B80:$BJ80)</f>
        <v>0</v>
      </c>
      <c r="AL84" s="16" t="n">
        <f aca="false">Xlo*AK84+Xhi*AM84</f>
        <v>0</v>
      </c>
      <c r="AM84" s="16" t="n">
        <f aca="false">LOOKUP(Speedhi,'5'!$B$1:$BJ$1,'5'!$B80:$BJ80)</f>
        <v>0</v>
      </c>
    </row>
    <row r="85" customFormat="false" ht="14.1" hidden="false" customHeight="true" outlineLevel="0" collapsed="false">
      <c r="A85" s="60" t="n">
        <f aca="false">A84+1</f>
        <v>114</v>
      </c>
      <c r="B85" s="52" t="n">
        <f aca="false">IF(X85&lt;=0,0,X85*Factor)</f>
        <v>33.4026666666667</v>
      </c>
      <c r="C85" s="53" t="n">
        <f aca="false">ROUND($B85*COS(PI()*(D85-Best)/180),4)</f>
        <v>30.9704</v>
      </c>
      <c r="D85" s="54" t="n">
        <f aca="false">MOD(Wind+$A85+360,360)</f>
        <v>93</v>
      </c>
      <c r="E85" s="61" t="n">
        <f aca="false">ROUND($B85*COS(PI()*(F85-Best)/180),4)</f>
        <v>-11.4244</v>
      </c>
      <c r="F85" s="62" t="n">
        <f aca="false">MOD(Wind-$A85+360,360)</f>
        <v>225</v>
      </c>
      <c r="G85" s="57" t="n">
        <f aca="false">SQRT($J85^2+$K85^2)</f>
        <v>33.333007078815</v>
      </c>
      <c r="H85" s="63" t="n">
        <f aca="false">IF($J85&lt;&gt;0,MOD(ATAN($K85/$J85)*180/PI(),180),0)</f>
        <v>47.7296321185984</v>
      </c>
      <c r="I85" s="59" t="str">
        <f aca="false">IF(B85=0,"anchor",W85)</f>
        <v>Solent</v>
      </c>
      <c r="J85" s="0" t="n">
        <f aca="false">$B85+Speed*COS(PI()*$A85/180)</f>
        <v>22.4207773036201</v>
      </c>
      <c r="K85" s="0" t="n">
        <f aca="false">Speed*SIN(PI()*$A85/180)</f>
        <v>24.6657273563502</v>
      </c>
      <c r="U85" s="0"/>
      <c r="W85" s="1" t="str">
        <f aca="false">IF(X85=Z85,polar_type12!$D$3,IF(X85=AC85,polar_type12!$E$3,IF(X85=AF85,polar_type12!$F$3,IF(X85=AI85,polar_type12!$G$3,polar_type12!$H$3))))</f>
        <v>Solent</v>
      </c>
      <c r="X85" s="0" t="n">
        <f aca="false">MAX(Z85,AC85,AF85,AI85,AL85)</f>
        <v>33.4026666666667</v>
      </c>
      <c r="Y85" s="12" t="n">
        <f aca="false">LOOKUP(Speedlo,'1'!$B$1:$BJ$1,'1'!$B81:$BJ81)</f>
        <v>17.66</v>
      </c>
      <c r="Z85" s="12" t="n">
        <f aca="false">Xlo*Y85+Xhi*AA85</f>
        <v>17.7</v>
      </c>
      <c r="AA85" s="12" t="n">
        <f aca="false">LOOKUP(Speedhi,'1'!$B$1:$BJ$1,'1'!$B81:$BJ81)</f>
        <v>17.7</v>
      </c>
      <c r="AB85" s="13" t="n">
        <f aca="false">LOOKUP(Speedlo,'2'!$B$1:$BJ$1,'2'!$B81:$BJ81)</f>
        <v>33.0622222222222</v>
      </c>
      <c r="AC85" s="13" t="n">
        <f aca="false">Xlo*AB85+Xhi*AD85</f>
        <v>33.4026666666667</v>
      </c>
      <c r="AD85" s="13" t="n">
        <f aca="false">LOOKUP(Speedhi,'2'!$B$1:$BJ$1,'2'!$B81:$BJ81)</f>
        <v>33.4026666666667</v>
      </c>
      <c r="AE85" s="14" t="n">
        <f aca="false">LOOKUP(Speedlo,'3'!$B$1:$BJ$1,'3'!$B81:$BJ81)</f>
        <v>33.2391111111111</v>
      </c>
      <c r="AF85" s="14" t="n">
        <f aca="false">Xlo*AE85+Xhi*AG85</f>
        <v>33.0093333333333</v>
      </c>
      <c r="AG85" s="14" t="n">
        <f aca="false">LOOKUP(Speedhi,'3'!$B$1:$BJ$1,'3'!$B81:$BJ81)</f>
        <v>33.0093333333333</v>
      </c>
      <c r="AH85" s="15" t="n">
        <f aca="false">LOOKUP(Speedlo,'4'!$B$1:$BJ$1,'4'!$B81:$BJ81)</f>
        <v>0</v>
      </c>
      <c r="AI85" s="15" t="n">
        <f aca="false">Xlo*AH85+Xhi*AJ85</f>
        <v>0</v>
      </c>
      <c r="AJ85" s="15" t="n">
        <f aca="false">LOOKUP(Speedhi,'4'!$B$1:$BJ$1,'4'!$B81:$BJ81)</f>
        <v>0</v>
      </c>
      <c r="AK85" s="16" t="n">
        <f aca="false">LOOKUP(Speedlo,'5'!$B$1:$BJ$1,'5'!$B81:$BJ81)</f>
        <v>0</v>
      </c>
      <c r="AL85" s="16" t="n">
        <f aca="false">Xlo*AK85+Xhi*AM85</f>
        <v>0</v>
      </c>
      <c r="AM85" s="16" t="n">
        <f aca="false">LOOKUP(Speedhi,'5'!$B$1:$BJ$1,'5'!$B81:$BJ81)</f>
        <v>0</v>
      </c>
    </row>
    <row r="86" customFormat="false" ht="14.1" hidden="false" customHeight="true" outlineLevel="0" collapsed="false">
      <c r="A86" s="60" t="n">
        <f aca="false">A85+1</f>
        <v>115</v>
      </c>
      <c r="B86" s="52" t="n">
        <f aca="false">IF(X86&lt;=0,0,X86*Factor)</f>
        <v>33.3</v>
      </c>
      <c r="C86" s="53" t="n">
        <f aca="false">ROUND($B86*COS(PI()*(D86-Best)/180),4)</f>
        <v>31.0882</v>
      </c>
      <c r="D86" s="54" t="n">
        <f aca="false">MOD(Wind+$A86+360,360)</f>
        <v>94</v>
      </c>
      <c r="E86" s="61" t="n">
        <f aca="false">ROUND($B86*COS(PI()*(F86-Best)/180),4)</f>
        <v>-10.8414</v>
      </c>
      <c r="F86" s="62" t="n">
        <f aca="false">MOD(Wind-$A86+360,360)</f>
        <v>224</v>
      </c>
      <c r="G86" s="57" t="n">
        <f aca="false">SQRT($J86^2+$K86^2)</f>
        <v>32.8319637204033</v>
      </c>
      <c r="H86" s="63" t="n">
        <f aca="false">IF($J86&lt;&gt;0,MOD(ATAN($K86/$J86)*180/PI(),180),0)</f>
        <v>48.1865684429549</v>
      </c>
      <c r="I86" s="59" t="str">
        <f aca="false">IF(B86=0,"anchor",W86)</f>
        <v>Solent</v>
      </c>
      <c r="J86" s="0" t="n">
        <f aca="false">$B86+Speed*COS(PI()*$A86/180)</f>
        <v>21.8893069330011</v>
      </c>
      <c r="K86" s="0" t="n">
        <f aca="false">Speed*SIN(PI()*$A86/180)</f>
        <v>24.4703102499896</v>
      </c>
      <c r="U86" s="0"/>
      <c r="W86" s="1" t="str">
        <f aca="false">IF(X86=Z86,polar_type12!$D$3,IF(X86=AC86,polar_type12!$E$3,IF(X86=AF86,polar_type12!$F$3,IF(X86=AI86,polar_type12!$G$3,polar_type12!$H$3))))</f>
        <v>Solent</v>
      </c>
      <c r="X86" s="0" t="n">
        <f aca="false">MAX(Z86,AC86,AF86,AI86,AL86)</f>
        <v>33.3</v>
      </c>
      <c r="Y86" s="12" t="n">
        <f aca="false">LOOKUP(Speedlo,'1'!$B$1:$BJ$1,'1'!$B82:$BJ82)</f>
        <v>16.9666666666667</v>
      </c>
      <c r="Z86" s="12" t="n">
        <f aca="false">Xlo*Y86+Xhi*AA86</f>
        <v>17</v>
      </c>
      <c r="AA86" s="12" t="n">
        <f aca="false">LOOKUP(Speedhi,'1'!$B$1:$BJ$1,'1'!$B82:$BJ82)</f>
        <v>17</v>
      </c>
      <c r="AB86" s="13" t="n">
        <f aca="false">LOOKUP(Speedlo,'2'!$B$1:$BJ$1,'2'!$B82:$BJ82)</f>
        <v>32.9333333333333</v>
      </c>
      <c r="AC86" s="13" t="n">
        <f aca="false">Xlo*AB86+Xhi*AD86</f>
        <v>33.3</v>
      </c>
      <c r="AD86" s="13" t="n">
        <f aca="false">LOOKUP(Speedhi,'2'!$B$1:$BJ$1,'2'!$B82:$BJ82)</f>
        <v>33.3</v>
      </c>
      <c r="AE86" s="14" t="n">
        <f aca="false">LOOKUP(Speedlo,'3'!$B$1:$BJ$1,'3'!$B82:$BJ82)</f>
        <v>33.24</v>
      </c>
      <c r="AF86" s="14" t="n">
        <f aca="false">Xlo*AE86+Xhi*AG86</f>
        <v>33.03</v>
      </c>
      <c r="AG86" s="14" t="n">
        <f aca="false">LOOKUP(Speedhi,'3'!$B$1:$BJ$1,'3'!$B82:$BJ82)</f>
        <v>33.03</v>
      </c>
      <c r="AH86" s="15" t="n">
        <f aca="false">LOOKUP(Speedlo,'4'!$B$1:$BJ$1,'4'!$B82:$BJ82)</f>
        <v>0</v>
      </c>
      <c r="AI86" s="15" t="n">
        <f aca="false">Xlo*AH86+Xhi*AJ86</f>
        <v>0</v>
      </c>
      <c r="AJ86" s="15" t="n">
        <f aca="false">LOOKUP(Speedhi,'4'!$B$1:$BJ$1,'4'!$B82:$BJ82)</f>
        <v>0</v>
      </c>
      <c r="AK86" s="16" t="n">
        <f aca="false">LOOKUP(Speedlo,'5'!$B$1:$BJ$1,'5'!$B82:$BJ82)</f>
        <v>0</v>
      </c>
      <c r="AL86" s="16" t="n">
        <f aca="false">Xlo*AK86+Xhi*AM86</f>
        <v>0</v>
      </c>
      <c r="AM86" s="16" t="n">
        <f aca="false">LOOKUP(Speedhi,'5'!$B$1:$BJ$1,'5'!$B82:$BJ82)</f>
        <v>0</v>
      </c>
    </row>
    <row r="87" customFormat="false" ht="14.1" hidden="false" customHeight="true" outlineLevel="0" collapsed="false">
      <c r="A87" s="60" t="n">
        <f aca="false">A86+1</f>
        <v>116</v>
      </c>
      <c r="B87" s="52" t="n">
        <f aca="false">IF(X87&lt;=0,0,X87*Factor)</f>
        <v>33.1</v>
      </c>
      <c r="C87" s="53" t="n">
        <f aca="false">ROUND($B87*COS(PI()*(D87-Best)/180),4)</f>
        <v>31.1038</v>
      </c>
      <c r="D87" s="54" t="n">
        <f aca="false">MOD(Wind+$A87+360,360)</f>
        <v>95</v>
      </c>
      <c r="E87" s="61" t="n">
        <f aca="false">ROUND($B87*COS(PI()*(F87-Best)/180),4)</f>
        <v>-10.2285</v>
      </c>
      <c r="F87" s="62" t="n">
        <f aca="false">MOD(Wind-$A87+360,360)</f>
        <v>223</v>
      </c>
      <c r="G87" s="57" t="n">
        <f aca="false">SQRT($J87^2+$K87^2)</f>
        <v>32.2655452802088</v>
      </c>
      <c r="H87" s="63" t="n">
        <f aca="false">IF($J87&lt;&gt;0,MOD(ATAN($K87/$J87)*180/PI(),180),0)</f>
        <v>48.774023525131</v>
      </c>
      <c r="I87" s="59" t="str">
        <f aca="false">IF(B87=0,"anchor",W87)</f>
        <v>Solent</v>
      </c>
      <c r="J87" s="0" t="n">
        <f aca="false">$B87+Speed*COS(PI()*$A87/180)</f>
        <v>21.2639790366949</v>
      </c>
      <c r="K87" s="0" t="n">
        <f aca="false">Speed*SIN(PI()*$A87/180)</f>
        <v>24.2674392500775</v>
      </c>
      <c r="U87" s="0"/>
      <c r="W87" s="1" t="str">
        <f aca="false">IF(X87=Z87,polar_type12!$D$3,IF(X87=AC87,polar_type12!$E$3,IF(X87=AF87,polar_type12!$F$3,IF(X87=AI87,polar_type12!$G$3,polar_type12!$H$3))))</f>
        <v>Solent</v>
      </c>
      <c r="X87" s="0" t="n">
        <f aca="false">MAX(Z87,AC87,AF87,AI87,AL87)</f>
        <v>33.1</v>
      </c>
      <c r="Y87" s="12" t="n">
        <f aca="false">LOOKUP(Speedlo,'1'!$B$1:$BJ$1,'1'!$B83:$BJ83)</f>
        <v>16.4411111111111</v>
      </c>
      <c r="Z87" s="12" t="n">
        <f aca="false">Xlo*Y87+Xhi*AA87</f>
        <v>16.4733333333333</v>
      </c>
      <c r="AA87" s="12" t="n">
        <f aca="false">LOOKUP(Speedhi,'1'!$B$1:$BJ$1,'1'!$B83:$BJ83)</f>
        <v>16.4733333333333</v>
      </c>
      <c r="AB87" s="13" t="n">
        <f aca="false">LOOKUP(Speedlo,'2'!$B$1:$BJ$1,'2'!$B83:$BJ83)</f>
        <v>32.7</v>
      </c>
      <c r="AC87" s="13" t="n">
        <f aca="false">Xlo*AB87+Xhi*AD87</f>
        <v>33.1</v>
      </c>
      <c r="AD87" s="13" t="n">
        <f aca="false">LOOKUP(Speedhi,'2'!$B$1:$BJ$1,'2'!$B83:$BJ83)</f>
        <v>33.1</v>
      </c>
      <c r="AE87" s="14" t="n">
        <f aca="false">LOOKUP(Speedlo,'3'!$B$1:$BJ$1,'3'!$B83:$BJ83)</f>
        <v>33.2088888888889</v>
      </c>
      <c r="AF87" s="14" t="n">
        <f aca="false">Xlo*AE87+Xhi*AG87</f>
        <v>33.0166666666667</v>
      </c>
      <c r="AG87" s="14" t="n">
        <f aca="false">LOOKUP(Speedhi,'3'!$B$1:$BJ$1,'3'!$B83:$BJ83)</f>
        <v>33.0166666666667</v>
      </c>
      <c r="AH87" s="15" t="n">
        <f aca="false">LOOKUP(Speedlo,'4'!$B$1:$BJ$1,'4'!$B83:$BJ83)</f>
        <v>0</v>
      </c>
      <c r="AI87" s="15" t="n">
        <f aca="false">Xlo*AH87+Xhi*AJ87</f>
        <v>0</v>
      </c>
      <c r="AJ87" s="15" t="n">
        <f aca="false">LOOKUP(Speedhi,'4'!$B$1:$BJ$1,'4'!$B83:$BJ83)</f>
        <v>0</v>
      </c>
      <c r="AK87" s="16" t="n">
        <f aca="false">LOOKUP(Speedlo,'5'!$B$1:$BJ$1,'5'!$B83:$BJ83)</f>
        <v>0</v>
      </c>
      <c r="AL87" s="16" t="n">
        <f aca="false">Xlo*AK87+Xhi*AM87</f>
        <v>0</v>
      </c>
      <c r="AM87" s="16" t="n">
        <f aca="false">LOOKUP(Speedhi,'5'!$B$1:$BJ$1,'5'!$B83:$BJ83)</f>
        <v>0</v>
      </c>
    </row>
    <row r="88" customFormat="false" ht="14.1" hidden="false" customHeight="true" outlineLevel="0" collapsed="false">
      <c r="A88" s="60" t="n">
        <f aca="false">A87+1</f>
        <v>117</v>
      </c>
      <c r="B88" s="52" t="n">
        <f aca="false">IF(X88&lt;=0,0,X88*Factor)</f>
        <v>33.0033333333333</v>
      </c>
      <c r="C88" s="53" t="n">
        <f aca="false">ROUND($B88*COS(PI()*(D88-Best)/180),4)</f>
        <v>31.2053</v>
      </c>
      <c r="D88" s="54" t="n">
        <f aca="false">MOD(Wind+$A88+360,360)</f>
        <v>96</v>
      </c>
      <c r="E88" s="61" t="n">
        <f aca="false">ROUND($B88*COS(PI()*(F88-Best)/180),4)</f>
        <v>-9.6492</v>
      </c>
      <c r="F88" s="62" t="n">
        <f aca="false">MOD(Wind-$A88+360,360)</f>
        <v>222</v>
      </c>
      <c r="G88" s="57" t="n">
        <f aca="false">SQRT($J88^2+$K88^2)</f>
        <v>31.7667628549917</v>
      </c>
      <c r="H88" s="63" t="n">
        <f aca="false">IF($J88&lt;&gt;0,MOD(ATAN($K88/$J88)*180/PI(),180),0)</f>
        <v>49.2273172651203</v>
      </c>
      <c r="I88" s="59" t="str">
        <f aca="false">IF(B88=0,"anchor",W88)</f>
        <v>Gennaker</v>
      </c>
      <c r="J88" s="0" t="n">
        <f aca="false">$B88+Speed*COS(PI()*$A88/180)</f>
        <v>20.7455898403655</v>
      </c>
      <c r="K88" s="0" t="n">
        <f aca="false">Speed*SIN(PI()*$A88/180)</f>
        <v>24.0571761530859</v>
      </c>
      <c r="U88" s="0"/>
      <c r="W88" s="1" t="str">
        <f aca="false">IF(X88=Z88,polar_type12!$D$3,IF(X88=AC88,polar_type12!$E$3,IF(X88=AF88,polar_type12!$F$3,IF(X88=AI88,polar_type12!$G$3,polar_type12!$H$3))))</f>
        <v>Gennaker</v>
      </c>
      <c r="X88" s="0" t="n">
        <f aca="false">MAX(Z88,AC88,AF88,AI88,AL88)</f>
        <v>33.0033333333333</v>
      </c>
      <c r="Y88" s="12" t="n">
        <f aca="false">LOOKUP(Speedlo,'1'!$B$1:$BJ$1,'1'!$B84:$BJ84)</f>
        <v>15.9155555555556</v>
      </c>
      <c r="Z88" s="12" t="n">
        <f aca="false">Xlo*Y88+Xhi*AA88</f>
        <v>15.9466666666667</v>
      </c>
      <c r="AA88" s="12" t="n">
        <f aca="false">LOOKUP(Speedhi,'1'!$B$1:$BJ$1,'1'!$B84:$BJ84)</f>
        <v>15.9466666666667</v>
      </c>
      <c r="AB88" s="13" t="n">
        <f aca="false">LOOKUP(Speedlo,'2'!$B$1:$BJ$1,'2'!$B84:$BJ84)</f>
        <v>32.4666666666667</v>
      </c>
      <c r="AC88" s="13" t="n">
        <f aca="false">Xlo*AB88+Xhi*AD88</f>
        <v>32.9</v>
      </c>
      <c r="AD88" s="13" t="n">
        <f aca="false">LOOKUP(Speedhi,'2'!$B$1:$BJ$1,'2'!$B84:$BJ84)</f>
        <v>32.9</v>
      </c>
      <c r="AE88" s="14" t="n">
        <f aca="false">LOOKUP(Speedlo,'3'!$B$1:$BJ$1,'3'!$B84:$BJ84)</f>
        <v>33.1777777777778</v>
      </c>
      <c r="AF88" s="14" t="n">
        <f aca="false">Xlo*AE88+Xhi*AG88</f>
        <v>33.0033333333333</v>
      </c>
      <c r="AG88" s="14" t="n">
        <f aca="false">LOOKUP(Speedhi,'3'!$B$1:$BJ$1,'3'!$B84:$BJ84)</f>
        <v>33.0033333333333</v>
      </c>
      <c r="AH88" s="15" t="n">
        <f aca="false">LOOKUP(Speedlo,'4'!$B$1:$BJ$1,'4'!$B84:$BJ84)</f>
        <v>0</v>
      </c>
      <c r="AI88" s="15" t="n">
        <f aca="false">Xlo*AH88+Xhi*AJ88</f>
        <v>0</v>
      </c>
      <c r="AJ88" s="15" t="n">
        <f aca="false">LOOKUP(Speedhi,'4'!$B$1:$BJ$1,'4'!$B84:$BJ84)</f>
        <v>0</v>
      </c>
      <c r="AK88" s="16" t="n">
        <f aca="false">LOOKUP(Speedlo,'5'!$B$1:$BJ$1,'5'!$B84:$BJ84)</f>
        <v>0</v>
      </c>
      <c r="AL88" s="16" t="n">
        <f aca="false">Xlo*AK88+Xhi*AM88</f>
        <v>0</v>
      </c>
      <c r="AM88" s="16" t="n">
        <f aca="false">LOOKUP(Speedhi,'5'!$B$1:$BJ$1,'5'!$B84:$BJ84)</f>
        <v>0</v>
      </c>
    </row>
    <row r="89" customFormat="false" ht="14.1" hidden="false" customHeight="true" outlineLevel="0" collapsed="false">
      <c r="A89" s="60" t="n">
        <f aca="false">A88+1</f>
        <v>118</v>
      </c>
      <c r="B89" s="52" t="n">
        <f aca="false">IF(X89&lt;=0,0,X89*Factor)</f>
        <v>32.99</v>
      </c>
      <c r="C89" s="53" t="n">
        <f aca="false">ROUND($B89*COS(PI()*(D89-Best)/180),4)</f>
        <v>31.3754</v>
      </c>
      <c r="D89" s="54" t="n">
        <f aca="false">MOD(Wind+$A89+360,360)</f>
        <v>97</v>
      </c>
      <c r="E89" s="61" t="n">
        <f aca="false">ROUND($B89*COS(PI()*(F89-Best)/180),4)</f>
        <v>-9.0933</v>
      </c>
      <c r="F89" s="62" t="n">
        <f aca="false">MOD(Wind-$A89+360,360)</f>
        <v>221</v>
      </c>
      <c r="G89" s="57" t="n">
        <f aca="false">SQRT($J89^2+$K89^2)</f>
        <v>31.3208443334379</v>
      </c>
      <c r="H89" s="63" t="n">
        <f aca="false">IF($J89&lt;&gt;0,MOD(ATAN($K89/$J89)*180/PI(),180),0)</f>
        <v>49.5649070106165</v>
      </c>
      <c r="I89" s="59" t="str">
        <f aca="false">IF(B89=0,"anchor",W89)</f>
        <v>Gennaker</v>
      </c>
      <c r="J89" s="0" t="n">
        <f aca="false">$B89+Speed*COS(PI()*$A89/180)</f>
        <v>20.314267804781</v>
      </c>
      <c r="K89" s="0" t="n">
        <f aca="false">Speed*SIN(PI()*$A89/180)</f>
        <v>23.839585007191</v>
      </c>
      <c r="U89" s="0"/>
      <c r="W89" s="1" t="str">
        <f aca="false">IF(X89=Z89,polar_type12!$D$3,IF(X89=AC89,polar_type12!$E$3,IF(X89=AF89,polar_type12!$F$3,IF(X89=AI89,polar_type12!$G$3,polar_type12!$H$3))))</f>
        <v>Gennaker</v>
      </c>
      <c r="X89" s="0" t="n">
        <f aca="false">MAX(Z89,AC89,AF89,AI89,AL89)</f>
        <v>32.99</v>
      </c>
      <c r="Y89" s="12" t="n">
        <f aca="false">LOOKUP(Speedlo,'1'!$B$1:$BJ$1,'1'!$B85:$BJ85)</f>
        <v>15.39</v>
      </c>
      <c r="Z89" s="12" t="n">
        <f aca="false">Xlo*Y89+Xhi*AA89</f>
        <v>15.42</v>
      </c>
      <c r="AA89" s="12" t="n">
        <f aca="false">LOOKUP(Speedhi,'1'!$B$1:$BJ$1,'1'!$B85:$BJ85)</f>
        <v>15.42</v>
      </c>
      <c r="AB89" s="13" t="n">
        <f aca="false">LOOKUP(Speedlo,'2'!$B$1:$BJ$1,'2'!$B85:$BJ85)</f>
        <v>32.2333333333333</v>
      </c>
      <c r="AC89" s="13" t="n">
        <f aca="false">Xlo*AB89+Xhi*AD89</f>
        <v>32.7</v>
      </c>
      <c r="AD89" s="13" t="n">
        <f aca="false">LOOKUP(Speedhi,'2'!$B$1:$BJ$1,'2'!$B85:$BJ85)</f>
        <v>32.7</v>
      </c>
      <c r="AE89" s="14" t="n">
        <f aca="false">LOOKUP(Speedlo,'3'!$B$1:$BJ$1,'3'!$B85:$BJ85)</f>
        <v>33.1466666666667</v>
      </c>
      <c r="AF89" s="14" t="n">
        <f aca="false">Xlo*AE89+Xhi*AG89</f>
        <v>32.99</v>
      </c>
      <c r="AG89" s="14" t="n">
        <f aca="false">LOOKUP(Speedhi,'3'!$B$1:$BJ$1,'3'!$B85:$BJ85)</f>
        <v>32.99</v>
      </c>
      <c r="AH89" s="15" t="n">
        <f aca="false">LOOKUP(Speedlo,'4'!$B$1:$BJ$1,'4'!$B85:$BJ85)</f>
        <v>0</v>
      </c>
      <c r="AI89" s="15" t="n">
        <f aca="false">Xlo*AH89+Xhi*AJ89</f>
        <v>0</v>
      </c>
      <c r="AJ89" s="15" t="n">
        <f aca="false">LOOKUP(Speedhi,'4'!$B$1:$BJ$1,'4'!$B85:$BJ85)</f>
        <v>0</v>
      </c>
      <c r="AK89" s="16" t="n">
        <f aca="false">LOOKUP(Speedlo,'5'!$B$1:$BJ$1,'5'!$B85:$BJ85)</f>
        <v>0</v>
      </c>
      <c r="AL89" s="16" t="n">
        <f aca="false">Xlo*AK89+Xhi*AM89</f>
        <v>0</v>
      </c>
      <c r="AM89" s="16" t="n">
        <f aca="false">LOOKUP(Speedhi,'5'!$B$1:$BJ$1,'5'!$B85:$BJ85)</f>
        <v>0</v>
      </c>
    </row>
    <row r="90" customFormat="false" ht="14.1" hidden="false" customHeight="true" outlineLevel="0" collapsed="false">
      <c r="A90" s="60" t="n">
        <f aca="false">A89+1</f>
        <v>119</v>
      </c>
      <c r="B90" s="52" t="n">
        <f aca="false">IF(X90&lt;=0,0,X90*Factor)</f>
        <v>32.9766666666667</v>
      </c>
      <c r="C90" s="53" t="n">
        <f aca="false">ROUND($B90*COS(PI()*(D90-Best)/180),4)</f>
        <v>31.5357</v>
      </c>
      <c r="D90" s="54" t="n">
        <f aca="false">MOD(Wind+$A90+360,360)</f>
        <v>98</v>
      </c>
      <c r="E90" s="61" t="n">
        <f aca="false">ROUND($B90*COS(PI()*(F90-Best)/180),4)</f>
        <v>-8.535</v>
      </c>
      <c r="F90" s="62" t="n">
        <f aca="false">MOD(Wind-$A90+360,360)</f>
        <v>220</v>
      </c>
      <c r="G90" s="57" t="n">
        <f aca="false">SQRT($J90^2+$K90^2)</f>
        <v>30.8729762298192</v>
      </c>
      <c r="H90" s="63" t="n">
        <f aca="false">IF($J90&lt;&gt;0,MOD(ATAN($K90/$J90)*180/PI(),180),0)</f>
        <v>49.8980749998508</v>
      </c>
      <c r="I90" s="59" t="str">
        <f aca="false">IF(B90=0,"anchor",W90)</f>
        <v>Gennaker</v>
      </c>
      <c r="J90" s="0" t="n">
        <f aca="false">$B90+Speed*COS(PI()*$A90/180)</f>
        <v>19.8868069200156</v>
      </c>
      <c r="K90" s="0" t="n">
        <f aca="false">Speed*SIN(PI()*$A90/180)</f>
        <v>23.6147320927637</v>
      </c>
      <c r="U90" s="0"/>
      <c r="W90" s="1" t="str">
        <f aca="false">IF(X90=Z90,polar_type12!$D$3,IF(X90=AC90,polar_type12!$E$3,IF(X90=AF90,polar_type12!$F$3,IF(X90=AI90,polar_type12!$G$3,polar_type12!$H$3))))</f>
        <v>Gennaker</v>
      </c>
      <c r="X90" s="0" t="n">
        <f aca="false">MAX(Z90,AC90,AF90,AI90,AL90)</f>
        <v>32.9766666666667</v>
      </c>
      <c r="Y90" s="12" t="n">
        <f aca="false">LOOKUP(Speedlo,'1'!$B$1:$BJ$1,'1'!$B86:$BJ86)</f>
        <v>14.8644444444444</v>
      </c>
      <c r="Z90" s="12" t="n">
        <f aca="false">Xlo*Y90+Xhi*AA90</f>
        <v>14.8933333333333</v>
      </c>
      <c r="AA90" s="12" t="n">
        <f aca="false">LOOKUP(Speedhi,'1'!$B$1:$BJ$1,'1'!$B86:$BJ86)</f>
        <v>14.8933333333333</v>
      </c>
      <c r="AB90" s="13" t="n">
        <f aca="false">LOOKUP(Speedlo,'2'!$B$1:$BJ$1,'2'!$B86:$BJ86)</f>
        <v>32</v>
      </c>
      <c r="AC90" s="13" t="n">
        <f aca="false">Xlo*AB90+Xhi*AD90</f>
        <v>32.5</v>
      </c>
      <c r="AD90" s="13" t="n">
        <f aca="false">LOOKUP(Speedhi,'2'!$B$1:$BJ$1,'2'!$B86:$BJ86)</f>
        <v>32.5</v>
      </c>
      <c r="AE90" s="14" t="n">
        <f aca="false">LOOKUP(Speedlo,'3'!$B$1:$BJ$1,'3'!$B86:$BJ86)</f>
        <v>33.1155555555555</v>
      </c>
      <c r="AF90" s="14" t="n">
        <f aca="false">Xlo*AE90+Xhi*AG90</f>
        <v>32.9766666666667</v>
      </c>
      <c r="AG90" s="14" t="n">
        <f aca="false">LOOKUP(Speedhi,'3'!$B$1:$BJ$1,'3'!$B86:$BJ86)</f>
        <v>32.9766666666667</v>
      </c>
      <c r="AH90" s="15" t="n">
        <f aca="false">LOOKUP(Speedlo,'4'!$B$1:$BJ$1,'4'!$B86:$BJ86)</f>
        <v>0</v>
      </c>
      <c r="AI90" s="15" t="n">
        <f aca="false">Xlo*AH90+Xhi*AJ90</f>
        <v>0</v>
      </c>
      <c r="AJ90" s="15" t="n">
        <f aca="false">LOOKUP(Speedhi,'4'!$B$1:$BJ$1,'4'!$B86:$BJ86)</f>
        <v>0</v>
      </c>
      <c r="AK90" s="16" t="n">
        <f aca="false">LOOKUP(Speedlo,'5'!$B$1:$BJ$1,'5'!$B86:$BJ86)</f>
        <v>0</v>
      </c>
      <c r="AL90" s="16" t="n">
        <f aca="false">Xlo*AK90+Xhi*AM90</f>
        <v>0</v>
      </c>
      <c r="AM90" s="16" t="n">
        <f aca="false">LOOKUP(Speedhi,'5'!$B$1:$BJ$1,'5'!$B86:$BJ86)</f>
        <v>0</v>
      </c>
    </row>
    <row r="91" customFormat="false" ht="14.1" hidden="false" customHeight="true" outlineLevel="0" collapsed="false">
      <c r="A91" s="60" t="n">
        <f aca="false">A90+1</f>
        <v>120</v>
      </c>
      <c r="B91" s="52" t="n">
        <f aca="false">IF(X91&lt;=0,0,X91*Factor)</f>
        <v>32.9633333333333</v>
      </c>
      <c r="C91" s="53" t="n">
        <f aca="false">ROUND($B91*COS(PI()*(D91-Best)/180),4)</f>
        <v>31.6864</v>
      </c>
      <c r="D91" s="54" t="n">
        <f aca="false">MOD(Wind+$A91+360,360)</f>
        <v>99</v>
      </c>
      <c r="E91" s="61" t="n">
        <f aca="false">ROUND($B91*COS(PI()*(F91-Best)/180),4)</f>
        <v>-7.9746</v>
      </c>
      <c r="F91" s="62" t="n">
        <f aca="false">MOD(Wind-$A91+360,360)</f>
        <v>219</v>
      </c>
      <c r="G91" s="57" t="n">
        <f aca="false">SQRT($J91^2+$K91^2)</f>
        <v>30.4232040463269</v>
      </c>
      <c r="H91" s="63" t="n">
        <f aca="false">IF($J91&lt;&gt;0,MOD(ATAN($K91/$J91)*180/PI(),180),0)</f>
        <v>50.2266028798862</v>
      </c>
      <c r="I91" s="59" t="str">
        <f aca="false">IF(B91=0,"anchor",W91)</f>
        <v>Gennaker</v>
      </c>
      <c r="J91" s="0" t="n">
        <f aca="false">$B91+Speed*COS(PI()*$A91/180)</f>
        <v>19.4633333333333</v>
      </c>
      <c r="K91" s="0" t="n">
        <f aca="false">Speed*SIN(PI()*$A91/180)</f>
        <v>23.3826859021798</v>
      </c>
      <c r="U91" s="0"/>
      <c r="W91" s="1" t="str">
        <f aca="false">IF(X91=Z91,polar_type12!$D$3,IF(X91=AC91,polar_type12!$E$3,IF(X91=AF91,polar_type12!$F$3,IF(X91=AI91,polar_type12!$G$3,polar_type12!$H$3))))</f>
        <v>Gennaker</v>
      </c>
      <c r="X91" s="0" t="n">
        <f aca="false">MAX(Z91,AC91,AF91,AI91,AL91)</f>
        <v>32.9633333333333</v>
      </c>
      <c r="Y91" s="12" t="n">
        <f aca="false">LOOKUP(Speedlo,'1'!$B$1:$BJ$1,'1'!$B87:$BJ87)</f>
        <v>14.3388888888889</v>
      </c>
      <c r="Z91" s="12" t="n">
        <f aca="false">Xlo*Y91+Xhi*AA91</f>
        <v>14.3666666666667</v>
      </c>
      <c r="AA91" s="12" t="n">
        <f aca="false">LOOKUP(Speedhi,'1'!$B$1:$BJ$1,'1'!$B87:$BJ87)</f>
        <v>14.3666666666667</v>
      </c>
      <c r="AB91" s="13" t="n">
        <f aca="false">LOOKUP(Speedlo,'2'!$B$1:$BJ$1,'2'!$B87:$BJ87)</f>
        <v>31.7666666666667</v>
      </c>
      <c r="AC91" s="13" t="n">
        <f aca="false">Xlo*AB91+Xhi*AD91</f>
        <v>32.3</v>
      </c>
      <c r="AD91" s="13" t="n">
        <f aca="false">LOOKUP(Speedhi,'2'!$B$1:$BJ$1,'2'!$B87:$BJ87)</f>
        <v>32.3</v>
      </c>
      <c r="AE91" s="14" t="n">
        <f aca="false">LOOKUP(Speedlo,'3'!$B$1:$BJ$1,'3'!$B87:$BJ87)</f>
        <v>33.0844444444444</v>
      </c>
      <c r="AF91" s="14" t="n">
        <f aca="false">Xlo*AE91+Xhi*AG91</f>
        <v>32.9633333333333</v>
      </c>
      <c r="AG91" s="14" t="n">
        <f aca="false">LOOKUP(Speedhi,'3'!$B$1:$BJ$1,'3'!$B87:$BJ87)</f>
        <v>32.9633333333333</v>
      </c>
      <c r="AH91" s="15" t="n">
        <f aca="false">LOOKUP(Speedlo,'4'!$B$1:$BJ$1,'4'!$B87:$BJ87)</f>
        <v>0</v>
      </c>
      <c r="AI91" s="15" t="n">
        <f aca="false">Xlo*AH91+Xhi*AJ91</f>
        <v>0</v>
      </c>
      <c r="AJ91" s="15" t="n">
        <f aca="false">LOOKUP(Speedhi,'4'!$B$1:$BJ$1,'4'!$B87:$BJ87)</f>
        <v>0</v>
      </c>
      <c r="AK91" s="16" t="n">
        <f aca="false">LOOKUP(Speedlo,'5'!$B$1:$BJ$1,'5'!$B87:$BJ87)</f>
        <v>0</v>
      </c>
      <c r="AL91" s="16" t="n">
        <f aca="false">Xlo*AK91+Xhi*AM91</f>
        <v>0</v>
      </c>
      <c r="AM91" s="16" t="n">
        <f aca="false">LOOKUP(Speedhi,'5'!$B$1:$BJ$1,'5'!$B87:$BJ87)</f>
        <v>0</v>
      </c>
    </row>
    <row r="92" customFormat="false" ht="14.1" hidden="false" customHeight="true" outlineLevel="0" collapsed="false">
      <c r="A92" s="60" t="n">
        <f aca="false">A91+1</f>
        <v>121</v>
      </c>
      <c r="B92" s="52" t="n">
        <f aca="false">IF(X92&lt;=0,0,X92*Factor)</f>
        <v>32.8826666666667</v>
      </c>
      <c r="C92" s="53" t="n">
        <f aca="false">ROUND($B92*COS(PI()*(D92-Best)/180),4)</f>
        <v>31.7622</v>
      </c>
      <c r="D92" s="54" t="n">
        <f aca="false">MOD(Wind+$A92+360,360)</f>
        <v>100</v>
      </c>
      <c r="E92" s="61" t="n">
        <f aca="false">ROUND($B92*COS(PI()*(F92-Best)/180),4)</f>
        <v>-7.397</v>
      </c>
      <c r="F92" s="62" t="n">
        <f aca="false">MOD(Wind-$A92+360,360)</f>
        <v>218</v>
      </c>
      <c r="G92" s="57" t="n">
        <f aca="false">SQRT($J92^2+$K92^2)</f>
        <v>29.9288355748102</v>
      </c>
      <c r="H92" s="63" t="n">
        <f aca="false">IF($J92&lt;&gt;0,MOD(ATAN($K92/$J92)*180/PI(),180),0)</f>
        <v>50.6497949159585</v>
      </c>
      <c r="I92" s="59" t="str">
        <f aca="false">IF(B92=0,"anchor",W92)</f>
        <v>Gennaker</v>
      </c>
      <c r="J92" s="0" t="n">
        <f aca="false">$B92+Speed*COS(PI()*$A92/180)</f>
        <v>18.9766386440952</v>
      </c>
      <c r="K92" s="0" t="n">
        <f aca="false">Speed*SIN(PI()*$A92/180)</f>
        <v>23.143517118957</v>
      </c>
      <c r="U92" s="0"/>
      <c r="W92" s="1" t="str">
        <f aca="false">IF(X92=Z92,polar_type12!$D$3,IF(X92=AC92,polar_type12!$E$3,IF(X92=AF92,polar_type12!$F$3,IF(X92=AI92,polar_type12!$G$3,polar_type12!$H$3))))</f>
        <v>Gennaker</v>
      </c>
      <c r="X92" s="0" t="n">
        <f aca="false">MAX(Z92,AC92,AF92,AI92,AL92)</f>
        <v>32.8826666666667</v>
      </c>
      <c r="Y92" s="12" t="n">
        <f aca="false">LOOKUP(Speedlo,'1'!$B$1:$BJ$1,'1'!$B88:$BJ88)</f>
        <v>13.8733333333333</v>
      </c>
      <c r="Z92" s="12" t="n">
        <f aca="false">Xlo*Y92+Xhi*AA92</f>
        <v>13.9</v>
      </c>
      <c r="AA92" s="12" t="n">
        <f aca="false">LOOKUP(Speedhi,'1'!$B$1:$BJ$1,'1'!$B88:$BJ88)</f>
        <v>13.9</v>
      </c>
      <c r="AB92" s="13" t="n">
        <f aca="false">LOOKUP(Speedlo,'2'!$B$1:$BJ$1,'2'!$B88:$BJ88)</f>
        <v>31.2955555555556</v>
      </c>
      <c r="AC92" s="13" t="n">
        <f aca="false">Xlo*AB92+Xhi*AD92</f>
        <v>31.8266666666667</v>
      </c>
      <c r="AD92" s="13" t="n">
        <f aca="false">LOOKUP(Speedhi,'2'!$B$1:$BJ$1,'2'!$B88:$BJ88)</f>
        <v>31.8266666666667</v>
      </c>
      <c r="AE92" s="14" t="n">
        <f aca="false">LOOKUP(Speedlo,'3'!$B$1:$BJ$1,'3'!$B88:$BJ88)</f>
        <v>33.0035555555556</v>
      </c>
      <c r="AF92" s="14" t="n">
        <f aca="false">Xlo*AE92+Xhi*AG92</f>
        <v>32.8826666666667</v>
      </c>
      <c r="AG92" s="14" t="n">
        <f aca="false">LOOKUP(Speedhi,'3'!$B$1:$BJ$1,'3'!$B88:$BJ88)</f>
        <v>32.8826666666667</v>
      </c>
      <c r="AH92" s="15" t="n">
        <f aca="false">LOOKUP(Speedlo,'4'!$B$1:$BJ$1,'4'!$B88:$BJ88)</f>
        <v>0</v>
      </c>
      <c r="AI92" s="15" t="n">
        <f aca="false">Xlo*AH92+Xhi*AJ92</f>
        <v>0</v>
      </c>
      <c r="AJ92" s="15" t="n">
        <f aca="false">LOOKUP(Speedhi,'4'!$B$1:$BJ$1,'4'!$B88:$BJ88)</f>
        <v>0</v>
      </c>
      <c r="AK92" s="16" t="n">
        <f aca="false">LOOKUP(Speedlo,'5'!$B$1:$BJ$1,'5'!$B88:$BJ88)</f>
        <v>0</v>
      </c>
      <c r="AL92" s="16" t="n">
        <f aca="false">Xlo*AK92+Xhi*AM92</f>
        <v>0</v>
      </c>
      <c r="AM92" s="16" t="n">
        <f aca="false">LOOKUP(Speedhi,'5'!$B$1:$BJ$1,'5'!$B88:$BJ88)</f>
        <v>0</v>
      </c>
    </row>
    <row r="93" customFormat="false" ht="14.1" hidden="false" customHeight="true" outlineLevel="0" collapsed="false">
      <c r="A93" s="60" t="n">
        <f aca="false">A92+1</f>
        <v>122</v>
      </c>
      <c r="B93" s="52" t="n">
        <f aca="false">IF(X93&lt;=0,0,X93*Factor)</f>
        <v>32.802</v>
      </c>
      <c r="C93" s="53" t="n">
        <f aca="false">ROUND($B93*COS(PI()*(D93-Best)/180),4)</f>
        <v>31.8276</v>
      </c>
      <c r="D93" s="54" t="n">
        <f aca="false">MOD(Wind+$A93+360,360)</f>
        <v>101</v>
      </c>
      <c r="E93" s="61" t="n">
        <f aca="false">ROUND($B93*COS(PI()*(F93-Best)/180),4)</f>
        <v>-6.8199</v>
      </c>
      <c r="F93" s="62" t="n">
        <f aca="false">MOD(Wind-$A93+360,360)</f>
        <v>217</v>
      </c>
      <c r="G93" s="57" t="n">
        <f aca="false">SQRT($J93^2+$K93^2)</f>
        <v>29.4333309686418</v>
      </c>
      <c r="H93" s="63" t="n">
        <f aca="false">IF($J93&lt;&gt;0,MOD(ATAN($K93/$J93)*180/PI(),180),0)</f>
        <v>51.072141536923</v>
      </c>
      <c r="I93" s="59" t="str">
        <f aca="false">IF(B93=0,"anchor",W93)</f>
        <v>Gennaker</v>
      </c>
      <c r="J93" s="0" t="n">
        <f aca="false">$B93+Speed*COS(PI()*$A93/180)</f>
        <v>18.4941798657035</v>
      </c>
      <c r="K93" s="0" t="n">
        <f aca="false">Speed*SIN(PI()*$A93/180)</f>
        <v>22.8972985962235</v>
      </c>
      <c r="U93" s="0"/>
      <c r="W93" s="1" t="str">
        <f aca="false">IF(X93=Z93,polar_type12!$D$3,IF(X93=AC93,polar_type12!$E$3,IF(X93=AF93,polar_type12!$F$3,IF(X93=AI93,polar_type12!$G$3,polar_type12!$H$3))))</f>
        <v>Gennaker</v>
      </c>
      <c r="X93" s="0" t="n">
        <f aca="false">MAX(Z93,AC93,AF93,AI93,AL93)</f>
        <v>32.802</v>
      </c>
      <c r="Y93" s="12" t="n">
        <f aca="false">LOOKUP(Speedlo,'1'!$B$1:$BJ$1,'1'!$B89:$BJ89)</f>
        <v>13.4077777777778</v>
      </c>
      <c r="Z93" s="12" t="n">
        <f aca="false">Xlo*Y93+Xhi*AA93</f>
        <v>13.4333333333333</v>
      </c>
      <c r="AA93" s="12" t="n">
        <f aca="false">LOOKUP(Speedhi,'1'!$B$1:$BJ$1,'1'!$B89:$BJ89)</f>
        <v>13.4333333333333</v>
      </c>
      <c r="AB93" s="13" t="n">
        <f aca="false">LOOKUP(Speedlo,'2'!$B$1:$BJ$1,'2'!$B89:$BJ89)</f>
        <v>30.8244444444444</v>
      </c>
      <c r="AC93" s="13" t="n">
        <f aca="false">Xlo*AB93+Xhi*AD93</f>
        <v>31.3533333333333</v>
      </c>
      <c r="AD93" s="13" t="n">
        <f aca="false">LOOKUP(Speedhi,'2'!$B$1:$BJ$1,'2'!$B89:$BJ89)</f>
        <v>31.3533333333333</v>
      </c>
      <c r="AE93" s="14" t="n">
        <f aca="false">LOOKUP(Speedlo,'3'!$B$1:$BJ$1,'3'!$B89:$BJ89)</f>
        <v>32.9226666666667</v>
      </c>
      <c r="AF93" s="14" t="n">
        <f aca="false">Xlo*AE93+Xhi*AG93</f>
        <v>32.802</v>
      </c>
      <c r="AG93" s="14" t="n">
        <f aca="false">LOOKUP(Speedhi,'3'!$B$1:$BJ$1,'3'!$B89:$BJ89)</f>
        <v>32.802</v>
      </c>
      <c r="AH93" s="15" t="n">
        <f aca="false">LOOKUP(Speedlo,'4'!$B$1:$BJ$1,'4'!$B89:$BJ89)</f>
        <v>0</v>
      </c>
      <c r="AI93" s="15" t="n">
        <f aca="false">Xlo*AH93+Xhi*AJ93</f>
        <v>0</v>
      </c>
      <c r="AJ93" s="15" t="n">
        <f aca="false">LOOKUP(Speedhi,'4'!$B$1:$BJ$1,'4'!$B89:$BJ89)</f>
        <v>0</v>
      </c>
      <c r="AK93" s="16" t="n">
        <f aca="false">LOOKUP(Speedlo,'5'!$B$1:$BJ$1,'5'!$B89:$BJ89)</f>
        <v>0</v>
      </c>
      <c r="AL93" s="16" t="n">
        <f aca="false">Xlo*AK93+Xhi*AM93</f>
        <v>0</v>
      </c>
      <c r="AM93" s="16" t="n">
        <f aca="false">LOOKUP(Speedhi,'5'!$B$1:$BJ$1,'5'!$B89:$BJ89)</f>
        <v>0</v>
      </c>
    </row>
    <row r="94" customFormat="false" ht="14.1" hidden="false" customHeight="true" outlineLevel="0" collapsed="false">
      <c r="A94" s="60" t="n">
        <f aca="false">A93+1</f>
        <v>123</v>
      </c>
      <c r="B94" s="52" t="n">
        <f aca="false">IF(X94&lt;=0,0,X94*Factor)</f>
        <v>32.7213333333333</v>
      </c>
      <c r="C94" s="53" t="n">
        <f aca="false">ROUND($B94*COS(PI()*(D94-Best)/180),4)</f>
        <v>31.8827</v>
      </c>
      <c r="D94" s="54" t="n">
        <f aca="false">MOD(Wind+$A94+360,360)</f>
        <v>102</v>
      </c>
      <c r="E94" s="61" t="n">
        <f aca="false">ROUND($B94*COS(PI()*(F94-Best)/180),4)</f>
        <v>-6.2435</v>
      </c>
      <c r="F94" s="62" t="n">
        <f aca="false">MOD(Wind-$A94+360,360)</f>
        <v>216</v>
      </c>
      <c r="G94" s="57" t="n">
        <f aca="false">SQRT($J94^2+$K94^2)</f>
        <v>28.9367348350369</v>
      </c>
      <c r="H94" s="63" t="n">
        <f aca="false">IF($J94&lt;&gt;0,MOD(ATAN($K94/$J94)*180/PI(),180),0)</f>
        <v>51.4935773981099</v>
      </c>
      <c r="I94" s="59" t="str">
        <f aca="false">IF(B94=0,"anchor",W94)</f>
        <v>Gennaker</v>
      </c>
      <c r="J94" s="0" t="n">
        <f aca="false">$B94+Speed*COS(PI()*$A94/180)</f>
        <v>18.0160793879276</v>
      </c>
      <c r="K94" s="0" t="n">
        <f aca="false">Speed*SIN(PI()*$A94/180)</f>
        <v>22.6441053345264</v>
      </c>
      <c r="U94" s="0"/>
      <c r="W94" s="1" t="str">
        <f aca="false">IF(X94=Z94,polar_type12!$D$3,IF(X94=AC94,polar_type12!$E$3,IF(X94=AF94,polar_type12!$F$3,IF(X94=AI94,polar_type12!$G$3,polar_type12!$H$3))))</f>
        <v>Gennaker</v>
      </c>
      <c r="X94" s="0" t="n">
        <f aca="false">MAX(Z94,AC94,AF94,AI94,AL94)</f>
        <v>32.7213333333333</v>
      </c>
      <c r="Y94" s="12" t="n">
        <f aca="false">LOOKUP(Speedlo,'1'!$B$1:$BJ$1,'1'!$B90:$BJ90)</f>
        <v>12.9422222222222</v>
      </c>
      <c r="Z94" s="12" t="n">
        <f aca="false">Xlo*Y94+Xhi*AA94</f>
        <v>12.9666666666667</v>
      </c>
      <c r="AA94" s="12" t="n">
        <f aca="false">LOOKUP(Speedhi,'1'!$B$1:$BJ$1,'1'!$B90:$BJ90)</f>
        <v>12.9666666666667</v>
      </c>
      <c r="AB94" s="13" t="n">
        <f aca="false">LOOKUP(Speedlo,'2'!$B$1:$BJ$1,'2'!$B90:$BJ90)</f>
        <v>30.3533333333333</v>
      </c>
      <c r="AC94" s="13" t="n">
        <f aca="false">Xlo*AB94+Xhi*AD94</f>
        <v>30.88</v>
      </c>
      <c r="AD94" s="13" t="n">
        <f aca="false">LOOKUP(Speedhi,'2'!$B$1:$BJ$1,'2'!$B90:$BJ90)</f>
        <v>30.88</v>
      </c>
      <c r="AE94" s="14" t="n">
        <f aca="false">LOOKUP(Speedlo,'3'!$B$1:$BJ$1,'3'!$B90:$BJ90)</f>
        <v>32.8417777777778</v>
      </c>
      <c r="AF94" s="14" t="n">
        <f aca="false">Xlo*AE94+Xhi*AG94</f>
        <v>32.7213333333333</v>
      </c>
      <c r="AG94" s="14" t="n">
        <f aca="false">LOOKUP(Speedhi,'3'!$B$1:$BJ$1,'3'!$B90:$BJ90)</f>
        <v>32.7213333333333</v>
      </c>
      <c r="AH94" s="15" t="n">
        <f aca="false">LOOKUP(Speedlo,'4'!$B$1:$BJ$1,'4'!$B90:$BJ90)</f>
        <v>0</v>
      </c>
      <c r="AI94" s="15" t="n">
        <f aca="false">Xlo*AH94+Xhi*AJ94</f>
        <v>0</v>
      </c>
      <c r="AJ94" s="15" t="n">
        <f aca="false">LOOKUP(Speedhi,'4'!$B$1:$BJ$1,'4'!$B90:$BJ90)</f>
        <v>0</v>
      </c>
      <c r="AK94" s="16" t="n">
        <f aca="false">LOOKUP(Speedlo,'5'!$B$1:$BJ$1,'5'!$B90:$BJ90)</f>
        <v>0</v>
      </c>
      <c r="AL94" s="16" t="n">
        <f aca="false">Xlo*AK94+Xhi*AM94</f>
        <v>0</v>
      </c>
      <c r="AM94" s="16" t="n">
        <f aca="false">LOOKUP(Speedhi,'5'!$B$1:$BJ$1,'5'!$B90:$BJ90)</f>
        <v>0</v>
      </c>
    </row>
    <row r="95" customFormat="false" ht="14.1" hidden="false" customHeight="true" outlineLevel="0" collapsed="false">
      <c r="A95" s="60" t="n">
        <f aca="false">A94+1</f>
        <v>124</v>
      </c>
      <c r="B95" s="52" t="n">
        <f aca="false">IF(X95&lt;=0,0,X95*Factor)</f>
        <v>32.6406666666667</v>
      </c>
      <c r="C95" s="53" t="n">
        <f aca="false">ROUND($B95*COS(PI()*(D95-Best)/180),4)</f>
        <v>31.9274</v>
      </c>
      <c r="D95" s="54" t="n">
        <f aca="false">MOD(Wind+$A95+360,360)</f>
        <v>103</v>
      </c>
      <c r="E95" s="61" t="n">
        <f aca="false">ROUND($B95*COS(PI()*(F95-Best)/180),4)</f>
        <v>-5.668</v>
      </c>
      <c r="F95" s="62" t="n">
        <f aca="false">MOD(Wind-$A95+360,360)</f>
        <v>215</v>
      </c>
      <c r="G95" s="57" t="n">
        <f aca="false">SQRT($J95^2+$K95^2)</f>
        <v>28.4390918553761</v>
      </c>
      <c r="H95" s="63" t="n">
        <f aca="false">IF($J95&lt;&gt;0,MOD(ATAN($K95/$J95)*180/PI(),180),0)</f>
        <v>51.9140326048383</v>
      </c>
      <c r="I95" s="59" t="str">
        <f aca="false">IF(B95=0,"anchor",W95)</f>
        <v>Gennaker</v>
      </c>
      <c r="J95" s="0" t="n">
        <f aca="false">$B95+Speed*COS(PI()*$A95/180)</f>
        <v>17.5424582729565</v>
      </c>
      <c r="K95" s="0" t="n">
        <f aca="false">Speed*SIN(PI()*$A95/180)</f>
        <v>22.3840144589861</v>
      </c>
      <c r="U95" s="0"/>
      <c r="W95" s="1" t="str">
        <f aca="false">IF(X95=Z95,polar_type12!$D$3,IF(X95=AC95,polar_type12!$E$3,IF(X95=AF95,polar_type12!$F$3,IF(X95=AI95,polar_type12!$G$3,polar_type12!$H$3))))</f>
        <v>Gennaker</v>
      </c>
      <c r="X95" s="0" t="n">
        <f aca="false">MAX(Z95,AC95,AF95,AI95,AL95)</f>
        <v>32.6406666666667</v>
      </c>
      <c r="Y95" s="12" t="n">
        <f aca="false">LOOKUP(Speedlo,'1'!$B$1:$BJ$1,'1'!$B91:$BJ91)</f>
        <v>12.4766666666667</v>
      </c>
      <c r="Z95" s="12" t="n">
        <f aca="false">Xlo*Y95+Xhi*AA95</f>
        <v>12.5</v>
      </c>
      <c r="AA95" s="12" t="n">
        <f aca="false">LOOKUP(Speedhi,'1'!$B$1:$BJ$1,'1'!$B91:$BJ91)</f>
        <v>12.5</v>
      </c>
      <c r="AB95" s="13" t="n">
        <f aca="false">LOOKUP(Speedlo,'2'!$B$1:$BJ$1,'2'!$B91:$BJ91)</f>
        <v>29.8822222222222</v>
      </c>
      <c r="AC95" s="13" t="n">
        <f aca="false">Xlo*AB95+Xhi*AD95</f>
        <v>30.4066666666667</v>
      </c>
      <c r="AD95" s="13" t="n">
        <f aca="false">LOOKUP(Speedhi,'2'!$B$1:$BJ$1,'2'!$B91:$BJ91)</f>
        <v>30.4066666666667</v>
      </c>
      <c r="AE95" s="14" t="n">
        <f aca="false">LOOKUP(Speedlo,'3'!$B$1:$BJ$1,'3'!$B91:$BJ91)</f>
        <v>32.7608888888889</v>
      </c>
      <c r="AF95" s="14" t="n">
        <f aca="false">Xlo*AE95+Xhi*AG95</f>
        <v>32.6406666666667</v>
      </c>
      <c r="AG95" s="14" t="n">
        <f aca="false">LOOKUP(Speedhi,'3'!$B$1:$BJ$1,'3'!$B91:$BJ91)</f>
        <v>32.6406666666667</v>
      </c>
      <c r="AH95" s="15" t="n">
        <f aca="false">LOOKUP(Speedlo,'4'!$B$1:$BJ$1,'4'!$B91:$BJ91)</f>
        <v>0</v>
      </c>
      <c r="AI95" s="15" t="n">
        <f aca="false">Xlo*AH95+Xhi*AJ95</f>
        <v>0</v>
      </c>
      <c r="AJ95" s="15" t="n">
        <f aca="false">LOOKUP(Speedhi,'4'!$B$1:$BJ$1,'4'!$B91:$BJ91)</f>
        <v>0</v>
      </c>
      <c r="AK95" s="16" t="n">
        <f aca="false">LOOKUP(Speedlo,'5'!$B$1:$BJ$1,'5'!$B91:$BJ91)</f>
        <v>0</v>
      </c>
      <c r="AL95" s="16" t="n">
        <f aca="false">Xlo*AK95+Xhi*AM95</f>
        <v>0</v>
      </c>
      <c r="AM95" s="16" t="n">
        <f aca="false">LOOKUP(Speedhi,'5'!$B$1:$BJ$1,'5'!$B91:$BJ91)</f>
        <v>0</v>
      </c>
    </row>
    <row r="96" customFormat="false" ht="14.1" hidden="false" customHeight="true" outlineLevel="0" collapsed="false">
      <c r="A96" s="60" t="n">
        <f aca="false">A95+1</f>
        <v>125</v>
      </c>
      <c r="B96" s="52" t="n">
        <f aca="false">IF(X96&lt;=0,0,X96*Factor)</f>
        <v>32.56</v>
      </c>
      <c r="C96" s="53" t="n">
        <f aca="false">ROUND($B96*COS(PI()*(D96-Best)/180),4)</f>
        <v>31.9618</v>
      </c>
      <c r="D96" s="54" t="n">
        <f aca="false">MOD(Wind+$A96+360,360)</f>
        <v>104</v>
      </c>
      <c r="E96" s="61" t="n">
        <f aca="false">ROUND($B96*COS(PI()*(F96-Best)/180),4)</f>
        <v>-5.0935</v>
      </c>
      <c r="F96" s="62" t="n">
        <f aca="false">MOD(Wind-$A96+360,360)</f>
        <v>214</v>
      </c>
      <c r="G96" s="57" t="n">
        <f aca="false">SQRT($J96^2+$K96^2)</f>
        <v>27.9404467850845</v>
      </c>
      <c r="H96" s="63" t="n">
        <f aca="false">IF($J96&lt;&gt;0,MOD(ATAN($K96/$J96)*180/PI(),180),0)</f>
        <v>52.3334322993412</v>
      </c>
      <c r="I96" s="59" t="str">
        <f aca="false">IF(B96=0,"anchor",W96)</f>
        <v>Gennaker</v>
      </c>
      <c r="J96" s="0" t="n">
        <f aca="false">$B96+Speed*COS(PI()*$A96/180)</f>
        <v>17.0734362185218</v>
      </c>
      <c r="K96" s="0" t="n">
        <f aca="false">Speed*SIN(PI()*$A96/180)</f>
        <v>22.1171051958028</v>
      </c>
      <c r="U96" s="0"/>
      <c r="W96" s="1" t="str">
        <f aca="false">IF(X96=Z96,polar_type12!$D$3,IF(X96=AC96,polar_type12!$E$3,IF(X96=AF96,polar_type12!$F$3,IF(X96=AI96,polar_type12!$G$3,polar_type12!$H$3))))</f>
        <v>Gennaker</v>
      </c>
      <c r="X96" s="0" t="n">
        <f aca="false">MAX(Z96,AC96,AF96,AI96,AL96)</f>
        <v>32.56</v>
      </c>
      <c r="Y96" s="12" t="n">
        <f aca="false">LOOKUP(Speedlo,'1'!$B$1:$BJ$1,'1'!$B92:$BJ92)</f>
        <v>12.0111111111111</v>
      </c>
      <c r="Z96" s="12" t="n">
        <f aca="false">Xlo*Y96+Xhi*AA96</f>
        <v>12.0333333333333</v>
      </c>
      <c r="AA96" s="12" t="n">
        <f aca="false">LOOKUP(Speedhi,'1'!$B$1:$BJ$1,'1'!$B92:$BJ92)</f>
        <v>12.0333333333333</v>
      </c>
      <c r="AB96" s="13" t="n">
        <f aca="false">LOOKUP(Speedlo,'2'!$B$1:$BJ$1,'2'!$B92:$BJ92)</f>
        <v>29.4111111111111</v>
      </c>
      <c r="AC96" s="13" t="n">
        <f aca="false">Xlo*AB96+Xhi*AD96</f>
        <v>29.9333333333333</v>
      </c>
      <c r="AD96" s="13" t="n">
        <f aca="false">LOOKUP(Speedhi,'2'!$B$1:$BJ$1,'2'!$B92:$BJ92)</f>
        <v>29.9333333333333</v>
      </c>
      <c r="AE96" s="14" t="n">
        <f aca="false">LOOKUP(Speedlo,'3'!$B$1:$BJ$1,'3'!$B92:$BJ92)</f>
        <v>32.68</v>
      </c>
      <c r="AF96" s="14" t="n">
        <f aca="false">Xlo*AE96+Xhi*AG96</f>
        <v>32.56</v>
      </c>
      <c r="AG96" s="14" t="n">
        <f aca="false">LOOKUP(Speedhi,'3'!$B$1:$BJ$1,'3'!$B92:$BJ92)</f>
        <v>32.56</v>
      </c>
      <c r="AH96" s="15" t="n">
        <f aca="false">LOOKUP(Speedlo,'4'!$B$1:$BJ$1,'4'!$B92:$BJ92)</f>
        <v>0</v>
      </c>
      <c r="AI96" s="15" t="n">
        <f aca="false">Xlo*AH96+Xhi*AJ96</f>
        <v>0</v>
      </c>
      <c r="AJ96" s="15" t="n">
        <f aca="false">LOOKUP(Speedhi,'4'!$B$1:$BJ$1,'4'!$B92:$BJ92)</f>
        <v>0</v>
      </c>
      <c r="AK96" s="16" t="n">
        <f aca="false">LOOKUP(Speedlo,'5'!$B$1:$BJ$1,'5'!$B92:$BJ92)</f>
        <v>0</v>
      </c>
      <c r="AL96" s="16" t="n">
        <f aca="false">Xlo*AK96+Xhi*AM96</f>
        <v>0</v>
      </c>
      <c r="AM96" s="16" t="n">
        <f aca="false">LOOKUP(Speedhi,'5'!$B$1:$BJ$1,'5'!$B92:$BJ92)</f>
        <v>0</v>
      </c>
    </row>
    <row r="97" customFormat="false" ht="14.1" hidden="false" customHeight="true" outlineLevel="0" collapsed="false">
      <c r="A97" s="60" t="n">
        <f aca="false">A96+1</f>
        <v>126</v>
      </c>
      <c r="B97" s="52" t="n">
        <f aca="false">IF(X97&lt;=0,0,X97*Factor)</f>
        <v>32.3726666666667</v>
      </c>
      <c r="C97" s="53" t="n">
        <f aca="false">ROUND($B97*COS(PI()*(D97-Best)/180),4)</f>
        <v>31.8809</v>
      </c>
      <c r="D97" s="54" t="n">
        <f aca="false">MOD(Wind+$A97+360,360)</f>
        <v>105</v>
      </c>
      <c r="E97" s="61" t="n">
        <f aca="false">ROUND($B97*COS(PI()*(F97-Best)/180),4)</f>
        <v>-4.5054</v>
      </c>
      <c r="F97" s="62" t="n">
        <f aca="false">MOD(Wind-$A97+360,360)</f>
        <v>213</v>
      </c>
      <c r="G97" s="57" t="n">
        <f aca="false">SQRT($J97^2+$K97^2)</f>
        <v>27.3764139494673</v>
      </c>
      <c r="H97" s="63" t="n">
        <f aca="false">IF($J97&lt;&gt;0,MOD(ATAN($K97/$J97)*180/PI(),180),0)</f>
        <v>52.9294011132799</v>
      </c>
      <c r="I97" s="59" t="str">
        <f aca="false">IF(B97=0,"anchor",W97)</f>
        <v>Gennaker</v>
      </c>
      <c r="J97" s="0" t="n">
        <f aca="false">$B97+Speed*COS(PI()*$A97/180)</f>
        <v>16.5024648547699</v>
      </c>
      <c r="K97" s="0" t="n">
        <f aca="false">Speed*SIN(PI()*$A97/180)</f>
        <v>21.8434588481236</v>
      </c>
      <c r="U97" s="0"/>
      <c r="W97" s="1" t="str">
        <f aca="false">IF(X97=Z97,polar_type12!$D$3,IF(X97=AC97,polar_type12!$E$3,IF(X97=AF97,polar_type12!$F$3,IF(X97=AI97,polar_type12!$G$3,polar_type12!$H$3))))</f>
        <v>Gennaker</v>
      </c>
      <c r="X97" s="0" t="n">
        <f aca="false">MAX(Z97,AC97,AF97,AI97,AL97)</f>
        <v>32.3726666666667</v>
      </c>
      <c r="Y97" s="12" t="n">
        <f aca="false">LOOKUP(Speedlo,'1'!$B$1:$BJ$1,'1'!$B93:$BJ93)</f>
        <v>11.5855555555556</v>
      </c>
      <c r="Z97" s="12" t="n">
        <f aca="false">Xlo*Y97+Xhi*AA97</f>
        <v>11.6066666666667</v>
      </c>
      <c r="AA97" s="12" t="n">
        <f aca="false">LOOKUP(Speedhi,'1'!$B$1:$BJ$1,'1'!$B93:$BJ93)</f>
        <v>11.6066666666667</v>
      </c>
      <c r="AB97" s="13" t="n">
        <f aca="false">LOOKUP(Speedlo,'2'!$B$1:$BJ$1,'2'!$B93:$BJ93)</f>
        <v>28.7422222222222</v>
      </c>
      <c r="AC97" s="13" t="n">
        <f aca="false">Xlo*AB97+Xhi*AD97</f>
        <v>29.2466666666667</v>
      </c>
      <c r="AD97" s="13" t="n">
        <f aca="false">LOOKUP(Speedhi,'2'!$B$1:$BJ$1,'2'!$B93:$BJ93)</f>
        <v>29.2466666666667</v>
      </c>
      <c r="AE97" s="14" t="n">
        <f aca="false">LOOKUP(Speedlo,'3'!$B$1:$BJ$1,'3'!$B93:$BJ93)</f>
        <v>32.5035555555556</v>
      </c>
      <c r="AF97" s="14" t="n">
        <f aca="false">Xlo*AE97+Xhi*AG97</f>
        <v>32.3726666666667</v>
      </c>
      <c r="AG97" s="14" t="n">
        <f aca="false">LOOKUP(Speedhi,'3'!$B$1:$BJ$1,'3'!$B93:$BJ93)</f>
        <v>32.3726666666667</v>
      </c>
      <c r="AH97" s="15" t="n">
        <f aca="false">LOOKUP(Speedlo,'4'!$B$1:$BJ$1,'4'!$B93:$BJ93)</f>
        <v>0</v>
      </c>
      <c r="AI97" s="15" t="n">
        <f aca="false">Xlo*AH97+Xhi*AJ97</f>
        <v>0</v>
      </c>
      <c r="AJ97" s="15" t="n">
        <f aca="false">LOOKUP(Speedhi,'4'!$B$1:$BJ$1,'4'!$B93:$BJ93)</f>
        <v>0</v>
      </c>
      <c r="AK97" s="16" t="n">
        <f aca="false">LOOKUP(Speedlo,'5'!$B$1:$BJ$1,'5'!$B93:$BJ93)</f>
        <v>0</v>
      </c>
      <c r="AL97" s="16" t="n">
        <f aca="false">Xlo*AK97+Xhi*AM97</f>
        <v>0</v>
      </c>
      <c r="AM97" s="16" t="n">
        <f aca="false">LOOKUP(Speedhi,'5'!$B$1:$BJ$1,'5'!$B93:$BJ93)</f>
        <v>0</v>
      </c>
    </row>
    <row r="98" customFormat="false" ht="14.1" hidden="false" customHeight="true" outlineLevel="0" collapsed="false">
      <c r="A98" s="60" t="n">
        <f aca="false">A97+1</f>
        <v>127</v>
      </c>
      <c r="B98" s="52" t="n">
        <f aca="false">IF(X98&lt;=0,0,X98*Factor)</f>
        <v>32.1853333333333</v>
      </c>
      <c r="C98" s="53" t="n">
        <f aca="false">ROUND($B98*COS(PI()*(D98-Best)/180),4)</f>
        <v>31.7891</v>
      </c>
      <c r="D98" s="54" t="n">
        <f aca="false">MOD(Wind+$A98+360,360)</f>
        <v>106</v>
      </c>
      <c r="E98" s="61" t="n">
        <f aca="false">ROUND($B98*COS(PI()*(F98-Best)/180),4)</f>
        <v>-3.9224</v>
      </c>
      <c r="F98" s="62" t="n">
        <f aca="false">MOD(Wind-$A98+360,360)</f>
        <v>212</v>
      </c>
      <c r="G98" s="57" t="n">
        <f aca="false">SQRT($J98^2+$K98^2)</f>
        <v>26.8129885879835</v>
      </c>
      <c r="H98" s="63" t="n">
        <f aca="false">IF($J98&lt;&gt;0,MOD(ATAN($K98/$J98)*180/PI(),180),0)</f>
        <v>53.5336168242722</v>
      </c>
      <c r="I98" s="59" t="str">
        <f aca="false">IF(B98=0,"anchor",W98)</f>
        <v>Gennaker</v>
      </c>
      <c r="J98" s="0" t="n">
        <f aca="false">$B98+Speed*COS(PI()*$A98/180)</f>
        <v>15.936327708228</v>
      </c>
      <c r="K98" s="0" t="n">
        <f aca="false">Speed*SIN(PI()*$A98/180)</f>
        <v>21.5631587712769</v>
      </c>
      <c r="U98" s="0"/>
      <c r="W98" s="1" t="str">
        <f aca="false">IF(X98=Z98,polar_type12!$D$3,IF(X98=AC98,polar_type12!$E$3,IF(X98=AF98,polar_type12!$F$3,IF(X98=AI98,polar_type12!$G$3,polar_type12!$H$3))))</f>
        <v>Gennaker</v>
      </c>
      <c r="X98" s="0" t="n">
        <f aca="false">MAX(Z98,AC98,AF98,AI98,AL98)</f>
        <v>32.1853333333333</v>
      </c>
      <c r="Y98" s="12" t="n">
        <f aca="false">LOOKUP(Speedlo,'1'!$B$1:$BJ$1,'1'!$B94:$BJ94)</f>
        <v>11.16</v>
      </c>
      <c r="Z98" s="12" t="n">
        <f aca="false">Xlo*Y98+Xhi*AA98</f>
        <v>11.18</v>
      </c>
      <c r="AA98" s="12" t="n">
        <f aca="false">LOOKUP(Speedhi,'1'!$B$1:$BJ$1,'1'!$B94:$BJ94)</f>
        <v>11.18</v>
      </c>
      <c r="AB98" s="13" t="n">
        <f aca="false">LOOKUP(Speedlo,'2'!$B$1:$BJ$1,'2'!$B94:$BJ94)</f>
        <v>28.0733333333333</v>
      </c>
      <c r="AC98" s="13" t="n">
        <f aca="false">Xlo*AB98+Xhi*AD98</f>
        <v>28.56</v>
      </c>
      <c r="AD98" s="13" t="n">
        <f aca="false">LOOKUP(Speedhi,'2'!$B$1:$BJ$1,'2'!$B94:$BJ94)</f>
        <v>28.56</v>
      </c>
      <c r="AE98" s="14" t="n">
        <f aca="false">LOOKUP(Speedlo,'3'!$B$1:$BJ$1,'3'!$B94:$BJ94)</f>
        <v>32.3271111111111</v>
      </c>
      <c r="AF98" s="14" t="n">
        <f aca="false">Xlo*AE98+Xhi*AG98</f>
        <v>32.1853333333333</v>
      </c>
      <c r="AG98" s="14" t="n">
        <f aca="false">LOOKUP(Speedhi,'3'!$B$1:$BJ$1,'3'!$B94:$BJ94)</f>
        <v>32.1853333333333</v>
      </c>
      <c r="AH98" s="15" t="n">
        <f aca="false">LOOKUP(Speedlo,'4'!$B$1:$BJ$1,'4'!$B94:$BJ94)</f>
        <v>0</v>
      </c>
      <c r="AI98" s="15" t="n">
        <f aca="false">Xlo*AH98+Xhi*AJ98</f>
        <v>0</v>
      </c>
      <c r="AJ98" s="15" t="n">
        <f aca="false">LOOKUP(Speedhi,'4'!$B$1:$BJ$1,'4'!$B94:$BJ94)</f>
        <v>0</v>
      </c>
      <c r="AK98" s="16" t="n">
        <f aca="false">LOOKUP(Speedlo,'5'!$B$1:$BJ$1,'5'!$B94:$BJ94)</f>
        <v>0</v>
      </c>
      <c r="AL98" s="16" t="n">
        <f aca="false">Xlo*AK98+Xhi*AM98</f>
        <v>0</v>
      </c>
      <c r="AM98" s="16" t="n">
        <f aca="false">LOOKUP(Speedhi,'5'!$B$1:$BJ$1,'5'!$B94:$BJ94)</f>
        <v>0</v>
      </c>
    </row>
    <row r="99" customFormat="false" ht="14.1" hidden="false" customHeight="true" outlineLevel="0" collapsed="false">
      <c r="A99" s="60" t="n">
        <f aca="false">A98+1</f>
        <v>128</v>
      </c>
      <c r="B99" s="52" t="n">
        <f aca="false">IF(X99&lt;=0,0,X99*Factor)</f>
        <v>31.998</v>
      </c>
      <c r="C99" s="53" t="n">
        <f aca="false">ROUND($B99*COS(PI()*(D99-Best)/180),4)</f>
        <v>31.6866</v>
      </c>
      <c r="D99" s="54" t="n">
        <f aca="false">MOD(Wind+$A99+360,360)</f>
        <v>107</v>
      </c>
      <c r="E99" s="61" t="n">
        <f aca="false">ROUND($B99*COS(PI()*(F99-Best)/180),4)</f>
        <v>-3.3447</v>
      </c>
      <c r="F99" s="62" t="n">
        <f aca="false">MOD(Wind-$A99+360,360)</f>
        <v>211</v>
      </c>
      <c r="G99" s="57" t="n">
        <f aca="false">SQRT($J99^2+$K99^2)</f>
        <v>26.2502469717258</v>
      </c>
      <c r="H99" s="63" t="n">
        <f aca="false">IF($J99&lt;&gt;0,MOD(ATAN($K99/$J99)*180/PI(),180),0)</f>
        <v>54.1465450242303</v>
      </c>
      <c r="I99" s="59" t="str">
        <f aca="false">IF(B99=0,"anchor",W99)</f>
        <v>Gennaker</v>
      </c>
      <c r="J99" s="0" t="n">
        <f aca="false">$B99+Speed*COS(PI()*$A99/180)</f>
        <v>15.3751401662072</v>
      </c>
      <c r="K99" s="0" t="n">
        <f aca="false">Speed*SIN(PI()*$A99/180)</f>
        <v>21.2762903473815</v>
      </c>
      <c r="U99" s="0"/>
      <c r="W99" s="1" t="str">
        <f aca="false">IF(X99=Z99,polar_type12!$D$3,IF(X99=AC99,polar_type12!$E$3,IF(X99=AF99,polar_type12!$F$3,IF(X99=AI99,polar_type12!$G$3,polar_type12!$H$3))))</f>
        <v>Gennaker</v>
      </c>
      <c r="X99" s="0" t="n">
        <f aca="false">MAX(Z99,AC99,AF99,AI99,AL99)</f>
        <v>31.998</v>
      </c>
      <c r="Y99" s="12" t="n">
        <f aca="false">LOOKUP(Speedlo,'1'!$B$1:$BJ$1,'1'!$B95:$BJ95)</f>
        <v>10.7344444444444</v>
      </c>
      <c r="Z99" s="12" t="n">
        <f aca="false">Xlo*Y99+Xhi*AA99</f>
        <v>10.7533333333333</v>
      </c>
      <c r="AA99" s="12" t="n">
        <f aca="false">LOOKUP(Speedhi,'1'!$B$1:$BJ$1,'1'!$B95:$BJ95)</f>
        <v>10.7533333333333</v>
      </c>
      <c r="AB99" s="13" t="n">
        <f aca="false">LOOKUP(Speedlo,'2'!$B$1:$BJ$1,'2'!$B95:$BJ95)</f>
        <v>27.4044444444444</v>
      </c>
      <c r="AC99" s="13" t="n">
        <f aca="false">Xlo*AB99+Xhi*AD99</f>
        <v>27.8733333333333</v>
      </c>
      <c r="AD99" s="13" t="n">
        <f aca="false">LOOKUP(Speedhi,'2'!$B$1:$BJ$1,'2'!$B95:$BJ95)</f>
        <v>27.8733333333333</v>
      </c>
      <c r="AE99" s="14" t="n">
        <f aca="false">LOOKUP(Speedlo,'3'!$B$1:$BJ$1,'3'!$B95:$BJ95)</f>
        <v>32.1506666666667</v>
      </c>
      <c r="AF99" s="14" t="n">
        <f aca="false">Xlo*AE99+Xhi*AG99</f>
        <v>31.998</v>
      </c>
      <c r="AG99" s="14" t="n">
        <f aca="false">LOOKUP(Speedhi,'3'!$B$1:$BJ$1,'3'!$B95:$BJ95)</f>
        <v>31.998</v>
      </c>
      <c r="AH99" s="15" t="n">
        <f aca="false">LOOKUP(Speedlo,'4'!$B$1:$BJ$1,'4'!$B95:$BJ95)</f>
        <v>0</v>
      </c>
      <c r="AI99" s="15" t="n">
        <f aca="false">Xlo*AH99+Xhi*AJ99</f>
        <v>0</v>
      </c>
      <c r="AJ99" s="15" t="n">
        <f aca="false">LOOKUP(Speedhi,'4'!$B$1:$BJ$1,'4'!$B95:$BJ95)</f>
        <v>0</v>
      </c>
      <c r="AK99" s="16" t="n">
        <f aca="false">LOOKUP(Speedlo,'5'!$B$1:$BJ$1,'5'!$B95:$BJ95)</f>
        <v>0</v>
      </c>
      <c r="AL99" s="16" t="n">
        <f aca="false">Xlo*AK99+Xhi*AM99</f>
        <v>0</v>
      </c>
      <c r="AM99" s="16" t="n">
        <f aca="false">LOOKUP(Speedhi,'5'!$B$1:$BJ$1,'5'!$B95:$BJ95)</f>
        <v>0</v>
      </c>
    </row>
    <row r="100" customFormat="false" ht="14.1" hidden="false" customHeight="true" outlineLevel="0" collapsed="false">
      <c r="A100" s="60" t="n">
        <f aca="false">A99+1</f>
        <v>129</v>
      </c>
      <c r="B100" s="52" t="n">
        <f aca="false">IF(X100&lt;=0,0,X100*Factor)</f>
        <v>31.8106666666667</v>
      </c>
      <c r="C100" s="53" t="n">
        <f aca="false">ROUND($B100*COS(PI()*(D100-Best)/180),4)</f>
        <v>31.5736</v>
      </c>
      <c r="D100" s="54" t="n">
        <f aca="false">MOD(Wind+$A100+360,360)</f>
        <v>108</v>
      </c>
      <c r="E100" s="61" t="n">
        <f aca="false">ROUND($B100*COS(PI()*(F100-Best)/180),4)</f>
        <v>-2.7725</v>
      </c>
      <c r="F100" s="62" t="n">
        <f aca="false">MOD(Wind-$A100+360,360)</f>
        <v>210</v>
      </c>
      <c r="G100" s="57" t="n">
        <f aca="false">SQRT($J100^2+$K100^2)</f>
        <v>25.6882667714611</v>
      </c>
      <c r="H100" s="63" t="n">
        <f aca="false">IF($J100&lt;&gt;0,MOD(ATAN($K100/$J100)*180/PI(),180),0)</f>
        <v>54.7686889339626</v>
      </c>
      <c r="I100" s="59" t="str">
        <f aca="false">IF(B100=0,"anchor",W100)</f>
        <v>Gennaker</v>
      </c>
      <c r="J100" s="0" t="n">
        <f aca="false">$B100+Speed*COS(PI()*$A100/180)</f>
        <v>14.8190161083211</v>
      </c>
      <c r="K100" s="0" t="n">
        <f aca="false">Speed*SIN(PI()*$A100/180)</f>
        <v>20.9829409593382</v>
      </c>
      <c r="U100" s="0"/>
      <c r="W100" s="1" t="str">
        <f aca="false">IF(X100=Z100,polar_type12!$D$3,IF(X100=AC100,polar_type12!$E$3,IF(X100=AF100,polar_type12!$F$3,IF(X100=AI100,polar_type12!$G$3,polar_type12!$H$3))))</f>
        <v>Gennaker</v>
      </c>
      <c r="X100" s="0" t="n">
        <f aca="false">MAX(Z100,AC100,AF100,AI100,AL100)</f>
        <v>31.8106666666667</v>
      </c>
      <c r="Y100" s="12" t="n">
        <f aca="false">LOOKUP(Speedlo,'1'!$B$1:$BJ$1,'1'!$B96:$BJ96)</f>
        <v>10.3088888888889</v>
      </c>
      <c r="Z100" s="12" t="n">
        <f aca="false">Xlo*Y100+Xhi*AA100</f>
        <v>10.3266666666667</v>
      </c>
      <c r="AA100" s="12" t="n">
        <f aca="false">LOOKUP(Speedhi,'1'!$B$1:$BJ$1,'1'!$B96:$BJ96)</f>
        <v>10.3266666666667</v>
      </c>
      <c r="AB100" s="13" t="n">
        <f aca="false">LOOKUP(Speedlo,'2'!$B$1:$BJ$1,'2'!$B96:$BJ96)</f>
        <v>26.7355555555556</v>
      </c>
      <c r="AC100" s="13" t="n">
        <f aca="false">Xlo*AB100+Xhi*AD100</f>
        <v>27.1866666666667</v>
      </c>
      <c r="AD100" s="13" t="n">
        <f aca="false">LOOKUP(Speedhi,'2'!$B$1:$BJ$1,'2'!$B96:$BJ96)</f>
        <v>27.1866666666667</v>
      </c>
      <c r="AE100" s="14" t="n">
        <f aca="false">LOOKUP(Speedlo,'3'!$B$1:$BJ$1,'3'!$B96:$BJ96)</f>
        <v>31.9742222222222</v>
      </c>
      <c r="AF100" s="14" t="n">
        <f aca="false">Xlo*AE100+Xhi*AG100</f>
        <v>31.8106666666667</v>
      </c>
      <c r="AG100" s="14" t="n">
        <f aca="false">LOOKUP(Speedhi,'3'!$B$1:$BJ$1,'3'!$B96:$BJ96)</f>
        <v>31.8106666666667</v>
      </c>
      <c r="AH100" s="15" t="n">
        <f aca="false">LOOKUP(Speedlo,'4'!$B$1:$BJ$1,'4'!$B96:$BJ96)</f>
        <v>0</v>
      </c>
      <c r="AI100" s="15" t="n">
        <f aca="false">Xlo*AH100+Xhi*AJ100</f>
        <v>0</v>
      </c>
      <c r="AJ100" s="15" t="n">
        <f aca="false">LOOKUP(Speedhi,'4'!$B$1:$BJ$1,'4'!$B96:$BJ96)</f>
        <v>0</v>
      </c>
      <c r="AK100" s="16" t="n">
        <f aca="false">LOOKUP(Speedlo,'5'!$B$1:$BJ$1,'5'!$B96:$BJ96)</f>
        <v>0</v>
      </c>
      <c r="AL100" s="16" t="n">
        <f aca="false">Xlo*AK100+Xhi*AM100</f>
        <v>0</v>
      </c>
      <c r="AM100" s="16" t="n">
        <f aca="false">LOOKUP(Speedhi,'5'!$B$1:$BJ$1,'5'!$B96:$BJ96)</f>
        <v>0</v>
      </c>
    </row>
    <row r="101" customFormat="false" ht="14.1" hidden="false" customHeight="true" outlineLevel="0" collapsed="false">
      <c r="A101" s="60" t="n">
        <f aca="false">A100+1</f>
        <v>130</v>
      </c>
      <c r="B101" s="52" t="n">
        <f aca="false">IF(X101&lt;=0,0,X101*Factor)</f>
        <v>31.6233333333333</v>
      </c>
      <c r="C101" s="53" t="n">
        <f aca="false">ROUND($B101*COS(PI()*(D101-Best)/180),4)</f>
        <v>31.4501</v>
      </c>
      <c r="D101" s="54" t="n">
        <f aca="false">MOD(Wind+$A101+360,360)</f>
        <v>109</v>
      </c>
      <c r="E101" s="61" t="n">
        <f aca="false">ROUND($B101*COS(PI()*(F101-Best)/180),4)</f>
        <v>-2.2059</v>
      </c>
      <c r="F101" s="62" t="n">
        <f aca="false">MOD(Wind-$A101+360,360)</f>
        <v>209</v>
      </c>
      <c r="G101" s="57" t="n">
        <f aca="false">SQRT($J101^2+$K101^2)</f>
        <v>25.1271272045531</v>
      </c>
      <c r="H101" s="63" t="n">
        <f aca="false">IF($J101&lt;&gt;0,MOD(ATAN($K101/$J101)*180/PI(),180),0)</f>
        <v>55.4005932110672</v>
      </c>
      <c r="I101" s="59" t="str">
        <f aca="false">IF(B101=0,"anchor",W101)</f>
        <v>Gennaker</v>
      </c>
      <c r="J101" s="0" t="n">
        <f aca="false">$B101+Speed*COS(PI()*$A101/180)</f>
        <v>14.2680678717967</v>
      </c>
      <c r="K101" s="0" t="n">
        <f aca="false">Speed*SIN(PI()*$A101/180)</f>
        <v>20.6831999642124</v>
      </c>
      <c r="U101" s="0"/>
      <c r="W101" s="1" t="str">
        <f aca="false">IF(X101=Z101,polar_type12!$D$3,IF(X101=AC101,polar_type12!$E$3,IF(X101=AF101,polar_type12!$F$3,IF(X101=AI101,polar_type12!$G$3,polar_type12!$H$3))))</f>
        <v>Gennaker</v>
      </c>
      <c r="X101" s="0" t="n">
        <f aca="false">MAX(Z101,AC101,AF101,AI101,AL101)</f>
        <v>31.6233333333333</v>
      </c>
      <c r="Y101" s="12" t="n">
        <f aca="false">LOOKUP(Speedlo,'1'!$B$1:$BJ$1,'1'!$B97:$BJ97)</f>
        <v>9.88333333333333</v>
      </c>
      <c r="Z101" s="12" t="n">
        <f aca="false">Xlo*Y101+Xhi*AA101</f>
        <v>9.9</v>
      </c>
      <c r="AA101" s="12" t="n">
        <f aca="false">LOOKUP(Speedhi,'1'!$B$1:$BJ$1,'1'!$B97:$BJ97)</f>
        <v>9.9</v>
      </c>
      <c r="AB101" s="13" t="n">
        <f aca="false">LOOKUP(Speedlo,'2'!$B$1:$BJ$1,'2'!$B97:$BJ97)</f>
        <v>26.0666666666667</v>
      </c>
      <c r="AC101" s="13" t="n">
        <f aca="false">Xlo*AB101+Xhi*AD101</f>
        <v>26.5</v>
      </c>
      <c r="AD101" s="13" t="n">
        <f aca="false">LOOKUP(Speedhi,'2'!$B$1:$BJ$1,'2'!$B97:$BJ97)</f>
        <v>26.5</v>
      </c>
      <c r="AE101" s="14" t="n">
        <f aca="false">LOOKUP(Speedlo,'3'!$B$1:$BJ$1,'3'!$B97:$BJ97)</f>
        <v>31.7977777777778</v>
      </c>
      <c r="AF101" s="14" t="n">
        <f aca="false">Xlo*AE101+Xhi*AG101</f>
        <v>31.6233333333333</v>
      </c>
      <c r="AG101" s="14" t="n">
        <f aca="false">LOOKUP(Speedhi,'3'!$B$1:$BJ$1,'3'!$B97:$BJ97)</f>
        <v>31.6233333333333</v>
      </c>
      <c r="AH101" s="15" t="n">
        <f aca="false">LOOKUP(Speedlo,'4'!$B$1:$BJ$1,'4'!$B97:$BJ97)</f>
        <v>0</v>
      </c>
      <c r="AI101" s="15" t="n">
        <f aca="false">Xlo*AH101+Xhi*AJ101</f>
        <v>0</v>
      </c>
      <c r="AJ101" s="15" t="n">
        <f aca="false">LOOKUP(Speedhi,'4'!$B$1:$BJ$1,'4'!$B97:$BJ97)</f>
        <v>0</v>
      </c>
      <c r="AK101" s="16" t="n">
        <f aca="false">LOOKUP(Speedlo,'5'!$B$1:$BJ$1,'5'!$B97:$BJ97)</f>
        <v>0</v>
      </c>
      <c r="AL101" s="16" t="n">
        <f aca="false">Xlo*AK101+Xhi*AM101</f>
        <v>0</v>
      </c>
      <c r="AM101" s="16" t="n">
        <f aca="false">LOOKUP(Speedhi,'5'!$B$1:$BJ$1,'5'!$B97:$BJ97)</f>
        <v>0</v>
      </c>
    </row>
    <row r="102" customFormat="false" ht="14.1" hidden="false" customHeight="true" outlineLevel="0" collapsed="false">
      <c r="A102" s="60" t="n">
        <f aca="false">A101+1</f>
        <v>131</v>
      </c>
      <c r="B102" s="52" t="n">
        <f aca="false">IF(X102&lt;=0,0,X102*Factor)</f>
        <v>31.3586666666667</v>
      </c>
      <c r="C102" s="53" t="n">
        <f aca="false">ROUND($B102*COS(PI()*(D102-Best)/180),4)</f>
        <v>31.2393</v>
      </c>
      <c r="D102" s="54" t="n">
        <f aca="false">MOD(Wind+$A102+360,360)</f>
        <v>110</v>
      </c>
      <c r="E102" s="61" t="n">
        <f aca="false">ROUND($B102*COS(PI()*(F102-Best)/180),4)</f>
        <v>-1.6412</v>
      </c>
      <c r="F102" s="62" t="n">
        <f aca="false">MOD(Wind-$A102+360,360)</f>
        <v>208</v>
      </c>
      <c r="G102" s="57" t="n">
        <f aca="false">SQRT($J102^2+$K102^2)</f>
        <v>24.5237967963265</v>
      </c>
      <c r="H102" s="63" t="n">
        <f aca="false">IF($J102&lt;&gt;0,MOD(ATAN($K102/$J102)*180/PI(),180),0)</f>
        <v>56.1927115108545</v>
      </c>
      <c r="I102" s="59" t="str">
        <f aca="false">IF(B102=0,"anchor",W102)</f>
        <v>Gennaker</v>
      </c>
      <c r="J102" s="0" t="n">
        <f aca="false">$B102+Speed*COS(PI()*$A102/180)</f>
        <v>13.645072883923</v>
      </c>
      <c r="K102" s="0" t="n">
        <f aca="false">Speed*SIN(PI()*$A102/180)</f>
        <v>20.3771586660148</v>
      </c>
      <c r="U102" s="0"/>
      <c r="W102" s="1" t="str">
        <f aca="false">IF(X102=Z102,polar_type12!$D$3,IF(X102=AC102,polar_type12!$E$3,IF(X102=AF102,polar_type12!$F$3,IF(X102=AI102,polar_type12!$G$3,polar_type12!$H$3))))</f>
        <v>Gennaker</v>
      </c>
      <c r="X102" s="0" t="n">
        <f aca="false">MAX(Z102,AC102,AF102,AI102,AL102)</f>
        <v>31.3586666666667</v>
      </c>
      <c r="Y102" s="12" t="n">
        <f aca="false">LOOKUP(Speedlo,'1'!$B$1:$BJ$1,'1'!$B98:$BJ98)</f>
        <v>9.37777777777778</v>
      </c>
      <c r="Z102" s="12" t="n">
        <f aca="false">Xlo*Y102+Xhi*AA102</f>
        <v>9.39333333333334</v>
      </c>
      <c r="AA102" s="12" t="n">
        <f aca="false">LOOKUP(Speedhi,'1'!$B$1:$BJ$1,'1'!$B98:$BJ98)</f>
        <v>9.39333333333334</v>
      </c>
      <c r="AB102" s="13" t="n">
        <f aca="false">LOOKUP(Speedlo,'2'!$B$1:$BJ$1,'2'!$B98:$BJ98)</f>
        <v>25.4</v>
      </c>
      <c r="AC102" s="13" t="n">
        <f aca="false">Xlo*AB102+Xhi*AD102</f>
        <v>25.82</v>
      </c>
      <c r="AD102" s="13" t="n">
        <f aca="false">LOOKUP(Speedhi,'2'!$B$1:$BJ$1,'2'!$B98:$BJ98)</f>
        <v>25.82</v>
      </c>
      <c r="AE102" s="14" t="n">
        <f aca="false">LOOKUP(Speedlo,'3'!$B$1:$BJ$1,'3'!$B98:$BJ98)</f>
        <v>31.5182222222222</v>
      </c>
      <c r="AF102" s="14" t="n">
        <f aca="false">Xlo*AE102+Xhi*AG102</f>
        <v>31.3586666666667</v>
      </c>
      <c r="AG102" s="14" t="n">
        <f aca="false">LOOKUP(Speedhi,'3'!$B$1:$BJ$1,'3'!$B98:$BJ98)</f>
        <v>31.3586666666667</v>
      </c>
      <c r="AH102" s="15" t="n">
        <f aca="false">LOOKUP(Speedlo,'4'!$B$1:$BJ$1,'4'!$B98:$BJ98)</f>
        <v>0</v>
      </c>
      <c r="AI102" s="15" t="n">
        <f aca="false">Xlo*AH102+Xhi*AJ102</f>
        <v>0</v>
      </c>
      <c r="AJ102" s="15" t="n">
        <f aca="false">LOOKUP(Speedhi,'4'!$B$1:$BJ$1,'4'!$B98:$BJ98)</f>
        <v>0</v>
      </c>
      <c r="AK102" s="16" t="n">
        <f aca="false">LOOKUP(Speedlo,'5'!$B$1:$BJ$1,'5'!$B98:$BJ98)</f>
        <v>0</v>
      </c>
      <c r="AL102" s="16" t="n">
        <f aca="false">Xlo*AK102+Xhi*AM102</f>
        <v>0</v>
      </c>
      <c r="AM102" s="16" t="n">
        <f aca="false">LOOKUP(Speedhi,'5'!$B$1:$BJ$1,'5'!$B98:$BJ98)</f>
        <v>0</v>
      </c>
    </row>
    <row r="103" customFormat="false" ht="14.1" hidden="false" customHeight="true" outlineLevel="0" collapsed="false">
      <c r="A103" s="60" t="n">
        <f aca="false">A102+1</f>
        <v>132</v>
      </c>
      <c r="B103" s="52" t="n">
        <f aca="false">IF(X103&lt;=0,0,X103*Factor)</f>
        <v>31.094</v>
      </c>
      <c r="C103" s="53" t="n">
        <f aca="false">ROUND($B103*COS(PI()*(D103-Best)/180),4)</f>
        <v>31.0183</v>
      </c>
      <c r="D103" s="54" t="n">
        <f aca="false">MOD(Wind+$A103+360,360)</f>
        <v>111</v>
      </c>
      <c r="E103" s="61" t="n">
        <f aca="false">ROUND($B103*COS(PI()*(F103-Best)/180),4)</f>
        <v>-1.0852</v>
      </c>
      <c r="F103" s="62" t="n">
        <f aca="false">MOD(Wind-$A103+360,360)</f>
        <v>207</v>
      </c>
      <c r="G103" s="57" t="n">
        <f aca="false">SQRT($J103^2+$K103^2)</f>
        <v>23.9231204903832</v>
      </c>
      <c r="H103" s="63" t="n">
        <f aca="false">IF($J103&lt;&gt;0,MOD(ATAN($K103/$J103)*180/PI(),180),0)</f>
        <v>57.0056873255856</v>
      </c>
      <c r="I103" s="59" t="str">
        <f aca="false">IF(B103=0,"anchor",W103)</f>
        <v>Gennaker</v>
      </c>
      <c r="J103" s="0" t="n">
        <f aca="false">$B103+Speed*COS(PI()*$A103/180)</f>
        <v>13.0274736283108</v>
      </c>
      <c r="K103" s="0" t="n">
        <f aca="false">Speed*SIN(PI()*$A103/180)</f>
        <v>20.0649102878896</v>
      </c>
      <c r="U103" s="0"/>
      <c r="W103" s="1" t="str">
        <f aca="false">IF(X103=Z103,polar_type12!$D$3,IF(X103=AC103,polar_type12!$E$3,IF(X103=AF103,polar_type12!$F$3,IF(X103=AI103,polar_type12!$G$3,polar_type12!$H$3))))</f>
        <v>Gennaker</v>
      </c>
      <c r="X103" s="0" t="n">
        <f aca="false">MAX(Z103,AC103,AF103,AI103,AL103)</f>
        <v>31.094</v>
      </c>
      <c r="Y103" s="12" t="n">
        <f aca="false">LOOKUP(Speedlo,'1'!$B$1:$BJ$1,'1'!$B99:$BJ99)</f>
        <v>8.87222222222223</v>
      </c>
      <c r="Z103" s="12" t="n">
        <f aca="false">Xlo*Y103+Xhi*AA103</f>
        <v>8.88666666666667</v>
      </c>
      <c r="AA103" s="12" t="n">
        <f aca="false">LOOKUP(Speedhi,'1'!$B$1:$BJ$1,'1'!$B99:$BJ99)</f>
        <v>8.88666666666667</v>
      </c>
      <c r="AB103" s="13" t="n">
        <f aca="false">LOOKUP(Speedlo,'2'!$B$1:$BJ$1,'2'!$B99:$BJ99)</f>
        <v>24.7333333333333</v>
      </c>
      <c r="AC103" s="13" t="n">
        <f aca="false">Xlo*AB103+Xhi*AD103</f>
        <v>25.14</v>
      </c>
      <c r="AD103" s="13" t="n">
        <f aca="false">LOOKUP(Speedhi,'2'!$B$1:$BJ$1,'2'!$B99:$BJ99)</f>
        <v>25.14</v>
      </c>
      <c r="AE103" s="14" t="n">
        <f aca="false">LOOKUP(Speedlo,'3'!$B$1:$BJ$1,'3'!$B99:$BJ99)</f>
        <v>31.2386666666667</v>
      </c>
      <c r="AF103" s="14" t="n">
        <f aca="false">Xlo*AE103+Xhi*AG103</f>
        <v>31.094</v>
      </c>
      <c r="AG103" s="14" t="n">
        <f aca="false">LOOKUP(Speedhi,'3'!$B$1:$BJ$1,'3'!$B99:$BJ99)</f>
        <v>31.094</v>
      </c>
      <c r="AH103" s="15" t="n">
        <f aca="false">LOOKUP(Speedlo,'4'!$B$1:$BJ$1,'4'!$B99:$BJ99)</f>
        <v>0</v>
      </c>
      <c r="AI103" s="15" t="n">
        <f aca="false">Xlo*AH103+Xhi*AJ103</f>
        <v>0</v>
      </c>
      <c r="AJ103" s="15" t="n">
        <f aca="false">LOOKUP(Speedhi,'4'!$B$1:$BJ$1,'4'!$B99:$BJ99)</f>
        <v>0</v>
      </c>
      <c r="AK103" s="16" t="n">
        <f aca="false">LOOKUP(Speedlo,'5'!$B$1:$BJ$1,'5'!$B99:$BJ99)</f>
        <v>0</v>
      </c>
      <c r="AL103" s="16" t="n">
        <f aca="false">Xlo*AK103+Xhi*AM103</f>
        <v>0</v>
      </c>
      <c r="AM103" s="16" t="n">
        <f aca="false">LOOKUP(Speedhi,'5'!$B$1:$BJ$1,'5'!$B99:$BJ99)</f>
        <v>0</v>
      </c>
    </row>
    <row r="104" customFormat="false" ht="14.1" hidden="false" customHeight="true" outlineLevel="0" collapsed="false">
      <c r="A104" s="60" t="n">
        <f aca="false">A103+1</f>
        <v>133</v>
      </c>
      <c r="B104" s="52" t="n">
        <f aca="false">IF(X104&lt;=0,0,X104*Factor)</f>
        <v>30.8293333333333</v>
      </c>
      <c r="C104" s="53" t="n">
        <f aca="false">ROUND($B104*COS(PI()*(D104-Best)/180),4)</f>
        <v>30.7871</v>
      </c>
      <c r="D104" s="54" t="n">
        <f aca="false">MOD(Wind+$A104+360,360)</f>
        <v>112</v>
      </c>
      <c r="E104" s="61" t="n">
        <f aca="false">ROUND($B104*COS(PI()*(F104-Best)/180),4)</f>
        <v>-0.538</v>
      </c>
      <c r="F104" s="62" t="n">
        <f aca="false">MOD(Wind-$A104+360,360)</f>
        <v>206</v>
      </c>
      <c r="G104" s="57" t="n">
        <f aca="false">SQRT($J104^2+$K104^2)</f>
        <v>23.3252617545761</v>
      </c>
      <c r="H104" s="63" t="n">
        <f aca="false">IF($J104&lt;&gt;0,MOD(ATAN($K104/$J104)*180/PI(),180),0)</f>
        <v>57.8409241064196</v>
      </c>
      <c r="I104" s="59" t="str">
        <f aca="false">IF(B104=0,"anchor",W104)</f>
        <v>Gennaker</v>
      </c>
      <c r="J104" s="0" t="n">
        <f aca="false">$B104+Speed*COS(PI()*$A104/180)</f>
        <v>12.4153776116458</v>
      </c>
      <c r="K104" s="0" t="n">
        <f aca="false">Speed*SIN(PI()*$A104/180)</f>
        <v>19.7465499437176</v>
      </c>
      <c r="U104" s="0"/>
      <c r="W104" s="1" t="str">
        <f aca="false">IF(X104=Z104,polar_type12!$D$3,IF(X104=AC104,polar_type12!$E$3,IF(X104=AF104,polar_type12!$F$3,IF(X104=AI104,polar_type12!$G$3,polar_type12!$H$3))))</f>
        <v>Gennaker</v>
      </c>
      <c r="X104" s="0" t="n">
        <f aca="false">MAX(Z104,AC104,AF104,AI104,AL104)</f>
        <v>30.8293333333333</v>
      </c>
      <c r="Y104" s="12" t="n">
        <f aca="false">LOOKUP(Speedlo,'1'!$B$1:$BJ$1,'1'!$B100:$BJ100)</f>
        <v>8.36666666666667</v>
      </c>
      <c r="Z104" s="12" t="n">
        <f aca="false">Xlo*Y104+Xhi*AA104</f>
        <v>8.38</v>
      </c>
      <c r="AA104" s="12" t="n">
        <f aca="false">LOOKUP(Speedhi,'1'!$B$1:$BJ$1,'1'!$B100:$BJ100)</f>
        <v>8.38</v>
      </c>
      <c r="AB104" s="13" t="n">
        <f aca="false">LOOKUP(Speedlo,'2'!$B$1:$BJ$1,'2'!$B100:$BJ100)</f>
        <v>24.0666666666667</v>
      </c>
      <c r="AC104" s="13" t="n">
        <f aca="false">Xlo*AB104+Xhi*AD104</f>
        <v>24.46</v>
      </c>
      <c r="AD104" s="13" t="n">
        <f aca="false">LOOKUP(Speedhi,'2'!$B$1:$BJ$1,'2'!$B100:$BJ100)</f>
        <v>24.46</v>
      </c>
      <c r="AE104" s="14" t="n">
        <f aca="false">LOOKUP(Speedlo,'3'!$B$1:$BJ$1,'3'!$B100:$BJ100)</f>
        <v>30.9591111111111</v>
      </c>
      <c r="AF104" s="14" t="n">
        <f aca="false">Xlo*AE104+Xhi*AG104</f>
        <v>30.8293333333333</v>
      </c>
      <c r="AG104" s="14" t="n">
        <f aca="false">LOOKUP(Speedhi,'3'!$B$1:$BJ$1,'3'!$B100:$BJ100)</f>
        <v>30.8293333333333</v>
      </c>
      <c r="AH104" s="15" t="n">
        <f aca="false">LOOKUP(Speedlo,'4'!$B$1:$BJ$1,'4'!$B100:$BJ100)</f>
        <v>0</v>
      </c>
      <c r="AI104" s="15" t="n">
        <f aca="false">Xlo*AH104+Xhi*AJ104</f>
        <v>0</v>
      </c>
      <c r="AJ104" s="15" t="n">
        <f aca="false">LOOKUP(Speedhi,'4'!$B$1:$BJ$1,'4'!$B100:$BJ100)</f>
        <v>0</v>
      </c>
      <c r="AK104" s="16" t="n">
        <f aca="false">LOOKUP(Speedlo,'5'!$B$1:$BJ$1,'5'!$B100:$BJ100)</f>
        <v>0</v>
      </c>
      <c r="AL104" s="16" t="n">
        <f aca="false">Xlo*AK104+Xhi*AM104</f>
        <v>0</v>
      </c>
      <c r="AM104" s="16" t="n">
        <f aca="false">LOOKUP(Speedhi,'5'!$B$1:$BJ$1,'5'!$B100:$BJ100)</f>
        <v>0</v>
      </c>
    </row>
    <row r="105" customFormat="false" ht="14.1" hidden="false" customHeight="true" outlineLevel="0" collapsed="false">
      <c r="A105" s="60" t="n">
        <f aca="false">A104+1</f>
        <v>134</v>
      </c>
      <c r="B105" s="52" t="n">
        <f aca="false">IF(X105&lt;=0,0,X105*Factor)</f>
        <v>30.5646666666667</v>
      </c>
      <c r="C105" s="53" t="n">
        <f aca="false">ROUND($B105*COS(PI()*(D105-Best)/180),4)</f>
        <v>30.546</v>
      </c>
      <c r="D105" s="54" t="n">
        <f aca="false">MOD(Wind+$A105+360,360)</f>
        <v>113</v>
      </c>
      <c r="E105" s="61" t="n">
        <f aca="false">ROUND($B105*COS(PI()*(F105-Best)/180),4)</f>
        <v>0</v>
      </c>
      <c r="F105" s="62" t="n">
        <f aca="false">MOD(Wind-$A105+360,360)</f>
        <v>205</v>
      </c>
      <c r="G105" s="57" t="n">
        <f aca="false">SQRT($J105^2+$K105^2)</f>
        <v>22.7303929853585</v>
      </c>
      <c r="H105" s="63" t="n">
        <f aca="false">IF($J105&lt;&gt;0,MOD(ATAN($K105/$J105)*180/PI(),180),0)</f>
        <v>58.699949590541</v>
      </c>
      <c r="I105" s="59" t="str">
        <f aca="false">IF(B105=0,"anchor",W105)</f>
        <v>Gennaker</v>
      </c>
      <c r="J105" s="0" t="n">
        <f aca="false">$B105+Speed*COS(PI()*$A105/180)</f>
        <v>11.8088906642738</v>
      </c>
      <c r="K105" s="0" t="n">
        <f aca="false">Speed*SIN(PI()*$A105/180)</f>
        <v>19.4221746091436</v>
      </c>
      <c r="U105" s="0"/>
      <c r="W105" s="1" t="str">
        <f aca="false">IF(X105=Z105,polar_type12!$D$3,IF(X105=AC105,polar_type12!$E$3,IF(X105=AF105,polar_type12!$F$3,IF(X105=AI105,polar_type12!$G$3,polar_type12!$H$3))))</f>
        <v>Gennaker</v>
      </c>
      <c r="X105" s="0" t="n">
        <f aca="false">MAX(Z105,AC105,AF105,AI105,AL105)</f>
        <v>30.5646666666667</v>
      </c>
      <c r="Y105" s="12" t="n">
        <f aca="false">LOOKUP(Speedlo,'1'!$B$1:$BJ$1,'1'!$B101:$BJ101)</f>
        <v>7.86111111111111</v>
      </c>
      <c r="Z105" s="12" t="n">
        <f aca="false">Xlo*Y105+Xhi*AA105</f>
        <v>7.87333333333334</v>
      </c>
      <c r="AA105" s="12" t="n">
        <f aca="false">LOOKUP(Speedhi,'1'!$B$1:$BJ$1,'1'!$B101:$BJ101)</f>
        <v>7.87333333333334</v>
      </c>
      <c r="AB105" s="13" t="n">
        <f aca="false">LOOKUP(Speedlo,'2'!$B$1:$BJ$1,'2'!$B101:$BJ101)</f>
        <v>23.4</v>
      </c>
      <c r="AC105" s="13" t="n">
        <f aca="false">Xlo*AB105+Xhi*AD105</f>
        <v>23.78</v>
      </c>
      <c r="AD105" s="13" t="n">
        <f aca="false">LOOKUP(Speedhi,'2'!$B$1:$BJ$1,'2'!$B101:$BJ101)</f>
        <v>23.78</v>
      </c>
      <c r="AE105" s="14" t="n">
        <f aca="false">LOOKUP(Speedlo,'3'!$B$1:$BJ$1,'3'!$B101:$BJ101)</f>
        <v>30.6795555555556</v>
      </c>
      <c r="AF105" s="14" t="n">
        <f aca="false">Xlo*AE105+Xhi*AG105</f>
        <v>30.5646666666667</v>
      </c>
      <c r="AG105" s="14" t="n">
        <f aca="false">LOOKUP(Speedhi,'3'!$B$1:$BJ$1,'3'!$B101:$BJ101)</f>
        <v>30.5646666666667</v>
      </c>
      <c r="AH105" s="15" t="n">
        <f aca="false">LOOKUP(Speedlo,'4'!$B$1:$BJ$1,'4'!$B101:$BJ101)</f>
        <v>0</v>
      </c>
      <c r="AI105" s="15" t="n">
        <f aca="false">Xlo*AH105+Xhi*AJ105</f>
        <v>0</v>
      </c>
      <c r="AJ105" s="15" t="n">
        <f aca="false">LOOKUP(Speedhi,'4'!$B$1:$BJ$1,'4'!$B101:$BJ101)</f>
        <v>0</v>
      </c>
      <c r="AK105" s="16" t="n">
        <f aca="false">LOOKUP(Speedlo,'5'!$B$1:$BJ$1,'5'!$B101:$BJ101)</f>
        <v>0</v>
      </c>
      <c r="AL105" s="16" t="n">
        <f aca="false">Xlo*AK105+Xhi*AM105</f>
        <v>0</v>
      </c>
      <c r="AM105" s="16" t="n">
        <f aca="false">LOOKUP(Speedhi,'5'!$B$1:$BJ$1,'5'!$B101:$BJ101)</f>
        <v>0</v>
      </c>
    </row>
    <row r="106" customFormat="false" ht="14.1" hidden="false" customHeight="true" outlineLevel="0" collapsed="false">
      <c r="A106" s="60" t="n">
        <f aca="false">A105+1</f>
        <v>135</v>
      </c>
      <c r="B106" s="52" t="n">
        <f aca="false">IF(X106&lt;=0,0,X106*Factor)</f>
        <v>30.3</v>
      </c>
      <c r="C106" s="53" t="n">
        <f aca="false">ROUND($B106*COS(PI()*(D106-Best)/180),4)</f>
        <v>30.2954</v>
      </c>
      <c r="D106" s="54" t="n">
        <f aca="false">MOD(Wind+$A106+360,360)</f>
        <v>114</v>
      </c>
      <c r="E106" s="61" t="n">
        <f aca="false">ROUND($B106*COS(PI()*(F106-Best)/180),4)</f>
        <v>0.5288</v>
      </c>
      <c r="F106" s="62" t="n">
        <f aca="false">MOD(Wind-$A106+360,360)</f>
        <v>204</v>
      </c>
      <c r="G106" s="57" t="n">
        <f aca="false">SQRT($J106^2+$K106^2)</f>
        <v>22.1386965429894</v>
      </c>
      <c r="H106" s="63" t="n">
        <f aca="false">IF($J106&lt;&gt;0,MOD(ATAN($K106/$J106)*180/PI(),180),0)</f>
        <v>59.5844288800385</v>
      </c>
      <c r="I106" s="59" t="str">
        <f aca="false">IF(B106=0,"anchor",W106)</f>
        <v>Gennaker</v>
      </c>
      <c r="J106" s="0" t="n">
        <f aca="false">$B106+Speed*COS(PI()*$A106/180)</f>
        <v>11.2081169079632</v>
      </c>
      <c r="K106" s="0" t="n">
        <f aca="false">Speed*SIN(PI()*$A106/180)</f>
        <v>19.0918830920368</v>
      </c>
      <c r="U106" s="0"/>
      <c r="W106" s="1" t="str">
        <f aca="false">IF(X106=Z106,polar_type12!$D$3,IF(X106=AC106,polar_type12!$E$3,IF(X106=AF106,polar_type12!$F$3,IF(X106=AI106,polar_type12!$G$3,polar_type12!$H$3))))</f>
        <v>Gennaker</v>
      </c>
      <c r="X106" s="0" t="n">
        <f aca="false">MAX(Z106,AC106,AF106,AI106,AL106)</f>
        <v>30.3</v>
      </c>
      <c r="Y106" s="12" t="n">
        <f aca="false">LOOKUP(Speedlo,'1'!$B$1:$BJ$1,'1'!$B102:$BJ102)</f>
        <v>7.35555555555556</v>
      </c>
      <c r="Z106" s="12" t="n">
        <f aca="false">Xlo*Y106+Xhi*AA106</f>
        <v>7.36666666666667</v>
      </c>
      <c r="AA106" s="12" t="n">
        <f aca="false">LOOKUP(Speedhi,'1'!$B$1:$BJ$1,'1'!$B102:$BJ102)</f>
        <v>7.36666666666667</v>
      </c>
      <c r="AB106" s="13" t="n">
        <f aca="false">LOOKUP(Speedlo,'2'!$B$1:$BJ$1,'2'!$B102:$BJ102)</f>
        <v>22.7333333333333</v>
      </c>
      <c r="AC106" s="13" t="n">
        <f aca="false">Xlo*AB106+Xhi*AD106</f>
        <v>23.1</v>
      </c>
      <c r="AD106" s="13" t="n">
        <f aca="false">LOOKUP(Speedhi,'2'!$B$1:$BJ$1,'2'!$B102:$BJ102)</f>
        <v>23.1</v>
      </c>
      <c r="AE106" s="14" t="n">
        <f aca="false">LOOKUP(Speedlo,'3'!$B$1:$BJ$1,'3'!$B102:$BJ102)</f>
        <v>30.4</v>
      </c>
      <c r="AF106" s="14" t="n">
        <f aca="false">Xlo*AE106+Xhi*AG106</f>
        <v>30.3</v>
      </c>
      <c r="AG106" s="14" t="n">
        <f aca="false">LOOKUP(Speedhi,'3'!$B$1:$BJ$1,'3'!$B102:$BJ102)</f>
        <v>30.3</v>
      </c>
      <c r="AH106" s="15" t="n">
        <f aca="false">LOOKUP(Speedlo,'4'!$B$1:$BJ$1,'4'!$B102:$BJ102)</f>
        <v>0</v>
      </c>
      <c r="AI106" s="15" t="n">
        <f aca="false">Xlo*AH106+Xhi*AJ106</f>
        <v>0</v>
      </c>
      <c r="AJ106" s="15" t="n">
        <f aca="false">LOOKUP(Speedhi,'4'!$B$1:$BJ$1,'4'!$B102:$BJ102)</f>
        <v>0</v>
      </c>
      <c r="AK106" s="16" t="n">
        <f aca="false">LOOKUP(Speedlo,'5'!$B$1:$BJ$1,'5'!$B102:$BJ102)</f>
        <v>0</v>
      </c>
      <c r="AL106" s="16" t="n">
        <f aca="false">Xlo*AK106+Xhi*AM106</f>
        <v>0</v>
      </c>
      <c r="AM106" s="16" t="n">
        <f aca="false">LOOKUP(Speedhi,'5'!$B$1:$BJ$1,'5'!$B102:$BJ102)</f>
        <v>0</v>
      </c>
    </row>
    <row r="107" customFormat="false" ht="14.1" hidden="false" customHeight="true" outlineLevel="0" collapsed="false">
      <c r="A107" s="60" t="n">
        <f aca="false">A106+1</f>
        <v>136</v>
      </c>
      <c r="B107" s="52" t="n">
        <f aca="false">IF(X107&lt;=0,0,X107*Factor)</f>
        <v>29.94</v>
      </c>
      <c r="C107" s="53" t="n">
        <f aca="false">ROUND($B107*COS(PI()*(D107-Best)/180),4)</f>
        <v>29.94</v>
      </c>
      <c r="D107" s="54" t="n">
        <f aca="false">MOD(Wind+$A107+360,360)</f>
        <v>115</v>
      </c>
      <c r="E107" s="61" t="n">
        <f aca="false">ROUND($B107*COS(PI()*(F107-Best)/180),4)</f>
        <v>1.0449</v>
      </c>
      <c r="F107" s="62" t="n">
        <f aca="false">MOD(Wind-$A107+360,360)</f>
        <v>203</v>
      </c>
      <c r="G107" s="57" t="n">
        <f aca="false">SQRT($J107^2+$K107^2)</f>
        <v>21.5035760840954</v>
      </c>
      <c r="H107" s="63" t="n">
        <f aca="false">IF($J107&lt;&gt;0,MOD(ATAN($K107/$J107)*180/PI(),180),0)</f>
        <v>60.7172533090574</v>
      </c>
      <c r="I107" s="59" t="str">
        <f aca="false">IF(B107=0,"anchor",W107)</f>
        <v>Gennaker</v>
      </c>
      <c r="J107" s="0" t="n">
        <f aca="false">$B107+Speed*COS(PI()*$A107/180)</f>
        <v>10.5178253908564</v>
      </c>
      <c r="K107" s="0" t="n">
        <f aca="false">Speed*SIN(PI()*$A107/180)</f>
        <v>18.7557760023929</v>
      </c>
      <c r="U107" s="0"/>
      <c r="W107" s="1" t="str">
        <f aca="false">IF(X107=Z107,polar_type12!$D$3,IF(X107=AC107,polar_type12!$E$3,IF(X107=AF107,polar_type12!$F$3,IF(X107=AI107,polar_type12!$G$3,polar_type12!$H$3))))</f>
        <v>Gennaker</v>
      </c>
      <c r="X107" s="0" t="n">
        <f aca="false">MAX(Z107,AC107,AF107,AI107,AL107)</f>
        <v>29.94</v>
      </c>
      <c r="Y107" s="12" t="n">
        <f aca="false">LOOKUP(Speedlo,'1'!$B$1:$BJ$1,'1'!$B103:$BJ103)</f>
        <v>7.03555555555556</v>
      </c>
      <c r="Z107" s="12" t="n">
        <f aca="false">Xlo*Y107+Xhi*AA107</f>
        <v>7.04666666666667</v>
      </c>
      <c r="AA107" s="12" t="n">
        <f aca="false">LOOKUP(Speedhi,'1'!$B$1:$BJ$1,'1'!$B103:$BJ103)</f>
        <v>7.04666666666667</v>
      </c>
      <c r="AB107" s="13" t="n">
        <f aca="false">LOOKUP(Speedlo,'2'!$B$1:$BJ$1,'2'!$B103:$BJ103)</f>
        <v>22.1511111111111</v>
      </c>
      <c r="AC107" s="13" t="n">
        <f aca="false">Xlo*AB107+Xhi*AD107</f>
        <v>22.4933333333333</v>
      </c>
      <c r="AD107" s="13" t="n">
        <f aca="false">LOOKUP(Speedhi,'2'!$B$1:$BJ$1,'2'!$B103:$BJ103)</f>
        <v>22.4933333333333</v>
      </c>
      <c r="AE107" s="14" t="n">
        <f aca="false">LOOKUP(Speedlo,'3'!$B$1:$BJ$1,'3'!$B103:$BJ103)</f>
        <v>30.04</v>
      </c>
      <c r="AF107" s="14" t="n">
        <f aca="false">Xlo*AE107+Xhi*AG107</f>
        <v>29.94</v>
      </c>
      <c r="AG107" s="14" t="n">
        <f aca="false">LOOKUP(Speedhi,'3'!$B$1:$BJ$1,'3'!$B103:$BJ103)</f>
        <v>29.94</v>
      </c>
      <c r="AH107" s="15" t="n">
        <f aca="false">LOOKUP(Speedlo,'4'!$B$1:$BJ$1,'4'!$B103:$BJ103)</f>
        <v>0</v>
      </c>
      <c r="AI107" s="15" t="n">
        <f aca="false">Xlo*AH107+Xhi*AJ107</f>
        <v>0</v>
      </c>
      <c r="AJ107" s="15" t="n">
        <f aca="false">LOOKUP(Speedhi,'4'!$B$1:$BJ$1,'4'!$B103:$BJ103)</f>
        <v>0</v>
      </c>
      <c r="AK107" s="16" t="n">
        <f aca="false">LOOKUP(Speedlo,'5'!$B$1:$BJ$1,'5'!$B103:$BJ103)</f>
        <v>0</v>
      </c>
      <c r="AL107" s="16" t="n">
        <f aca="false">Xlo*AK107+Xhi*AM107</f>
        <v>0</v>
      </c>
      <c r="AM107" s="16" t="n">
        <f aca="false">LOOKUP(Speedhi,'5'!$B$1:$BJ$1,'5'!$B103:$BJ103)</f>
        <v>0</v>
      </c>
    </row>
    <row r="108" customFormat="false" ht="14.1" hidden="false" customHeight="true" outlineLevel="0" collapsed="false">
      <c r="A108" s="60" t="n">
        <f aca="false">A107+1</f>
        <v>137</v>
      </c>
      <c r="B108" s="52" t="n">
        <f aca="false">IF(X108&lt;=0,0,X108*Factor)</f>
        <v>29.58</v>
      </c>
      <c r="C108" s="53" t="n">
        <f aca="false">ROUND($B108*COS(PI()*(D108-Best)/180),4)</f>
        <v>29.5755</v>
      </c>
      <c r="D108" s="54" t="n">
        <f aca="false">MOD(Wind+$A108+360,360)</f>
        <v>116</v>
      </c>
      <c r="E108" s="61" t="n">
        <f aca="false">ROUND($B108*COS(PI()*(F108-Best)/180),4)</f>
        <v>1.5481</v>
      </c>
      <c r="F108" s="62" t="n">
        <f aca="false">MOD(Wind-$A108+360,360)</f>
        <v>202</v>
      </c>
      <c r="G108" s="57" t="n">
        <f aca="false">SQRT($J108^2+$K108^2)</f>
        <v>20.8751168937965</v>
      </c>
      <c r="H108" s="63" t="n">
        <f aca="false">IF($J108&lt;&gt;0,MOD(ATAN($K108/$J108)*180/PI(),180),0)</f>
        <v>61.8968201222793</v>
      </c>
      <c r="I108" s="59" t="str">
        <f aca="false">IF(B108=0,"anchor",W108)</f>
        <v>Gennaker</v>
      </c>
      <c r="J108" s="0" t="n">
        <f aca="false">$B108+Speed*COS(PI()*$A108/180)</f>
        <v>9.8334500562824</v>
      </c>
      <c r="K108" s="0" t="n">
        <f aca="false">Speed*SIN(PI()*$A108/180)</f>
        <v>18.4139557216875</v>
      </c>
      <c r="U108" s="0"/>
      <c r="W108" s="1" t="str">
        <f aca="false">IF(X108=Z108,polar_type12!$D$3,IF(X108=AC108,polar_type12!$E$3,IF(X108=AF108,polar_type12!$F$3,IF(X108=AI108,polar_type12!$G$3,polar_type12!$H$3))))</f>
        <v>Gennaker</v>
      </c>
      <c r="X108" s="0" t="n">
        <f aca="false">MAX(Z108,AC108,AF108,AI108,AL108)</f>
        <v>29.58</v>
      </c>
      <c r="Y108" s="12" t="n">
        <f aca="false">LOOKUP(Speedlo,'1'!$B$1:$BJ$1,'1'!$B104:$BJ104)</f>
        <v>6.71555555555555</v>
      </c>
      <c r="Z108" s="12" t="n">
        <f aca="false">Xlo*Y108+Xhi*AA108</f>
        <v>6.72666666666667</v>
      </c>
      <c r="AA108" s="12" t="n">
        <f aca="false">LOOKUP(Speedhi,'1'!$B$1:$BJ$1,'1'!$B104:$BJ104)</f>
        <v>6.72666666666667</v>
      </c>
      <c r="AB108" s="13" t="n">
        <f aca="false">LOOKUP(Speedlo,'2'!$B$1:$BJ$1,'2'!$B104:$BJ104)</f>
        <v>21.5688888888889</v>
      </c>
      <c r="AC108" s="13" t="n">
        <f aca="false">Xlo*AB108+Xhi*AD108</f>
        <v>21.8866666666667</v>
      </c>
      <c r="AD108" s="13" t="n">
        <f aca="false">LOOKUP(Speedhi,'2'!$B$1:$BJ$1,'2'!$B104:$BJ104)</f>
        <v>21.8866666666667</v>
      </c>
      <c r="AE108" s="14" t="n">
        <f aca="false">LOOKUP(Speedlo,'3'!$B$1:$BJ$1,'3'!$B104:$BJ104)</f>
        <v>29.68</v>
      </c>
      <c r="AF108" s="14" t="n">
        <f aca="false">Xlo*AE108+Xhi*AG108</f>
        <v>29.58</v>
      </c>
      <c r="AG108" s="14" t="n">
        <f aca="false">LOOKUP(Speedhi,'3'!$B$1:$BJ$1,'3'!$B104:$BJ104)</f>
        <v>29.58</v>
      </c>
      <c r="AH108" s="15" t="n">
        <f aca="false">LOOKUP(Speedlo,'4'!$B$1:$BJ$1,'4'!$B104:$BJ104)</f>
        <v>0</v>
      </c>
      <c r="AI108" s="15" t="n">
        <f aca="false">Xlo*AH108+Xhi*AJ108</f>
        <v>0</v>
      </c>
      <c r="AJ108" s="15" t="n">
        <f aca="false">LOOKUP(Speedhi,'4'!$B$1:$BJ$1,'4'!$B104:$BJ104)</f>
        <v>0</v>
      </c>
      <c r="AK108" s="16" t="n">
        <f aca="false">LOOKUP(Speedlo,'5'!$B$1:$BJ$1,'5'!$B104:$BJ104)</f>
        <v>0</v>
      </c>
      <c r="AL108" s="16" t="n">
        <f aca="false">Xlo*AK108+Xhi*AM108</f>
        <v>0</v>
      </c>
      <c r="AM108" s="16" t="n">
        <f aca="false">LOOKUP(Speedhi,'5'!$B$1:$BJ$1,'5'!$B104:$BJ104)</f>
        <v>0</v>
      </c>
    </row>
    <row r="109" customFormat="false" ht="14.1" hidden="false" customHeight="true" outlineLevel="0" collapsed="false">
      <c r="A109" s="60" t="n">
        <f aca="false">A108+1</f>
        <v>138</v>
      </c>
      <c r="B109" s="52" t="n">
        <f aca="false">IF(X109&lt;=0,0,X109*Factor)</f>
        <v>29.22</v>
      </c>
      <c r="C109" s="53" t="n">
        <f aca="false">ROUND($B109*COS(PI()*(D109-Best)/180),4)</f>
        <v>29.2022</v>
      </c>
      <c r="D109" s="54" t="n">
        <f aca="false">MOD(Wind+$A109+360,360)</f>
        <v>117</v>
      </c>
      <c r="E109" s="61" t="n">
        <f aca="false">ROUND($B109*COS(PI()*(F109-Best)/180),4)</f>
        <v>2.0383</v>
      </c>
      <c r="F109" s="62" t="n">
        <f aca="false">MOD(Wind-$A109+360,360)</f>
        <v>201</v>
      </c>
      <c r="G109" s="57" t="n">
        <f aca="false">SQRT($J109^2+$K109^2)</f>
        <v>20.2537661380724</v>
      </c>
      <c r="H109" s="63" t="n">
        <f aca="false">IF($J109&lt;&gt;0,MOD(ATAN($K109/$J109)*180/PI(),180),0)</f>
        <v>63.1266969025061</v>
      </c>
      <c r="I109" s="59" t="str">
        <f aca="false">IF(B109=0,"anchor",W109)</f>
        <v>Gennaker</v>
      </c>
      <c r="J109" s="0" t="n">
        <f aca="false">$B109+Speed*COS(PI()*$A109/180)</f>
        <v>9.15508971211036</v>
      </c>
      <c r="K109" s="0" t="n">
        <f aca="false">Speed*SIN(PI()*$A109/180)</f>
        <v>18.0665263716892</v>
      </c>
      <c r="U109" s="0"/>
      <c r="W109" s="1" t="str">
        <f aca="false">IF(X109=Z109,polar_type12!$D$3,IF(X109=AC109,polar_type12!$E$3,IF(X109=AF109,polar_type12!$F$3,IF(X109=AI109,polar_type12!$G$3,polar_type12!$H$3))))</f>
        <v>Gennaker</v>
      </c>
      <c r="X109" s="0" t="n">
        <f aca="false">MAX(Z109,AC109,AF109,AI109,AL109)</f>
        <v>29.22</v>
      </c>
      <c r="Y109" s="12" t="n">
        <f aca="false">LOOKUP(Speedlo,'1'!$B$1:$BJ$1,'1'!$B105:$BJ105)</f>
        <v>6.39555555555555</v>
      </c>
      <c r="Z109" s="12" t="n">
        <f aca="false">Xlo*Y109+Xhi*AA109</f>
        <v>6.40666666666667</v>
      </c>
      <c r="AA109" s="12" t="n">
        <f aca="false">LOOKUP(Speedhi,'1'!$B$1:$BJ$1,'1'!$B105:$BJ105)</f>
        <v>6.40666666666667</v>
      </c>
      <c r="AB109" s="13" t="n">
        <f aca="false">LOOKUP(Speedlo,'2'!$B$1:$BJ$1,'2'!$B105:$BJ105)</f>
        <v>20.9866666666667</v>
      </c>
      <c r="AC109" s="13" t="n">
        <f aca="false">Xlo*AB109+Xhi*AD109</f>
        <v>21.28</v>
      </c>
      <c r="AD109" s="13" t="n">
        <f aca="false">LOOKUP(Speedhi,'2'!$B$1:$BJ$1,'2'!$B105:$BJ105)</f>
        <v>21.28</v>
      </c>
      <c r="AE109" s="14" t="n">
        <f aca="false">LOOKUP(Speedlo,'3'!$B$1:$BJ$1,'3'!$B105:$BJ105)</f>
        <v>29.32</v>
      </c>
      <c r="AF109" s="14" t="n">
        <f aca="false">Xlo*AE109+Xhi*AG109</f>
        <v>29.22</v>
      </c>
      <c r="AG109" s="14" t="n">
        <f aca="false">LOOKUP(Speedhi,'3'!$B$1:$BJ$1,'3'!$B105:$BJ105)</f>
        <v>29.22</v>
      </c>
      <c r="AH109" s="15" t="n">
        <f aca="false">LOOKUP(Speedlo,'4'!$B$1:$BJ$1,'4'!$B105:$BJ105)</f>
        <v>0</v>
      </c>
      <c r="AI109" s="15" t="n">
        <f aca="false">Xlo*AH109+Xhi*AJ109</f>
        <v>0</v>
      </c>
      <c r="AJ109" s="15" t="n">
        <f aca="false">LOOKUP(Speedhi,'4'!$B$1:$BJ$1,'4'!$B105:$BJ105)</f>
        <v>0</v>
      </c>
      <c r="AK109" s="16" t="n">
        <f aca="false">LOOKUP(Speedlo,'5'!$B$1:$BJ$1,'5'!$B105:$BJ105)</f>
        <v>0</v>
      </c>
      <c r="AL109" s="16" t="n">
        <f aca="false">Xlo*AK109+Xhi*AM109</f>
        <v>0</v>
      </c>
      <c r="AM109" s="16" t="n">
        <f aca="false">LOOKUP(Speedhi,'5'!$B$1:$BJ$1,'5'!$B105:$BJ105)</f>
        <v>0</v>
      </c>
    </row>
    <row r="110" customFormat="false" ht="14.1" hidden="false" customHeight="true" outlineLevel="0" collapsed="false">
      <c r="A110" s="60" t="n">
        <f aca="false">A109+1</f>
        <v>139</v>
      </c>
      <c r="B110" s="52" t="n">
        <f aca="false">IF(X110&lt;=0,0,X110*Factor)</f>
        <v>28.86</v>
      </c>
      <c r="C110" s="53" t="n">
        <f aca="false">ROUND($B110*COS(PI()*(D110-Best)/180),4)</f>
        <v>28.8204</v>
      </c>
      <c r="D110" s="54" t="n">
        <f aca="false">MOD(Wind+$A110+360,360)</f>
        <v>118</v>
      </c>
      <c r="E110" s="61" t="n">
        <f aca="false">ROUND($B110*COS(PI()*(F110-Best)/180),4)</f>
        <v>2.5153</v>
      </c>
      <c r="F110" s="62" t="n">
        <f aca="false">MOD(Wind-$A110+360,360)</f>
        <v>200</v>
      </c>
      <c r="G110" s="57" t="n">
        <f aca="false">SQRT($J110^2+$K110^2)</f>
        <v>19.6400102290611</v>
      </c>
      <c r="H110" s="63" t="n">
        <f aca="false">IF($J110&lt;&gt;0,MOD(ATAN($K110/$J110)*180/PI(),180),0)</f>
        <v>64.4107625056496</v>
      </c>
      <c r="I110" s="59" t="str">
        <f aca="false">IF(B110=0,"anchor",W110)</f>
        <v>Gennaker</v>
      </c>
      <c r="J110" s="0" t="n">
        <f aca="false">$B110+Speed*COS(PI()*$A110/180)</f>
        <v>8.48284133398516</v>
      </c>
      <c r="K110" s="0" t="n">
        <f aca="false">Speed*SIN(PI()*$A110/180)</f>
        <v>17.7135937827437</v>
      </c>
      <c r="U110" s="0"/>
      <c r="W110" s="1" t="str">
        <f aca="false">IF(X110=Z110,polar_type12!$D$3,IF(X110=AC110,polar_type12!$E$3,IF(X110=AF110,polar_type12!$F$3,IF(X110=AI110,polar_type12!$G$3,polar_type12!$H$3))))</f>
        <v>Gennaker</v>
      </c>
      <c r="X110" s="0" t="n">
        <f aca="false">MAX(Z110,AC110,AF110,AI110,AL110)</f>
        <v>28.86</v>
      </c>
      <c r="Y110" s="12" t="n">
        <f aca="false">LOOKUP(Speedlo,'1'!$B$1:$BJ$1,'1'!$B106:$BJ106)</f>
        <v>6.07555555555555</v>
      </c>
      <c r="Z110" s="12" t="n">
        <f aca="false">Xlo*Y110+Xhi*AA110</f>
        <v>6.08666666666667</v>
      </c>
      <c r="AA110" s="12" t="n">
        <f aca="false">LOOKUP(Speedhi,'1'!$B$1:$BJ$1,'1'!$B106:$BJ106)</f>
        <v>6.08666666666667</v>
      </c>
      <c r="AB110" s="13" t="n">
        <f aca="false">LOOKUP(Speedlo,'2'!$B$1:$BJ$1,'2'!$B106:$BJ106)</f>
        <v>20.4044444444444</v>
      </c>
      <c r="AC110" s="13" t="n">
        <f aca="false">Xlo*AB110+Xhi*AD110</f>
        <v>20.6733333333333</v>
      </c>
      <c r="AD110" s="13" t="n">
        <f aca="false">LOOKUP(Speedhi,'2'!$B$1:$BJ$1,'2'!$B106:$BJ106)</f>
        <v>20.6733333333333</v>
      </c>
      <c r="AE110" s="14" t="n">
        <f aca="false">LOOKUP(Speedlo,'3'!$B$1:$BJ$1,'3'!$B106:$BJ106)</f>
        <v>28.96</v>
      </c>
      <c r="AF110" s="14" t="n">
        <f aca="false">Xlo*AE110+Xhi*AG110</f>
        <v>28.86</v>
      </c>
      <c r="AG110" s="14" t="n">
        <f aca="false">LOOKUP(Speedhi,'3'!$B$1:$BJ$1,'3'!$B106:$BJ106)</f>
        <v>28.86</v>
      </c>
      <c r="AH110" s="15" t="n">
        <f aca="false">LOOKUP(Speedlo,'4'!$B$1:$BJ$1,'4'!$B106:$BJ106)</f>
        <v>0</v>
      </c>
      <c r="AI110" s="15" t="n">
        <f aca="false">Xlo*AH110+Xhi*AJ110</f>
        <v>0</v>
      </c>
      <c r="AJ110" s="15" t="n">
        <f aca="false">LOOKUP(Speedhi,'4'!$B$1:$BJ$1,'4'!$B106:$BJ106)</f>
        <v>0</v>
      </c>
      <c r="AK110" s="16" t="n">
        <f aca="false">LOOKUP(Speedlo,'5'!$B$1:$BJ$1,'5'!$B106:$BJ106)</f>
        <v>0</v>
      </c>
      <c r="AL110" s="16" t="n">
        <f aca="false">Xlo*AK110+Xhi*AM110</f>
        <v>0</v>
      </c>
      <c r="AM110" s="16" t="n">
        <f aca="false">LOOKUP(Speedhi,'5'!$B$1:$BJ$1,'5'!$B106:$BJ106)</f>
        <v>0</v>
      </c>
    </row>
    <row r="111" customFormat="false" ht="14.1" hidden="false" customHeight="true" outlineLevel="0" collapsed="false">
      <c r="A111" s="60" t="n">
        <f aca="false">A110+1</f>
        <v>140</v>
      </c>
      <c r="B111" s="52" t="n">
        <f aca="false">IF(X111&lt;=0,0,X111*Factor)</f>
        <v>28.5</v>
      </c>
      <c r="C111" s="53" t="n">
        <f aca="false">ROUND($B111*COS(PI()*(D111-Best)/180),4)</f>
        <v>28.4306</v>
      </c>
      <c r="D111" s="54" t="n">
        <f aca="false">MOD(Wind+$A111+360,360)</f>
        <v>119</v>
      </c>
      <c r="E111" s="61" t="n">
        <f aca="false">ROUND($B111*COS(PI()*(F111-Best)/180),4)</f>
        <v>2.9791</v>
      </c>
      <c r="F111" s="62" t="n">
        <f aca="false">MOD(Wind-$A111+360,360)</f>
        <v>199</v>
      </c>
      <c r="G111" s="57" t="n">
        <f aca="false">SQRT($J111^2+$K111^2)</f>
        <v>19.0343794760926</v>
      </c>
      <c r="H111" s="63" t="n">
        <f aca="false">IF($J111&lt;&gt;0,MOD(ATAN($K111/$J111)*180/PI(),180),0)</f>
        <v>65.7532302878484</v>
      </c>
      <c r="I111" s="59" t="str">
        <f aca="false">IF(B111=0,"anchor",W111)</f>
        <v>Gennaker</v>
      </c>
      <c r="J111" s="0" t="n">
        <f aca="false">$B111+Speed*COS(PI()*$A111/180)</f>
        <v>7.8168000357876</v>
      </c>
      <c r="K111" s="0" t="n">
        <f aca="false">Speed*SIN(PI()*$A111/180)</f>
        <v>17.3552654615366</v>
      </c>
      <c r="U111" s="0"/>
      <c r="W111" s="1" t="str">
        <f aca="false">IF(X111=Z111,polar_type12!$D$3,IF(X111=AC111,polar_type12!$E$3,IF(X111=AF111,polar_type12!$F$3,IF(X111=AI111,polar_type12!$G$3,polar_type12!$H$3))))</f>
        <v>Gennaker</v>
      </c>
      <c r="X111" s="0" t="n">
        <f aca="false">MAX(Z111,AC111,AF111,AI111,AL111)</f>
        <v>28.5</v>
      </c>
      <c r="Y111" s="12" t="n">
        <f aca="false">LOOKUP(Speedlo,'1'!$B$1:$BJ$1,'1'!$B107:$BJ107)</f>
        <v>5.75555555555556</v>
      </c>
      <c r="Z111" s="12" t="n">
        <f aca="false">Xlo*Y111+Xhi*AA111</f>
        <v>5.76666666666667</v>
      </c>
      <c r="AA111" s="12" t="n">
        <f aca="false">LOOKUP(Speedhi,'1'!$B$1:$BJ$1,'1'!$B107:$BJ107)</f>
        <v>5.76666666666667</v>
      </c>
      <c r="AB111" s="13" t="n">
        <f aca="false">LOOKUP(Speedlo,'2'!$B$1:$BJ$1,'2'!$B107:$BJ107)</f>
        <v>19.8222222222222</v>
      </c>
      <c r="AC111" s="13" t="n">
        <f aca="false">Xlo*AB111+Xhi*AD111</f>
        <v>20.0666666666667</v>
      </c>
      <c r="AD111" s="13" t="n">
        <f aca="false">LOOKUP(Speedhi,'2'!$B$1:$BJ$1,'2'!$B107:$BJ107)</f>
        <v>20.0666666666667</v>
      </c>
      <c r="AE111" s="14" t="n">
        <f aca="false">LOOKUP(Speedlo,'3'!$B$1:$BJ$1,'3'!$B107:$BJ107)</f>
        <v>28.6</v>
      </c>
      <c r="AF111" s="14" t="n">
        <f aca="false">Xlo*AE111+Xhi*AG111</f>
        <v>28.5</v>
      </c>
      <c r="AG111" s="14" t="n">
        <f aca="false">LOOKUP(Speedhi,'3'!$B$1:$BJ$1,'3'!$B107:$BJ107)</f>
        <v>28.5</v>
      </c>
      <c r="AH111" s="15" t="n">
        <f aca="false">LOOKUP(Speedlo,'4'!$B$1:$BJ$1,'4'!$B107:$BJ107)</f>
        <v>0</v>
      </c>
      <c r="AI111" s="15" t="n">
        <f aca="false">Xlo*AH111+Xhi*AJ111</f>
        <v>0</v>
      </c>
      <c r="AJ111" s="15" t="n">
        <f aca="false">LOOKUP(Speedhi,'4'!$B$1:$BJ$1,'4'!$B107:$BJ107)</f>
        <v>0</v>
      </c>
      <c r="AK111" s="16" t="n">
        <f aca="false">LOOKUP(Speedlo,'5'!$B$1:$BJ$1,'5'!$B107:$BJ107)</f>
        <v>0</v>
      </c>
      <c r="AL111" s="16" t="n">
        <f aca="false">Xlo*AK111+Xhi*AM111</f>
        <v>0</v>
      </c>
      <c r="AM111" s="16" t="n">
        <f aca="false">LOOKUP(Speedhi,'5'!$B$1:$BJ$1,'5'!$B107:$BJ107)</f>
        <v>0</v>
      </c>
    </row>
    <row r="112" customFormat="false" ht="14.1" hidden="false" customHeight="true" outlineLevel="0" collapsed="false">
      <c r="A112" s="60" t="n">
        <f aca="false">A111+1</f>
        <v>141</v>
      </c>
      <c r="B112" s="52" t="n">
        <f aca="false">IF(X112&lt;=0,0,X112*Factor)</f>
        <v>27.94</v>
      </c>
      <c r="C112" s="53" t="n">
        <f aca="false">ROUND($B112*COS(PI()*(D112-Best)/180),4)</f>
        <v>27.8337</v>
      </c>
      <c r="D112" s="54" t="n">
        <f aca="false">MOD(Wind+$A112+360,360)</f>
        <v>120</v>
      </c>
      <c r="E112" s="61" t="n">
        <f aca="false">ROUND($B112*COS(PI()*(F112-Best)/180),4)</f>
        <v>3.405</v>
      </c>
      <c r="F112" s="62" t="n">
        <f aca="false">MOD(Wind-$A112+360,360)</f>
        <v>198</v>
      </c>
      <c r="G112" s="57" t="n">
        <f aca="false">SQRT($J112^2+$K112^2)</f>
        <v>18.360742337721</v>
      </c>
      <c r="H112" s="63" t="n">
        <f aca="false">IF($J112&lt;&gt;0,MOD(ATAN($K112/$J112)*180/PI(),180),0)</f>
        <v>67.7338512926359</v>
      </c>
      <c r="I112" s="59" t="str">
        <f aca="false">IF(B112=0,"anchor",W112)</f>
        <v>Gennaker</v>
      </c>
      <c r="J112" s="0" t="n">
        <f aca="false">$B112+Speed*COS(PI()*$A112/180)</f>
        <v>6.95705904066179</v>
      </c>
      <c r="K112" s="0" t="n">
        <f aca="false">Speed*SIN(PI()*$A112/180)</f>
        <v>16.9916505583456</v>
      </c>
      <c r="U112" s="0"/>
      <c r="W112" s="1" t="str">
        <f aca="false">IF(X112=Z112,polar_type12!$D$3,IF(X112=AC112,polar_type12!$E$3,IF(X112=AF112,polar_type12!$F$3,IF(X112=AI112,polar_type12!$G$3,polar_type12!$H$3))))</f>
        <v>Gennaker</v>
      </c>
      <c r="X112" s="0" t="n">
        <f aca="false">MAX(Z112,AC112,AF112,AI112,AL112)</f>
        <v>27.94</v>
      </c>
      <c r="Y112" s="12" t="n">
        <f aca="false">LOOKUP(Speedlo,'1'!$B$1:$BJ$1,'1'!$B108:$BJ108)</f>
        <v>5.51555555555556</v>
      </c>
      <c r="Z112" s="12" t="n">
        <f aca="false">Xlo*Y112+Xhi*AA112</f>
        <v>5.52666666666667</v>
      </c>
      <c r="AA112" s="12" t="n">
        <f aca="false">LOOKUP(Speedhi,'1'!$B$1:$BJ$1,'1'!$B108:$BJ108)</f>
        <v>5.52666666666667</v>
      </c>
      <c r="AB112" s="13" t="n">
        <f aca="false">LOOKUP(Speedlo,'2'!$B$1:$BJ$1,'2'!$B108:$BJ108)</f>
        <v>19.22</v>
      </c>
      <c r="AC112" s="13" t="n">
        <f aca="false">Xlo*AB112+Xhi*AD112</f>
        <v>19.45</v>
      </c>
      <c r="AD112" s="13" t="n">
        <f aca="false">LOOKUP(Speedhi,'2'!$B$1:$BJ$1,'2'!$B108:$BJ108)</f>
        <v>19.45</v>
      </c>
      <c r="AE112" s="14" t="n">
        <f aca="false">LOOKUP(Speedlo,'3'!$B$1:$BJ$1,'3'!$B108:$BJ108)</f>
        <v>28.0333333333333</v>
      </c>
      <c r="AF112" s="14" t="n">
        <f aca="false">Xlo*AE112+Xhi*AG112</f>
        <v>27.94</v>
      </c>
      <c r="AG112" s="14" t="n">
        <f aca="false">LOOKUP(Speedhi,'3'!$B$1:$BJ$1,'3'!$B108:$BJ108)</f>
        <v>27.94</v>
      </c>
      <c r="AH112" s="15" t="n">
        <f aca="false">LOOKUP(Speedlo,'4'!$B$1:$BJ$1,'4'!$B108:$BJ108)</f>
        <v>0</v>
      </c>
      <c r="AI112" s="15" t="n">
        <f aca="false">Xlo*AH112+Xhi*AJ112</f>
        <v>0</v>
      </c>
      <c r="AJ112" s="15" t="n">
        <f aca="false">LOOKUP(Speedhi,'4'!$B$1:$BJ$1,'4'!$B108:$BJ108)</f>
        <v>0</v>
      </c>
      <c r="AK112" s="16" t="n">
        <f aca="false">LOOKUP(Speedlo,'5'!$B$1:$BJ$1,'5'!$B108:$BJ108)</f>
        <v>0</v>
      </c>
      <c r="AL112" s="16" t="n">
        <f aca="false">Xlo*AK112+Xhi*AM112</f>
        <v>0</v>
      </c>
      <c r="AM112" s="16" t="n">
        <f aca="false">LOOKUP(Speedhi,'5'!$B$1:$BJ$1,'5'!$B108:$BJ108)</f>
        <v>0</v>
      </c>
    </row>
    <row r="113" customFormat="false" ht="14.1" hidden="false" customHeight="true" outlineLevel="0" collapsed="false">
      <c r="A113" s="60" t="n">
        <f aca="false">A112+1</f>
        <v>142</v>
      </c>
      <c r="B113" s="52" t="n">
        <f aca="false">IF(X113&lt;=0,0,X113*Factor)</f>
        <v>27.38</v>
      </c>
      <c r="C113" s="53" t="n">
        <f aca="false">ROUND($B113*COS(PI()*(D113-Best)/180),4)</f>
        <v>27.23</v>
      </c>
      <c r="D113" s="54" t="n">
        <f aca="false">MOD(Wind+$A113+360,360)</f>
        <v>121</v>
      </c>
      <c r="E113" s="61" t="n">
        <f aca="false">ROUND($B113*COS(PI()*(F113-Best)/180),4)</f>
        <v>3.8106</v>
      </c>
      <c r="F113" s="62" t="n">
        <f aca="false">MOD(Wind-$A113+360,360)</f>
        <v>197</v>
      </c>
      <c r="G113" s="57" t="n">
        <f aca="false">SQRT($J113^2+$K113^2)</f>
        <v>17.7080416923326</v>
      </c>
      <c r="H113" s="63" t="n">
        <f aca="false">IF($J113&lt;&gt;0,MOD(ATAN($K113/$J113)*180/PI(),180),0)</f>
        <v>69.8373859636632</v>
      </c>
      <c r="I113" s="59" t="str">
        <f aca="false">IF(B113=0,"anchor",W113)</f>
        <v>Gennaker</v>
      </c>
      <c r="J113" s="0" t="n">
        <f aca="false">$B113+Speed*COS(PI()*$A113/180)</f>
        <v>6.10370965261851</v>
      </c>
      <c r="K113" s="0" t="n">
        <f aca="false">Speed*SIN(PI()*$A113/180)</f>
        <v>16.6228598337928</v>
      </c>
      <c r="U113" s="0"/>
      <c r="W113" s="1" t="str">
        <f aca="false">IF(X113=Z113,polar_type12!$D$3,IF(X113=AC113,polar_type12!$E$3,IF(X113=AF113,polar_type12!$F$3,IF(X113=AI113,polar_type12!$G$3,polar_type12!$H$3))))</f>
        <v>Gennaker</v>
      </c>
      <c r="X113" s="0" t="n">
        <f aca="false">MAX(Z113,AC113,AF113,AI113,AL113)</f>
        <v>27.38</v>
      </c>
      <c r="Y113" s="12" t="n">
        <f aca="false">LOOKUP(Speedlo,'1'!$B$1:$BJ$1,'1'!$B109:$BJ109)</f>
        <v>5.27555555555556</v>
      </c>
      <c r="Z113" s="12" t="n">
        <f aca="false">Xlo*Y113+Xhi*AA113</f>
        <v>5.28666666666667</v>
      </c>
      <c r="AA113" s="12" t="n">
        <f aca="false">LOOKUP(Speedhi,'1'!$B$1:$BJ$1,'1'!$B109:$BJ109)</f>
        <v>5.28666666666667</v>
      </c>
      <c r="AB113" s="13" t="n">
        <f aca="false">LOOKUP(Speedlo,'2'!$B$1:$BJ$1,'2'!$B109:$BJ109)</f>
        <v>18.6177777777778</v>
      </c>
      <c r="AC113" s="13" t="n">
        <f aca="false">Xlo*AB113+Xhi*AD113</f>
        <v>18.8333333333333</v>
      </c>
      <c r="AD113" s="13" t="n">
        <f aca="false">LOOKUP(Speedhi,'2'!$B$1:$BJ$1,'2'!$B109:$BJ109)</f>
        <v>18.8333333333333</v>
      </c>
      <c r="AE113" s="14" t="n">
        <f aca="false">LOOKUP(Speedlo,'3'!$B$1:$BJ$1,'3'!$B109:$BJ109)</f>
        <v>27.4666666666667</v>
      </c>
      <c r="AF113" s="14" t="n">
        <f aca="false">Xlo*AE113+Xhi*AG113</f>
        <v>27.38</v>
      </c>
      <c r="AG113" s="14" t="n">
        <f aca="false">LOOKUP(Speedhi,'3'!$B$1:$BJ$1,'3'!$B109:$BJ109)</f>
        <v>27.38</v>
      </c>
      <c r="AH113" s="15" t="n">
        <f aca="false">LOOKUP(Speedlo,'4'!$B$1:$BJ$1,'4'!$B109:$BJ109)</f>
        <v>0</v>
      </c>
      <c r="AI113" s="15" t="n">
        <f aca="false">Xlo*AH113+Xhi*AJ113</f>
        <v>0</v>
      </c>
      <c r="AJ113" s="15" t="n">
        <f aca="false">LOOKUP(Speedhi,'4'!$B$1:$BJ$1,'4'!$B109:$BJ109)</f>
        <v>0</v>
      </c>
      <c r="AK113" s="16" t="n">
        <f aca="false">LOOKUP(Speedlo,'5'!$B$1:$BJ$1,'5'!$B109:$BJ109)</f>
        <v>0</v>
      </c>
      <c r="AL113" s="16" t="n">
        <f aca="false">Xlo*AK113+Xhi*AM113</f>
        <v>0</v>
      </c>
      <c r="AM113" s="16" t="n">
        <f aca="false">LOOKUP(Speedhi,'5'!$B$1:$BJ$1,'5'!$B109:$BJ109)</f>
        <v>0</v>
      </c>
    </row>
    <row r="114" customFormat="false" ht="14.1" hidden="false" customHeight="true" outlineLevel="0" collapsed="false">
      <c r="A114" s="60" t="n">
        <f aca="false">A113+1</f>
        <v>143</v>
      </c>
      <c r="B114" s="52" t="n">
        <f aca="false">IF(X114&lt;=0,0,X114*Factor)</f>
        <v>26.82</v>
      </c>
      <c r="C114" s="53" t="n">
        <f aca="false">ROUND($B114*COS(PI()*(D114-Best)/180),4)</f>
        <v>26.6201</v>
      </c>
      <c r="D114" s="54" t="n">
        <f aca="false">MOD(Wind+$A114+360,360)</f>
        <v>122</v>
      </c>
      <c r="E114" s="61" t="n">
        <f aca="false">ROUND($B114*COS(PI()*(F114-Best)/180),4)</f>
        <v>4.1956</v>
      </c>
      <c r="F114" s="62" t="n">
        <f aca="false">MOD(Wind-$A114+360,360)</f>
        <v>196</v>
      </c>
      <c r="G114" s="57" t="n">
        <f aca="false">SQRT($J114^2+$K114^2)</f>
        <v>17.0781897023281</v>
      </c>
      <c r="H114" s="63" t="n">
        <f aca="false">IF($J114&lt;&gt;0,MOD(ATAN($K114/$J114)*180/PI(),180),0)</f>
        <v>72.0726867292748</v>
      </c>
      <c r="I114" s="59" t="str">
        <f aca="false">IF(B114=0,"anchor",W114)</f>
        <v>Gennaker</v>
      </c>
      <c r="J114" s="0" t="n">
        <f aca="false">$B114+Speed*COS(PI()*$A114/180)</f>
        <v>5.25684122872309</v>
      </c>
      <c r="K114" s="0" t="n">
        <f aca="false">Speed*SIN(PI()*$A114/180)</f>
        <v>16.2490056251053</v>
      </c>
      <c r="U114" s="0"/>
      <c r="W114" s="1" t="str">
        <f aca="false">IF(X114=Z114,polar_type12!$D$3,IF(X114=AC114,polar_type12!$E$3,IF(X114=AF114,polar_type12!$F$3,IF(X114=AI114,polar_type12!$G$3,polar_type12!$H$3))))</f>
        <v>Gennaker</v>
      </c>
      <c r="X114" s="0" t="n">
        <f aca="false">MAX(Z114,AC114,AF114,AI114,AL114)</f>
        <v>26.82</v>
      </c>
      <c r="Y114" s="12" t="n">
        <f aca="false">LOOKUP(Speedlo,'1'!$B$1:$BJ$1,'1'!$B110:$BJ110)</f>
        <v>5.03555555555556</v>
      </c>
      <c r="Z114" s="12" t="n">
        <f aca="false">Xlo*Y114+Xhi*AA114</f>
        <v>5.04666666666667</v>
      </c>
      <c r="AA114" s="12" t="n">
        <f aca="false">LOOKUP(Speedhi,'1'!$B$1:$BJ$1,'1'!$B110:$BJ110)</f>
        <v>5.04666666666667</v>
      </c>
      <c r="AB114" s="13" t="n">
        <f aca="false">LOOKUP(Speedlo,'2'!$B$1:$BJ$1,'2'!$B110:$BJ110)</f>
        <v>18.0155555555556</v>
      </c>
      <c r="AC114" s="13" t="n">
        <f aca="false">Xlo*AB114+Xhi*AD114</f>
        <v>18.2166666666667</v>
      </c>
      <c r="AD114" s="13" t="n">
        <f aca="false">LOOKUP(Speedhi,'2'!$B$1:$BJ$1,'2'!$B110:$BJ110)</f>
        <v>18.2166666666667</v>
      </c>
      <c r="AE114" s="14" t="n">
        <f aca="false">LOOKUP(Speedlo,'3'!$B$1:$BJ$1,'3'!$B110:$BJ110)</f>
        <v>26.9</v>
      </c>
      <c r="AF114" s="14" t="n">
        <f aca="false">Xlo*AE114+Xhi*AG114</f>
        <v>26.82</v>
      </c>
      <c r="AG114" s="14" t="n">
        <f aca="false">LOOKUP(Speedhi,'3'!$B$1:$BJ$1,'3'!$B110:$BJ110)</f>
        <v>26.82</v>
      </c>
      <c r="AH114" s="15" t="n">
        <f aca="false">LOOKUP(Speedlo,'4'!$B$1:$BJ$1,'4'!$B110:$BJ110)</f>
        <v>0</v>
      </c>
      <c r="AI114" s="15" t="n">
        <f aca="false">Xlo*AH114+Xhi*AJ114</f>
        <v>0</v>
      </c>
      <c r="AJ114" s="15" t="n">
        <f aca="false">LOOKUP(Speedhi,'4'!$B$1:$BJ$1,'4'!$B110:$BJ110)</f>
        <v>0</v>
      </c>
      <c r="AK114" s="16" t="n">
        <f aca="false">LOOKUP(Speedlo,'5'!$B$1:$BJ$1,'5'!$B110:$BJ110)</f>
        <v>0</v>
      </c>
      <c r="AL114" s="16" t="n">
        <f aca="false">Xlo*AK114+Xhi*AM114</f>
        <v>0</v>
      </c>
      <c r="AM114" s="16" t="n">
        <f aca="false">LOOKUP(Speedhi,'5'!$B$1:$BJ$1,'5'!$B110:$BJ110)</f>
        <v>0</v>
      </c>
    </row>
    <row r="115" customFormat="false" ht="14.1" hidden="false" customHeight="true" outlineLevel="0" collapsed="false">
      <c r="A115" s="60" t="n">
        <f aca="false">A114+1</f>
        <v>144</v>
      </c>
      <c r="B115" s="52" t="n">
        <f aca="false">IF(X115&lt;=0,0,X115*Factor)</f>
        <v>26.26</v>
      </c>
      <c r="C115" s="53" t="n">
        <f aca="false">ROUND($B115*COS(PI()*(D115-Best)/180),4)</f>
        <v>26.0044</v>
      </c>
      <c r="D115" s="54" t="n">
        <f aca="false">MOD(Wind+$A115+360,360)</f>
        <v>123</v>
      </c>
      <c r="E115" s="61" t="n">
        <f aca="false">ROUND($B115*COS(PI()*(F115-Best)/180),4)</f>
        <v>4.56</v>
      </c>
      <c r="F115" s="62" t="n">
        <f aca="false">MOD(Wind-$A115+360,360)</f>
        <v>195</v>
      </c>
      <c r="G115" s="57" t="n">
        <f aca="false">SQRT($J115^2+$K115^2)</f>
        <v>16.4732856861207</v>
      </c>
      <c r="H115" s="63" t="n">
        <f aca="false">IF($J115&lt;&gt;0,MOD(ATAN($K115/$J115)*180/PI(),180),0)</f>
        <v>74.448570709013</v>
      </c>
      <c r="I115" s="59" t="str">
        <f aca="false">IF(B115=0,"anchor",W115)</f>
        <v>Gennaker</v>
      </c>
      <c r="J115" s="0" t="n">
        <f aca="false">$B115+Speed*COS(PI()*$A115/180)</f>
        <v>4.41654115187642</v>
      </c>
      <c r="K115" s="0" t="n">
        <f aca="false">Speed*SIN(PI()*$A115/180)</f>
        <v>15.8702018118968</v>
      </c>
      <c r="U115" s="0"/>
      <c r="W115" s="1" t="str">
        <f aca="false">IF(X115=Z115,polar_type12!$D$3,IF(X115=AC115,polar_type12!$E$3,IF(X115=AF115,polar_type12!$F$3,IF(X115=AI115,polar_type12!$G$3,polar_type12!$H$3))))</f>
        <v>Gennaker</v>
      </c>
      <c r="X115" s="0" t="n">
        <f aca="false">MAX(Z115,AC115,AF115,AI115,AL115)</f>
        <v>26.26</v>
      </c>
      <c r="Y115" s="12" t="n">
        <f aca="false">LOOKUP(Speedlo,'1'!$B$1:$BJ$1,'1'!$B111:$BJ111)</f>
        <v>4.79555555555556</v>
      </c>
      <c r="Z115" s="12" t="n">
        <f aca="false">Xlo*Y115+Xhi*AA115</f>
        <v>4.80666666666667</v>
      </c>
      <c r="AA115" s="12" t="n">
        <f aca="false">LOOKUP(Speedhi,'1'!$B$1:$BJ$1,'1'!$B111:$BJ111)</f>
        <v>4.80666666666667</v>
      </c>
      <c r="AB115" s="13" t="n">
        <f aca="false">LOOKUP(Speedlo,'2'!$B$1:$BJ$1,'2'!$B111:$BJ111)</f>
        <v>17.4133333333333</v>
      </c>
      <c r="AC115" s="13" t="n">
        <f aca="false">Xlo*AB115+Xhi*AD115</f>
        <v>17.6</v>
      </c>
      <c r="AD115" s="13" t="n">
        <f aca="false">LOOKUP(Speedhi,'2'!$B$1:$BJ$1,'2'!$B111:$BJ111)</f>
        <v>17.6</v>
      </c>
      <c r="AE115" s="14" t="n">
        <f aca="false">LOOKUP(Speedlo,'3'!$B$1:$BJ$1,'3'!$B111:$BJ111)</f>
        <v>26.3333333333333</v>
      </c>
      <c r="AF115" s="14" t="n">
        <f aca="false">Xlo*AE115+Xhi*AG115</f>
        <v>26.26</v>
      </c>
      <c r="AG115" s="14" t="n">
        <f aca="false">LOOKUP(Speedhi,'3'!$B$1:$BJ$1,'3'!$B111:$BJ111)</f>
        <v>26.26</v>
      </c>
      <c r="AH115" s="15" t="n">
        <f aca="false">LOOKUP(Speedlo,'4'!$B$1:$BJ$1,'4'!$B111:$BJ111)</f>
        <v>0</v>
      </c>
      <c r="AI115" s="15" t="n">
        <f aca="false">Xlo*AH115+Xhi*AJ115</f>
        <v>0</v>
      </c>
      <c r="AJ115" s="15" t="n">
        <f aca="false">LOOKUP(Speedhi,'4'!$B$1:$BJ$1,'4'!$B111:$BJ111)</f>
        <v>0</v>
      </c>
      <c r="AK115" s="16" t="n">
        <f aca="false">LOOKUP(Speedlo,'5'!$B$1:$BJ$1,'5'!$B111:$BJ111)</f>
        <v>0</v>
      </c>
      <c r="AL115" s="16" t="n">
        <f aca="false">Xlo*AK115+Xhi*AM115</f>
        <v>0</v>
      </c>
      <c r="AM115" s="16" t="n">
        <f aca="false">LOOKUP(Speedhi,'5'!$B$1:$BJ$1,'5'!$B111:$BJ111)</f>
        <v>0</v>
      </c>
    </row>
    <row r="116" customFormat="false" ht="14.1" hidden="false" customHeight="true" outlineLevel="0" collapsed="false">
      <c r="A116" s="60" t="n">
        <f aca="false">A115+1</f>
        <v>145</v>
      </c>
      <c r="B116" s="52" t="n">
        <f aca="false">IF(X116&lt;=0,0,X116*Factor)</f>
        <v>25.7</v>
      </c>
      <c r="C116" s="53" t="n">
        <f aca="false">ROUND($B116*COS(PI()*(D116-Best)/180),4)</f>
        <v>25.3836</v>
      </c>
      <c r="D116" s="54" t="n">
        <f aca="false">MOD(Wind+$A116+360,360)</f>
        <v>124</v>
      </c>
      <c r="E116" s="61" t="n">
        <f aca="false">ROUND($B116*COS(PI()*(F116-Best)/180),4)</f>
        <v>4.9038</v>
      </c>
      <c r="F116" s="62" t="n">
        <f aca="false">MOD(Wind-$A116+360,360)</f>
        <v>194</v>
      </c>
      <c r="G116" s="57" t="n">
        <f aca="false">SQRT($J116^2+$K116^2)</f>
        <v>15.8956218165802</v>
      </c>
      <c r="H116" s="63" t="n">
        <f aca="false">IF($J116&lt;&gt;0,MOD(ATAN($K116/$J116)*180/PI(),180),0)</f>
        <v>76.9735192044227</v>
      </c>
      <c r="I116" s="59" t="str">
        <f aca="false">IF(B116=0,"anchor",W116)</f>
        <v>Gennaker</v>
      </c>
      <c r="J116" s="0" t="n">
        <f aca="false">$B116+Speed*COS(PI()*$A116/180)</f>
        <v>3.58289480419723</v>
      </c>
      <c r="K116" s="0" t="n">
        <f aca="false">Speed*SIN(PI()*$A116/180)</f>
        <v>15.4865637814783</v>
      </c>
      <c r="U116" s="0"/>
      <c r="W116" s="1" t="str">
        <f aca="false">IF(X116=Z116,polar_type12!$D$3,IF(X116=AC116,polar_type12!$E$3,IF(X116=AF116,polar_type12!$F$3,IF(X116=AI116,polar_type12!$G$3,polar_type12!$H$3))))</f>
        <v>Gennaker</v>
      </c>
      <c r="X116" s="0" t="n">
        <f aca="false">MAX(Z116,AC116,AF116,AI116,AL116)</f>
        <v>25.7</v>
      </c>
      <c r="Y116" s="12" t="n">
        <f aca="false">LOOKUP(Speedlo,'1'!$B$1:$BJ$1,'1'!$B112:$BJ112)</f>
        <v>4.55555555555556</v>
      </c>
      <c r="Z116" s="12" t="n">
        <f aca="false">Xlo*Y116+Xhi*AA116</f>
        <v>4.56666666666667</v>
      </c>
      <c r="AA116" s="12" t="n">
        <f aca="false">LOOKUP(Speedhi,'1'!$B$1:$BJ$1,'1'!$B112:$BJ112)</f>
        <v>4.56666666666667</v>
      </c>
      <c r="AB116" s="13" t="n">
        <f aca="false">LOOKUP(Speedlo,'2'!$B$1:$BJ$1,'2'!$B112:$BJ112)</f>
        <v>16.8111111111111</v>
      </c>
      <c r="AC116" s="13" t="n">
        <f aca="false">Xlo*AB116+Xhi*AD116</f>
        <v>16.9833333333333</v>
      </c>
      <c r="AD116" s="13" t="n">
        <f aca="false">LOOKUP(Speedhi,'2'!$B$1:$BJ$1,'2'!$B112:$BJ112)</f>
        <v>16.9833333333333</v>
      </c>
      <c r="AE116" s="14" t="n">
        <f aca="false">LOOKUP(Speedlo,'3'!$B$1:$BJ$1,'3'!$B112:$BJ112)</f>
        <v>25.7666666666667</v>
      </c>
      <c r="AF116" s="14" t="n">
        <f aca="false">Xlo*AE116+Xhi*AG116</f>
        <v>25.7</v>
      </c>
      <c r="AG116" s="14" t="n">
        <f aca="false">LOOKUP(Speedhi,'3'!$B$1:$BJ$1,'3'!$B112:$BJ112)</f>
        <v>25.7</v>
      </c>
      <c r="AH116" s="15" t="n">
        <f aca="false">LOOKUP(Speedlo,'4'!$B$1:$BJ$1,'4'!$B112:$BJ112)</f>
        <v>0</v>
      </c>
      <c r="AI116" s="15" t="n">
        <f aca="false">Xlo*AH116+Xhi*AJ116</f>
        <v>0</v>
      </c>
      <c r="AJ116" s="15" t="n">
        <f aca="false">LOOKUP(Speedhi,'4'!$B$1:$BJ$1,'4'!$B112:$BJ112)</f>
        <v>0</v>
      </c>
      <c r="AK116" s="16" t="n">
        <f aca="false">LOOKUP(Speedlo,'5'!$B$1:$BJ$1,'5'!$B112:$BJ112)</f>
        <v>0</v>
      </c>
      <c r="AL116" s="16" t="n">
        <f aca="false">Xlo*AK116+Xhi*AM116</f>
        <v>0</v>
      </c>
      <c r="AM116" s="16" t="n">
        <f aca="false">LOOKUP(Speedhi,'5'!$B$1:$BJ$1,'5'!$B112:$BJ112)</f>
        <v>0</v>
      </c>
    </row>
    <row r="117" customFormat="false" ht="14.1" hidden="false" customHeight="true" outlineLevel="0" collapsed="false">
      <c r="A117" s="60" t="n">
        <f aca="false">A116+1</f>
        <v>146</v>
      </c>
      <c r="B117" s="52" t="n">
        <f aca="false">IF(X117&lt;=0,0,X117*Factor)</f>
        <v>24.9333333333333</v>
      </c>
      <c r="C117" s="53" t="n">
        <f aca="false">ROUND($B117*COS(PI()*(D117-Best)/180),4)</f>
        <v>24.5545</v>
      </c>
      <c r="D117" s="54" t="n">
        <f aca="false">MOD(Wind+$A117+360,360)</f>
        <v>125</v>
      </c>
      <c r="E117" s="61" t="n">
        <f aca="false">ROUND($B117*COS(PI()*(F117-Best)/180),4)</f>
        <v>5.1839</v>
      </c>
      <c r="F117" s="62" t="n">
        <f aca="false">MOD(Wind-$A117+360,360)</f>
        <v>193</v>
      </c>
      <c r="G117" s="57" t="n">
        <f aca="false">SQRT($J117^2+$K117^2)</f>
        <v>15.3119209579662</v>
      </c>
      <c r="H117" s="63" t="n">
        <f aca="false">IF($J117&lt;&gt;0,MOD(ATAN($K117/$J117)*180/PI(),180),0)</f>
        <v>80.4160564624909</v>
      </c>
      <c r="I117" s="59" t="str">
        <f aca="false">IF(B117=0,"anchor",W117)</f>
        <v>Gennaker</v>
      </c>
      <c r="J117" s="0" t="n">
        <f aca="false">$B117+Speed*COS(PI()*$A117/180)</f>
        <v>2.54931887434718</v>
      </c>
      <c r="K117" s="0" t="n">
        <f aca="false">Speed*SIN(PI()*$A117/180)</f>
        <v>15.0982083937102</v>
      </c>
      <c r="U117" s="0"/>
      <c r="W117" s="1" t="str">
        <f aca="false">IF(X117=Z117,polar_type12!$D$3,IF(X117=AC117,polar_type12!$E$3,IF(X117=AF117,polar_type12!$F$3,IF(X117=AI117,polar_type12!$G$3,polar_type12!$H$3))))</f>
        <v>Gennaker</v>
      </c>
      <c r="X117" s="0" t="n">
        <f aca="false">MAX(Z117,AC117,AF117,AI117,AL117)</f>
        <v>24.9333333333333</v>
      </c>
      <c r="Y117" s="12" t="n">
        <f aca="false">LOOKUP(Speedlo,'1'!$B$1:$BJ$1,'1'!$B113:$BJ113)</f>
        <v>4.39555555555556</v>
      </c>
      <c r="Z117" s="12" t="n">
        <f aca="false">Xlo*Y117+Xhi*AA117</f>
        <v>4.40666666666667</v>
      </c>
      <c r="AA117" s="12" t="n">
        <f aca="false">LOOKUP(Speedhi,'1'!$B$1:$BJ$1,'1'!$B113:$BJ113)</f>
        <v>4.40666666666667</v>
      </c>
      <c r="AB117" s="13" t="n">
        <f aca="false">LOOKUP(Speedlo,'2'!$B$1:$BJ$1,'2'!$B113:$BJ113)</f>
        <v>16.2888888888889</v>
      </c>
      <c r="AC117" s="13" t="n">
        <f aca="false">Xlo*AB117+Xhi*AD117</f>
        <v>16.4466666666667</v>
      </c>
      <c r="AD117" s="13" t="n">
        <f aca="false">LOOKUP(Speedhi,'2'!$B$1:$BJ$1,'2'!$B113:$BJ113)</f>
        <v>16.4466666666667</v>
      </c>
      <c r="AE117" s="14" t="n">
        <f aca="false">LOOKUP(Speedlo,'3'!$B$1:$BJ$1,'3'!$B113:$BJ113)</f>
        <v>25.0111111111111</v>
      </c>
      <c r="AF117" s="14" t="n">
        <f aca="false">Xlo*AE117+Xhi*AG117</f>
        <v>24.9333333333333</v>
      </c>
      <c r="AG117" s="14" t="n">
        <f aca="false">LOOKUP(Speedhi,'3'!$B$1:$BJ$1,'3'!$B113:$BJ113)</f>
        <v>24.9333333333333</v>
      </c>
      <c r="AH117" s="15" t="n">
        <f aca="false">LOOKUP(Speedlo,'4'!$B$1:$BJ$1,'4'!$B113:$BJ113)</f>
        <v>0</v>
      </c>
      <c r="AI117" s="15" t="n">
        <f aca="false">Xlo*AH117+Xhi*AJ117</f>
        <v>0</v>
      </c>
      <c r="AJ117" s="15" t="n">
        <f aca="false">LOOKUP(Speedhi,'4'!$B$1:$BJ$1,'4'!$B113:$BJ113)</f>
        <v>0</v>
      </c>
      <c r="AK117" s="16" t="n">
        <f aca="false">LOOKUP(Speedlo,'5'!$B$1:$BJ$1,'5'!$B113:$BJ113)</f>
        <v>0</v>
      </c>
      <c r="AL117" s="16" t="n">
        <f aca="false">Xlo*AK117+Xhi*AM117</f>
        <v>0</v>
      </c>
      <c r="AM117" s="16" t="n">
        <f aca="false">LOOKUP(Speedhi,'5'!$B$1:$BJ$1,'5'!$B113:$BJ113)</f>
        <v>0</v>
      </c>
    </row>
    <row r="118" customFormat="false" ht="14.1" hidden="false" customHeight="true" outlineLevel="0" collapsed="false">
      <c r="A118" s="60" t="n">
        <f aca="false">A117+1</f>
        <v>147</v>
      </c>
      <c r="B118" s="52" t="n">
        <f aca="false">IF(X118&lt;=0,0,X118*Factor)</f>
        <v>24.1666666666667</v>
      </c>
      <c r="C118" s="53" t="n">
        <f aca="false">ROUND($B118*COS(PI()*(D118-Best)/180),4)</f>
        <v>23.7227</v>
      </c>
      <c r="D118" s="54" t="n">
        <f aca="false">MOD(Wind+$A118+360,360)</f>
        <v>126</v>
      </c>
      <c r="E118" s="61" t="n">
        <f aca="false">ROUND($B118*COS(PI()*(F118-Best)/180),4)</f>
        <v>5.4363</v>
      </c>
      <c r="F118" s="62" t="n">
        <f aca="false">MOD(Wind-$A118+360,360)</f>
        <v>192</v>
      </c>
      <c r="G118" s="57" t="n">
        <f aca="false">SQRT($J118^2+$K118^2)</f>
        <v>14.7838657532121</v>
      </c>
      <c r="H118" s="63" t="n">
        <f aca="false">IF($J118&lt;&gt;0,MOD(ATAN($K118/$J118)*180/PI(),180),0)</f>
        <v>84.0887388231493</v>
      </c>
      <c r="I118" s="59" t="str">
        <f aca="false">IF(B118=0,"anchor",W118)</f>
        <v>Gennaker</v>
      </c>
      <c r="J118" s="0" t="n">
        <f aca="false">$B118+Speed*COS(PI()*$A118/180)</f>
        <v>1.52256133214025</v>
      </c>
      <c r="K118" s="0" t="n">
        <f aca="false">Speed*SIN(PI()*$A118/180)</f>
        <v>14.7052539454057</v>
      </c>
      <c r="U118" s="0"/>
      <c r="W118" s="1" t="str">
        <f aca="false">IF(X118=Z118,polar_type12!$D$3,IF(X118=AC118,polar_type12!$E$3,IF(X118=AF118,polar_type12!$F$3,IF(X118=AI118,polar_type12!$G$3,polar_type12!$H$3))))</f>
        <v>Gennaker</v>
      </c>
      <c r="X118" s="0" t="n">
        <f aca="false">MAX(Z118,AC118,AF118,AI118,AL118)</f>
        <v>24.1666666666667</v>
      </c>
      <c r="Y118" s="12" t="n">
        <f aca="false">LOOKUP(Speedlo,'1'!$B$1:$BJ$1,'1'!$B114:$BJ114)</f>
        <v>4.23555555555556</v>
      </c>
      <c r="Z118" s="12" t="n">
        <f aca="false">Xlo*Y118+Xhi*AA118</f>
        <v>4.24666666666667</v>
      </c>
      <c r="AA118" s="12" t="n">
        <f aca="false">LOOKUP(Speedhi,'1'!$B$1:$BJ$1,'1'!$B114:$BJ114)</f>
        <v>4.24666666666667</v>
      </c>
      <c r="AB118" s="13" t="n">
        <f aca="false">LOOKUP(Speedlo,'2'!$B$1:$BJ$1,'2'!$B114:$BJ114)</f>
        <v>15.7666666666667</v>
      </c>
      <c r="AC118" s="13" t="n">
        <f aca="false">Xlo*AB118+Xhi*AD118</f>
        <v>15.91</v>
      </c>
      <c r="AD118" s="13" t="n">
        <f aca="false">LOOKUP(Speedhi,'2'!$B$1:$BJ$1,'2'!$B114:$BJ114)</f>
        <v>15.91</v>
      </c>
      <c r="AE118" s="14" t="n">
        <f aca="false">LOOKUP(Speedlo,'3'!$B$1:$BJ$1,'3'!$B114:$BJ114)</f>
        <v>24.2555555555556</v>
      </c>
      <c r="AF118" s="14" t="n">
        <f aca="false">Xlo*AE118+Xhi*AG118</f>
        <v>24.1666666666667</v>
      </c>
      <c r="AG118" s="14" t="n">
        <f aca="false">LOOKUP(Speedhi,'3'!$B$1:$BJ$1,'3'!$B114:$BJ114)</f>
        <v>24.1666666666667</v>
      </c>
      <c r="AH118" s="15" t="n">
        <f aca="false">LOOKUP(Speedlo,'4'!$B$1:$BJ$1,'4'!$B114:$BJ114)</f>
        <v>0</v>
      </c>
      <c r="AI118" s="15" t="n">
        <f aca="false">Xlo*AH118+Xhi*AJ118</f>
        <v>0</v>
      </c>
      <c r="AJ118" s="15" t="n">
        <f aca="false">LOOKUP(Speedhi,'4'!$B$1:$BJ$1,'4'!$B114:$BJ114)</f>
        <v>0</v>
      </c>
      <c r="AK118" s="16" t="n">
        <f aca="false">LOOKUP(Speedlo,'5'!$B$1:$BJ$1,'5'!$B114:$BJ114)</f>
        <v>0</v>
      </c>
      <c r="AL118" s="16" t="n">
        <f aca="false">Xlo*AK118+Xhi*AM118</f>
        <v>0</v>
      </c>
      <c r="AM118" s="16" t="n">
        <f aca="false">LOOKUP(Speedhi,'5'!$B$1:$BJ$1,'5'!$B114:$BJ114)</f>
        <v>0</v>
      </c>
    </row>
    <row r="119" customFormat="false" ht="14.1" hidden="false" customHeight="true" outlineLevel="0" collapsed="false">
      <c r="A119" s="60" t="n">
        <f aca="false">A118+1</f>
        <v>148</v>
      </c>
      <c r="B119" s="52" t="n">
        <f aca="false">IF(X119&lt;=0,0,X119*Factor)</f>
        <v>23.4</v>
      </c>
      <c r="C119" s="53" t="n">
        <f aca="false">ROUND($B119*COS(PI()*(D119-Best)/180),4)</f>
        <v>22.8887</v>
      </c>
      <c r="D119" s="54" t="n">
        <f aca="false">MOD(Wind+$A119+360,360)</f>
        <v>127</v>
      </c>
      <c r="E119" s="61" t="n">
        <f aca="false">ROUND($B119*COS(PI()*(F119-Best)/180),4)</f>
        <v>5.661</v>
      </c>
      <c r="F119" s="62" t="n">
        <f aca="false">MOD(Wind-$A119+360,360)</f>
        <v>191</v>
      </c>
      <c r="G119" s="57" t="n">
        <f aca="false">SQRT($J119^2+$K119^2)</f>
        <v>14.3166485497388</v>
      </c>
      <c r="H119" s="63" t="n">
        <f aca="false">IF($J119&lt;&gt;0,MOD(ATAN($K119/$J119)*180/PI(),180),0)</f>
        <v>87.9877559627733</v>
      </c>
      <c r="I119" s="59" t="str">
        <f aca="false">IF(B119=0,"anchor",W119)</f>
        <v>Gennaker</v>
      </c>
      <c r="J119" s="0" t="n">
        <f aca="false">$B119+Speed*COS(PI()*$A119/180)</f>
        <v>0.502701403776499</v>
      </c>
      <c r="K119" s="0" t="n">
        <f aca="false">Speed*SIN(PI()*$A119/180)</f>
        <v>14.3078201342965</v>
      </c>
      <c r="U119" s="0"/>
      <c r="W119" s="1" t="str">
        <f aca="false">IF(X119=Z119,polar_type12!$D$3,IF(X119=AC119,polar_type12!$E$3,IF(X119=AF119,polar_type12!$F$3,IF(X119=AI119,polar_type12!$G$3,polar_type12!$H$3))))</f>
        <v>Gennaker</v>
      </c>
      <c r="X119" s="0" t="n">
        <f aca="false">MAX(Z119,AC119,AF119,AI119,AL119)</f>
        <v>23.4</v>
      </c>
      <c r="Y119" s="12" t="n">
        <f aca="false">LOOKUP(Speedlo,'1'!$B$1:$BJ$1,'1'!$B115:$BJ115)</f>
        <v>4.07555555555556</v>
      </c>
      <c r="Z119" s="12" t="n">
        <f aca="false">Xlo*Y119+Xhi*AA119</f>
        <v>4.08666666666667</v>
      </c>
      <c r="AA119" s="12" t="n">
        <f aca="false">LOOKUP(Speedhi,'1'!$B$1:$BJ$1,'1'!$B115:$BJ115)</f>
        <v>4.08666666666667</v>
      </c>
      <c r="AB119" s="13" t="n">
        <f aca="false">LOOKUP(Speedlo,'2'!$B$1:$BJ$1,'2'!$B115:$BJ115)</f>
        <v>15.2444444444445</v>
      </c>
      <c r="AC119" s="13" t="n">
        <f aca="false">Xlo*AB119+Xhi*AD119</f>
        <v>15.3733333333333</v>
      </c>
      <c r="AD119" s="13" t="n">
        <f aca="false">LOOKUP(Speedhi,'2'!$B$1:$BJ$1,'2'!$B115:$BJ115)</f>
        <v>15.3733333333333</v>
      </c>
      <c r="AE119" s="14" t="n">
        <f aca="false">LOOKUP(Speedlo,'3'!$B$1:$BJ$1,'3'!$B115:$BJ115)</f>
        <v>23.5</v>
      </c>
      <c r="AF119" s="14" t="n">
        <f aca="false">Xlo*AE119+Xhi*AG119</f>
        <v>23.4</v>
      </c>
      <c r="AG119" s="14" t="n">
        <f aca="false">LOOKUP(Speedhi,'3'!$B$1:$BJ$1,'3'!$B115:$BJ115)</f>
        <v>23.4</v>
      </c>
      <c r="AH119" s="15" t="n">
        <f aca="false">LOOKUP(Speedlo,'4'!$B$1:$BJ$1,'4'!$B115:$BJ115)</f>
        <v>0</v>
      </c>
      <c r="AI119" s="15" t="n">
        <f aca="false">Xlo*AH119+Xhi*AJ119</f>
        <v>0</v>
      </c>
      <c r="AJ119" s="15" t="n">
        <f aca="false">LOOKUP(Speedhi,'4'!$B$1:$BJ$1,'4'!$B115:$BJ115)</f>
        <v>0</v>
      </c>
      <c r="AK119" s="16" t="n">
        <f aca="false">LOOKUP(Speedlo,'5'!$B$1:$BJ$1,'5'!$B115:$BJ115)</f>
        <v>0</v>
      </c>
      <c r="AL119" s="16" t="n">
        <f aca="false">Xlo*AK119+Xhi*AM119</f>
        <v>0</v>
      </c>
      <c r="AM119" s="16" t="n">
        <f aca="false">LOOKUP(Speedhi,'5'!$B$1:$BJ$1,'5'!$B115:$BJ115)</f>
        <v>0</v>
      </c>
    </row>
    <row r="120" customFormat="false" ht="14.1" hidden="false" customHeight="true" outlineLevel="0" collapsed="false">
      <c r="A120" s="60" t="n">
        <f aca="false">A119+1</f>
        <v>149</v>
      </c>
      <c r="B120" s="52" t="n">
        <f aca="false">IF(X120&lt;=0,0,X120*Factor)</f>
        <v>22.6333333333333</v>
      </c>
      <c r="C120" s="53" t="n">
        <f aca="false">ROUND($B120*COS(PI()*(D120-Best)/180),4)</f>
        <v>22.0532</v>
      </c>
      <c r="D120" s="54" t="n">
        <f aca="false">MOD(Wind+$A120+360,360)</f>
        <v>128</v>
      </c>
      <c r="E120" s="61" t="n">
        <f aca="false">ROUND($B120*COS(PI()*(F120-Best)/180),4)</f>
        <v>5.8579</v>
      </c>
      <c r="F120" s="62" t="n">
        <f aca="false">MOD(Wind-$A120+360,360)</f>
        <v>190</v>
      </c>
      <c r="G120" s="57" t="n">
        <f aca="false">SQRT($J120^2+$K120^2)</f>
        <v>13.9153836763367</v>
      </c>
      <c r="H120" s="63" t="n">
        <f aca="false">IF($J120&lt;&gt;0,MOD(ATAN($K120/$J120)*180/PI(),180),0)</f>
        <v>92.1011228382419</v>
      </c>
      <c r="I120" s="59" t="str">
        <f aca="false">IF(B120=0,"anchor",W120)</f>
        <v>Gennaker</v>
      </c>
      <c r="J120" s="0" t="n">
        <f aca="false">$B120+Speed*COS(PI()*$A120/180)</f>
        <v>-0.510183785623727</v>
      </c>
      <c r="K120" s="0" t="n">
        <f aca="false">Speed*SIN(PI()*$A120/180)</f>
        <v>13.9060280225715</v>
      </c>
      <c r="U120" s="0"/>
      <c r="W120" s="1" t="str">
        <f aca="false">IF(X120=Z120,polar_type12!$D$3,IF(X120=AC120,polar_type12!$E$3,IF(X120=AF120,polar_type12!$F$3,IF(X120=AI120,polar_type12!$G$3,polar_type12!$H$3))))</f>
        <v>Gennaker</v>
      </c>
      <c r="X120" s="0" t="n">
        <f aca="false">MAX(Z120,AC120,AF120,AI120,AL120)</f>
        <v>22.6333333333333</v>
      </c>
      <c r="Y120" s="12" t="n">
        <f aca="false">LOOKUP(Speedlo,'1'!$B$1:$BJ$1,'1'!$B116:$BJ116)</f>
        <v>3.91555555555555</v>
      </c>
      <c r="Z120" s="12" t="n">
        <f aca="false">Xlo*Y120+Xhi*AA120</f>
        <v>3.92666666666667</v>
      </c>
      <c r="AA120" s="12" t="n">
        <f aca="false">LOOKUP(Speedhi,'1'!$B$1:$BJ$1,'1'!$B116:$BJ116)</f>
        <v>3.92666666666667</v>
      </c>
      <c r="AB120" s="13" t="n">
        <f aca="false">LOOKUP(Speedlo,'2'!$B$1:$BJ$1,'2'!$B116:$BJ116)</f>
        <v>14.7222222222222</v>
      </c>
      <c r="AC120" s="13" t="n">
        <f aca="false">Xlo*AB120+Xhi*AD120</f>
        <v>14.8366666666667</v>
      </c>
      <c r="AD120" s="13" t="n">
        <f aca="false">LOOKUP(Speedhi,'2'!$B$1:$BJ$1,'2'!$B116:$BJ116)</f>
        <v>14.8366666666667</v>
      </c>
      <c r="AE120" s="14" t="n">
        <f aca="false">LOOKUP(Speedlo,'3'!$B$1:$BJ$1,'3'!$B116:$BJ116)</f>
        <v>22.7444444444445</v>
      </c>
      <c r="AF120" s="14" t="n">
        <f aca="false">Xlo*AE120+Xhi*AG120</f>
        <v>22.6333333333333</v>
      </c>
      <c r="AG120" s="14" t="n">
        <f aca="false">LOOKUP(Speedhi,'3'!$B$1:$BJ$1,'3'!$B116:$BJ116)</f>
        <v>22.6333333333333</v>
      </c>
      <c r="AH120" s="15" t="n">
        <f aca="false">LOOKUP(Speedlo,'4'!$B$1:$BJ$1,'4'!$B116:$BJ116)</f>
        <v>0</v>
      </c>
      <c r="AI120" s="15" t="n">
        <f aca="false">Xlo*AH120+Xhi*AJ120</f>
        <v>0</v>
      </c>
      <c r="AJ120" s="15" t="n">
        <f aca="false">LOOKUP(Speedhi,'4'!$B$1:$BJ$1,'4'!$B116:$BJ116)</f>
        <v>0</v>
      </c>
      <c r="AK120" s="16" t="n">
        <f aca="false">LOOKUP(Speedlo,'5'!$B$1:$BJ$1,'5'!$B116:$BJ116)</f>
        <v>0</v>
      </c>
      <c r="AL120" s="16" t="n">
        <f aca="false">Xlo*AK120+Xhi*AM120</f>
        <v>0</v>
      </c>
      <c r="AM120" s="16" t="n">
        <f aca="false">LOOKUP(Speedhi,'5'!$B$1:$BJ$1,'5'!$B116:$BJ116)</f>
        <v>0</v>
      </c>
    </row>
    <row r="121" customFormat="false" ht="14.1" hidden="false" customHeight="true" outlineLevel="0" collapsed="false">
      <c r="A121" s="60" t="n">
        <f aca="false">A120+1</f>
        <v>150</v>
      </c>
      <c r="B121" s="52" t="n">
        <f aca="false">IF(X121&lt;=0,0,X121*Factor)</f>
        <v>21.8666666666667</v>
      </c>
      <c r="C121" s="53" t="n">
        <f aca="false">ROUND($B121*COS(PI()*(D121-Best)/180),4)</f>
        <v>21.2171</v>
      </c>
      <c r="D121" s="54" t="n">
        <f aca="false">MOD(Wind+$A121+360,360)</f>
        <v>129</v>
      </c>
      <c r="E121" s="61" t="n">
        <f aca="false">ROUND($B121*COS(PI()*(F121-Best)/180),4)</f>
        <v>6.0273</v>
      </c>
      <c r="F121" s="62" t="n">
        <f aca="false">MOD(Wind-$A121+360,360)</f>
        <v>189</v>
      </c>
      <c r="G121" s="57" t="n">
        <f aca="false">SQRT($J121^2+$K121^2)</f>
        <v>13.5848560655771</v>
      </c>
      <c r="H121" s="63" t="n">
        <f aca="false">IF($J121&lt;&gt;0,MOD(ATAN($K121/$J121)*180/PI(),180),0)</f>
        <v>96.4073415979586</v>
      </c>
      <c r="I121" s="59" t="str">
        <f aca="false">IF(B121=0,"anchor",W121)</f>
        <v>Gennaker</v>
      </c>
      <c r="J121" s="0" t="n">
        <f aca="false">$B121+Speed*COS(PI()*$A121/180)</f>
        <v>-1.51601923551315</v>
      </c>
      <c r="K121" s="0" t="n">
        <f aca="false">Speed*SIN(PI()*$A121/180)</f>
        <v>13.5</v>
      </c>
      <c r="U121" s="0"/>
      <c r="W121" s="1" t="str">
        <f aca="false">IF(X121=Z121,polar_type12!$D$3,IF(X121=AC121,polar_type12!$E$3,IF(X121=AF121,polar_type12!$F$3,IF(X121=AI121,polar_type12!$G$3,polar_type12!$H$3))))</f>
        <v>Gennaker</v>
      </c>
      <c r="X121" s="0" t="n">
        <f aca="false">MAX(Z121,AC121,AF121,AI121,AL121)</f>
        <v>21.8666666666667</v>
      </c>
      <c r="Y121" s="12" t="n">
        <f aca="false">LOOKUP(Speedlo,'1'!$B$1:$BJ$1,'1'!$B117:$BJ117)</f>
        <v>3.75555555555556</v>
      </c>
      <c r="Z121" s="12" t="n">
        <f aca="false">Xlo*Y121+Xhi*AA121</f>
        <v>3.76666666666667</v>
      </c>
      <c r="AA121" s="12" t="n">
        <f aca="false">LOOKUP(Speedhi,'1'!$B$1:$BJ$1,'1'!$B117:$BJ117)</f>
        <v>3.76666666666667</v>
      </c>
      <c r="AB121" s="13" t="n">
        <f aca="false">LOOKUP(Speedlo,'2'!$B$1:$BJ$1,'2'!$B117:$BJ117)</f>
        <v>14.2</v>
      </c>
      <c r="AC121" s="13" t="n">
        <f aca="false">Xlo*AB121+Xhi*AD121</f>
        <v>14.3</v>
      </c>
      <c r="AD121" s="13" t="n">
        <f aca="false">LOOKUP(Speedhi,'2'!$B$1:$BJ$1,'2'!$B117:$BJ117)</f>
        <v>14.3</v>
      </c>
      <c r="AE121" s="14" t="n">
        <f aca="false">LOOKUP(Speedlo,'3'!$B$1:$BJ$1,'3'!$B117:$BJ117)</f>
        <v>21.9888888888889</v>
      </c>
      <c r="AF121" s="14" t="n">
        <f aca="false">Xlo*AE121+Xhi*AG121</f>
        <v>21.8666666666667</v>
      </c>
      <c r="AG121" s="14" t="n">
        <f aca="false">LOOKUP(Speedhi,'3'!$B$1:$BJ$1,'3'!$B117:$BJ117)</f>
        <v>21.8666666666667</v>
      </c>
      <c r="AH121" s="15" t="n">
        <f aca="false">LOOKUP(Speedlo,'4'!$B$1:$BJ$1,'4'!$B117:$BJ117)</f>
        <v>0</v>
      </c>
      <c r="AI121" s="15" t="n">
        <f aca="false">Xlo*AH121+Xhi*AJ121</f>
        <v>0</v>
      </c>
      <c r="AJ121" s="15" t="n">
        <f aca="false">LOOKUP(Speedhi,'4'!$B$1:$BJ$1,'4'!$B117:$BJ117)</f>
        <v>0</v>
      </c>
      <c r="AK121" s="16" t="n">
        <f aca="false">LOOKUP(Speedlo,'5'!$B$1:$BJ$1,'5'!$B117:$BJ117)</f>
        <v>0</v>
      </c>
      <c r="AL121" s="16" t="n">
        <f aca="false">Xlo*AK121+Xhi*AM121</f>
        <v>0</v>
      </c>
      <c r="AM121" s="16" t="n">
        <f aca="false">LOOKUP(Speedhi,'5'!$B$1:$BJ$1,'5'!$B117:$BJ117)</f>
        <v>0</v>
      </c>
    </row>
    <row r="122" customFormat="false" ht="14.1" hidden="false" customHeight="true" outlineLevel="0" collapsed="false">
      <c r="A122" s="60" t="n">
        <f aca="false">A121+1</f>
        <v>151</v>
      </c>
      <c r="B122" s="52" t="n">
        <f aca="false">IF(X122&lt;=0,0,X122*Factor)</f>
        <v>20.9</v>
      </c>
      <c r="C122" s="53" t="n">
        <f aca="false">ROUND($B122*COS(PI()*(D122-Best)/180),4)</f>
        <v>20.1878</v>
      </c>
      <c r="D122" s="54" t="n">
        <f aca="false">MOD(Wind+$A122+360,360)</f>
        <v>130</v>
      </c>
      <c r="E122" s="61" t="n">
        <f aca="false">ROUND($B122*COS(PI()*(F122-Best)/180),4)</f>
        <v>6.1106</v>
      </c>
      <c r="F122" s="62" t="n">
        <f aca="false">MOD(Wind-$A122+360,360)</f>
        <v>188</v>
      </c>
      <c r="G122" s="57" t="n">
        <f aca="false">SQRT($J122^2+$K122^2)</f>
        <v>13.368402990727</v>
      </c>
      <c r="H122" s="63" t="n">
        <f aca="false">IF($J122&lt;&gt;0,MOD(ATAN($K122/$J122)*180/PI(),180),0)</f>
        <v>101.716587911333</v>
      </c>
      <c r="I122" s="59" t="str">
        <f aca="false">IF(B122=0,"anchor",W122)</f>
        <v>Gennaker</v>
      </c>
      <c r="J122" s="0" t="n">
        <f aca="false">$B122+Speed*COS(PI()*$A122/180)</f>
        <v>-2.71473209276369</v>
      </c>
      <c r="K122" s="0" t="n">
        <f aca="false">Speed*SIN(PI()*$A122/180)</f>
        <v>13.0898597466511</v>
      </c>
      <c r="U122" s="0"/>
      <c r="W122" s="1" t="str">
        <f aca="false">IF(X122=Z122,polar_type12!$D$3,IF(X122=AC122,polar_type12!$E$3,IF(X122=AF122,polar_type12!$F$3,IF(X122=AI122,polar_type12!$G$3,polar_type12!$H$3))))</f>
        <v>Gennaker</v>
      </c>
      <c r="X122" s="0" t="n">
        <f aca="false">MAX(Z122,AC122,AF122,AI122,AL122)</f>
        <v>20.9</v>
      </c>
      <c r="Y122" s="12" t="n">
        <f aca="false">LOOKUP(Speedlo,'1'!$B$1:$BJ$1,'1'!$B118:$BJ118)</f>
        <v>3.65</v>
      </c>
      <c r="Z122" s="12" t="n">
        <f aca="false">Xlo*Y122+Xhi*AA122</f>
        <v>3.66</v>
      </c>
      <c r="AA122" s="12" t="n">
        <f aca="false">LOOKUP(Speedhi,'1'!$B$1:$BJ$1,'1'!$B118:$BJ118)</f>
        <v>3.66</v>
      </c>
      <c r="AB122" s="13" t="n">
        <f aca="false">LOOKUP(Speedlo,'2'!$B$1:$BJ$1,'2'!$B118:$BJ118)</f>
        <v>13.5866666666667</v>
      </c>
      <c r="AC122" s="13" t="n">
        <f aca="false">Xlo*AB122+Xhi*AD122</f>
        <v>13.68</v>
      </c>
      <c r="AD122" s="13" t="n">
        <f aca="false">LOOKUP(Speedhi,'2'!$B$1:$BJ$1,'2'!$B118:$BJ118)</f>
        <v>13.68</v>
      </c>
      <c r="AE122" s="14" t="n">
        <f aca="false">LOOKUP(Speedlo,'3'!$B$1:$BJ$1,'3'!$B118:$BJ118)</f>
        <v>21</v>
      </c>
      <c r="AF122" s="14" t="n">
        <f aca="false">Xlo*AE122+Xhi*AG122</f>
        <v>20.9</v>
      </c>
      <c r="AG122" s="14" t="n">
        <f aca="false">LOOKUP(Speedhi,'3'!$B$1:$BJ$1,'3'!$B118:$BJ118)</f>
        <v>20.9</v>
      </c>
      <c r="AH122" s="15" t="n">
        <f aca="false">LOOKUP(Speedlo,'4'!$B$1:$BJ$1,'4'!$B118:$BJ118)</f>
        <v>0</v>
      </c>
      <c r="AI122" s="15" t="n">
        <f aca="false">Xlo*AH122+Xhi*AJ122</f>
        <v>0</v>
      </c>
      <c r="AJ122" s="15" t="n">
        <f aca="false">LOOKUP(Speedhi,'4'!$B$1:$BJ$1,'4'!$B118:$BJ118)</f>
        <v>0</v>
      </c>
      <c r="AK122" s="16" t="n">
        <f aca="false">LOOKUP(Speedlo,'5'!$B$1:$BJ$1,'5'!$B118:$BJ118)</f>
        <v>0</v>
      </c>
      <c r="AL122" s="16" t="n">
        <f aca="false">Xlo*AK122+Xhi*AM122</f>
        <v>0</v>
      </c>
      <c r="AM122" s="16" t="n">
        <f aca="false">LOOKUP(Speedhi,'5'!$B$1:$BJ$1,'5'!$B118:$BJ118)</f>
        <v>0</v>
      </c>
    </row>
    <row r="123" customFormat="false" ht="14.1" hidden="false" customHeight="true" outlineLevel="0" collapsed="false">
      <c r="A123" s="60" t="n">
        <f aca="false">A122+1</f>
        <v>152</v>
      </c>
      <c r="B123" s="52" t="n">
        <f aca="false">IF(X123&lt;=0,0,X123*Factor)</f>
        <v>19.9333333333333</v>
      </c>
      <c r="C123" s="53" t="n">
        <f aca="false">ROUND($B123*COS(PI()*(D123-Best)/180),4)</f>
        <v>19.1611</v>
      </c>
      <c r="D123" s="54" t="n">
        <f aca="false">MOD(Wind+$A123+360,360)</f>
        <v>131</v>
      </c>
      <c r="E123" s="61" t="n">
        <f aca="false">ROUND($B123*COS(PI()*(F123-Best)/180),4)</f>
        <v>6.1597</v>
      </c>
      <c r="F123" s="62" t="n">
        <f aca="false">MOD(Wind-$A123+360,360)</f>
        <v>187</v>
      </c>
      <c r="G123" s="57" t="n">
        <f aca="false">SQRT($J123^2+$K123^2)</f>
        <v>13.2639733422693</v>
      </c>
      <c r="H123" s="63" t="n">
        <f aca="false">IF($J123&lt;&gt;0,MOD(ATAN($K123/$J123)*180/PI(),180),0)</f>
        <v>107.127609705138</v>
      </c>
      <c r="I123" s="59" t="str">
        <f aca="false">IF(B123=0,"anchor",W123)</f>
        <v>Gennaker</v>
      </c>
      <c r="J123" s="0" t="n">
        <f aca="false">$B123+Speed*COS(PI()*$A123/180)</f>
        <v>-3.90625167385772</v>
      </c>
      <c r="K123" s="0" t="n">
        <f aca="false">Speed*SIN(PI()*$A123/180)</f>
        <v>12.6757321952191</v>
      </c>
      <c r="U123" s="0"/>
      <c r="W123" s="1" t="str">
        <f aca="false">IF(X123=Z123,polar_type12!$D$3,IF(X123=AC123,polar_type12!$E$3,IF(X123=AF123,polar_type12!$F$3,IF(X123=AI123,polar_type12!$G$3,polar_type12!$H$3))))</f>
        <v>Gennaker</v>
      </c>
      <c r="X123" s="0" t="n">
        <f aca="false">MAX(Z123,AC123,AF123,AI123,AL123)</f>
        <v>19.9333333333333</v>
      </c>
      <c r="Y123" s="12" t="n">
        <f aca="false">LOOKUP(Speedlo,'1'!$B$1:$BJ$1,'1'!$B119:$BJ119)</f>
        <v>3.54444444444444</v>
      </c>
      <c r="Z123" s="12" t="n">
        <f aca="false">Xlo*Y123+Xhi*AA123</f>
        <v>3.55333333333333</v>
      </c>
      <c r="AA123" s="12" t="n">
        <f aca="false">LOOKUP(Speedhi,'1'!$B$1:$BJ$1,'1'!$B119:$BJ119)</f>
        <v>3.55333333333333</v>
      </c>
      <c r="AB123" s="13" t="n">
        <f aca="false">LOOKUP(Speedlo,'2'!$B$1:$BJ$1,'2'!$B119:$BJ119)</f>
        <v>12.9733333333333</v>
      </c>
      <c r="AC123" s="13" t="n">
        <f aca="false">Xlo*AB123+Xhi*AD123</f>
        <v>13.06</v>
      </c>
      <c r="AD123" s="13" t="n">
        <f aca="false">LOOKUP(Speedhi,'2'!$B$1:$BJ$1,'2'!$B119:$BJ119)</f>
        <v>13.06</v>
      </c>
      <c r="AE123" s="14" t="n">
        <f aca="false">LOOKUP(Speedlo,'3'!$B$1:$BJ$1,'3'!$B119:$BJ119)</f>
        <v>20.0111111111111</v>
      </c>
      <c r="AF123" s="14" t="n">
        <f aca="false">Xlo*AE123+Xhi*AG123</f>
        <v>19.9333333333333</v>
      </c>
      <c r="AG123" s="14" t="n">
        <f aca="false">LOOKUP(Speedhi,'3'!$B$1:$BJ$1,'3'!$B119:$BJ119)</f>
        <v>19.9333333333333</v>
      </c>
      <c r="AH123" s="15" t="n">
        <f aca="false">LOOKUP(Speedlo,'4'!$B$1:$BJ$1,'4'!$B119:$BJ119)</f>
        <v>0</v>
      </c>
      <c r="AI123" s="15" t="n">
        <f aca="false">Xlo*AH123+Xhi*AJ123</f>
        <v>0</v>
      </c>
      <c r="AJ123" s="15" t="n">
        <f aca="false">LOOKUP(Speedhi,'4'!$B$1:$BJ$1,'4'!$B119:$BJ119)</f>
        <v>0</v>
      </c>
      <c r="AK123" s="16" t="n">
        <f aca="false">LOOKUP(Speedlo,'5'!$B$1:$BJ$1,'5'!$B119:$BJ119)</f>
        <v>0</v>
      </c>
      <c r="AL123" s="16" t="n">
        <f aca="false">Xlo*AK123+Xhi*AM123</f>
        <v>0</v>
      </c>
      <c r="AM123" s="16" t="n">
        <f aca="false">LOOKUP(Speedhi,'5'!$B$1:$BJ$1,'5'!$B119:$BJ119)</f>
        <v>0</v>
      </c>
    </row>
    <row r="124" customFormat="false" ht="14.1" hidden="false" customHeight="true" outlineLevel="0" collapsed="false">
      <c r="A124" s="60" t="n">
        <f aca="false">A123+1</f>
        <v>153</v>
      </c>
      <c r="B124" s="52" t="n">
        <f aca="false">IF(X124&lt;=0,0,X124*Factor)</f>
        <v>18.9666666666667</v>
      </c>
      <c r="C124" s="53" t="n">
        <f aca="false">ROUND($B124*COS(PI()*(D124-Best)/180),4)</f>
        <v>18.1379</v>
      </c>
      <c r="D124" s="54" t="n">
        <f aca="false">MOD(Wind+$A124+360,360)</f>
        <v>132</v>
      </c>
      <c r="E124" s="61" t="n">
        <f aca="false">ROUND($B124*COS(PI()*(F124-Best)/180),4)</f>
        <v>6.1749</v>
      </c>
      <c r="F124" s="62" t="n">
        <f aca="false">MOD(Wind-$A124+360,360)</f>
        <v>186</v>
      </c>
      <c r="G124" s="57" t="n">
        <f aca="false">SQRT($J124^2+$K124^2)</f>
        <v>13.272737561284</v>
      </c>
      <c r="H124" s="63" t="n">
        <f aca="false">IF($J124&lt;&gt;0,MOD(ATAN($K124/$J124)*180/PI(),180),0)</f>
        <v>112.552588029694</v>
      </c>
      <c r="I124" s="59" t="str">
        <f aca="false">IF(B124=0,"anchor",W124)</f>
        <v>Gennaker</v>
      </c>
      <c r="J124" s="0" t="n">
        <f aca="false">$B124+Speed*COS(PI()*$A124/180)</f>
        <v>-5.09050948641923</v>
      </c>
      <c r="K124" s="0" t="n">
        <f aca="false">Speed*SIN(PI()*$A124/180)</f>
        <v>12.2577434929678</v>
      </c>
      <c r="U124" s="0"/>
      <c r="W124" s="1" t="str">
        <f aca="false">IF(X124=Z124,polar_type12!$D$3,IF(X124=AC124,polar_type12!$E$3,IF(X124=AF124,polar_type12!$F$3,IF(X124=AI124,polar_type12!$G$3,polar_type12!$H$3))))</f>
        <v>Gennaker</v>
      </c>
      <c r="X124" s="0" t="n">
        <f aca="false">MAX(Z124,AC124,AF124,AI124,AL124)</f>
        <v>18.9666666666667</v>
      </c>
      <c r="Y124" s="12" t="n">
        <f aca="false">LOOKUP(Speedlo,'1'!$B$1:$BJ$1,'1'!$B120:$BJ120)</f>
        <v>3.43888888888889</v>
      </c>
      <c r="Z124" s="12" t="n">
        <f aca="false">Xlo*Y124+Xhi*AA124</f>
        <v>3.44666666666667</v>
      </c>
      <c r="AA124" s="12" t="n">
        <f aca="false">LOOKUP(Speedhi,'1'!$B$1:$BJ$1,'1'!$B120:$BJ120)</f>
        <v>3.44666666666667</v>
      </c>
      <c r="AB124" s="13" t="n">
        <f aca="false">LOOKUP(Speedlo,'2'!$B$1:$BJ$1,'2'!$B120:$BJ120)</f>
        <v>12.36</v>
      </c>
      <c r="AC124" s="13" t="n">
        <f aca="false">Xlo*AB124+Xhi*AD124</f>
        <v>12.44</v>
      </c>
      <c r="AD124" s="13" t="n">
        <f aca="false">LOOKUP(Speedhi,'2'!$B$1:$BJ$1,'2'!$B120:$BJ120)</f>
        <v>12.44</v>
      </c>
      <c r="AE124" s="14" t="n">
        <f aca="false">LOOKUP(Speedlo,'3'!$B$1:$BJ$1,'3'!$B120:$BJ120)</f>
        <v>19.0222222222222</v>
      </c>
      <c r="AF124" s="14" t="n">
        <f aca="false">Xlo*AE124+Xhi*AG124</f>
        <v>18.9666666666667</v>
      </c>
      <c r="AG124" s="14" t="n">
        <f aca="false">LOOKUP(Speedhi,'3'!$B$1:$BJ$1,'3'!$B120:$BJ120)</f>
        <v>18.9666666666667</v>
      </c>
      <c r="AH124" s="15" t="n">
        <f aca="false">LOOKUP(Speedlo,'4'!$B$1:$BJ$1,'4'!$B120:$BJ120)</f>
        <v>0</v>
      </c>
      <c r="AI124" s="15" t="n">
        <f aca="false">Xlo*AH124+Xhi*AJ124</f>
        <v>0</v>
      </c>
      <c r="AJ124" s="15" t="n">
        <f aca="false">LOOKUP(Speedhi,'4'!$B$1:$BJ$1,'4'!$B120:$BJ120)</f>
        <v>0</v>
      </c>
      <c r="AK124" s="16" t="n">
        <f aca="false">LOOKUP(Speedlo,'5'!$B$1:$BJ$1,'5'!$B120:$BJ120)</f>
        <v>0</v>
      </c>
      <c r="AL124" s="16" t="n">
        <f aca="false">Xlo*AK124+Xhi*AM124</f>
        <v>0</v>
      </c>
      <c r="AM124" s="16" t="n">
        <f aca="false">LOOKUP(Speedhi,'5'!$B$1:$BJ$1,'5'!$B120:$BJ120)</f>
        <v>0</v>
      </c>
    </row>
    <row r="125" customFormat="false" ht="14.1" hidden="false" customHeight="true" outlineLevel="0" collapsed="false">
      <c r="A125" s="60" t="n">
        <f aca="false">A124+1</f>
        <v>154</v>
      </c>
      <c r="B125" s="52" t="n">
        <f aca="false">IF(X125&lt;=0,0,X125*Factor)</f>
        <v>18</v>
      </c>
      <c r="C125" s="53" t="n">
        <f aca="false">ROUND($B125*COS(PI()*(D125-Best)/180),4)</f>
        <v>17.119</v>
      </c>
      <c r="D125" s="54" t="n">
        <f aca="false">MOD(Wind+$A125+360,360)</f>
        <v>133</v>
      </c>
      <c r="E125" s="61" t="n">
        <f aca="false">ROUND($B125*COS(PI()*(F125-Best)/180),4)</f>
        <v>6.1564</v>
      </c>
      <c r="F125" s="62" t="n">
        <f aca="false">MOD(Wind-$A125+360,360)</f>
        <v>185</v>
      </c>
      <c r="G125" s="57" t="n">
        <f aca="false">SQRT($J125^2+$K125^2)</f>
        <v>13.3929902186633</v>
      </c>
      <c r="H125" s="63" t="n">
        <f aca="false">IF($J125&lt;&gt;0,MOD(ATAN($K125/$J125)*180/PI(),180),0)</f>
        <v>117.902225895147</v>
      </c>
      <c r="I125" s="59" t="str">
        <f aca="false">IF(B125=0,"anchor",W125)</f>
        <v>Gennaker</v>
      </c>
      <c r="J125" s="0" t="n">
        <f aca="false">$B125+Speed*COS(PI()*$A125/180)</f>
        <v>-6.26743925007751</v>
      </c>
      <c r="K125" s="0" t="n">
        <f aca="false">Speed*SIN(PI()*$A125/180)</f>
        <v>11.8360209633051</v>
      </c>
      <c r="U125" s="0"/>
      <c r="W125" s="1" t="str">
        <f aca="false">IF(X125=Z125,polar_type12!$D$3,IF(X125=AC125,polar_type12!$E$3,IF(X125=AF125,polar_type12!$F$3,IF(X125=AI125,polar_type12!$G$3,polar_type12!$H$3))))</f>
        <v>Gennaker</v>
      </c>
      <c r="X125" s="0" t="n">
        <f aca="false">MAX(Z125,AC125,AF125,AI125,AL125)</f>
        <v>18</v>
      </c>
      <c r="Y125" s="12" t="n">
        <f aca="false">LOOKUP(Speedlo,'1'!$B$1:$BJ$1,'1'!$B121:$BJ121)</f>
        <v>3.33333333333333</v>
      </c>
      <c r="Z125" s="12" t="n">
        <f aca="false">Xlo*Y125+Xhi*AA125</f>
        <v>3.34</v>
      </c>
      <c r="AA125" s="12" t="n">
        <f aca="false">LOOKUP(Speedhi,'1'!$B$1:$BJ$1,'1'!$B121:$BJ121)</f>
        <v>3.34</v>
      </c>
      <c r="AB125" s="13" t="n">
        <f aca="false">LOOKUP(Speedlo,'2'!$B$1:$BJ$1,'2'!$B121:$BJ121)</f>
        <v>11.7466666666667</v>
      </c>
      <c r="AC125" s="13" t="n">
        <f aca="false">Xlo*AB125+Xhi*AD125</f>
        <v>11.82</v>
      </c>
      <c r="AD125" s="13" t="n">
        <f aca="false">LOOKUP(Speedhi,'2'!$B$1:$BJ$1,'2'!$B121:$BJ121)</f>
        <v>11.82</v>
      </c>
      <c r="AE125" s="14" t="n">
        <f aca="false">LOOKUP(Speedlo,'3'!$B$1:$BJ$1,'3'!$B121:$BJ121)</f>
        <v>18.0333333333333</v>
      </c>
      <c r="AF125" s="14" t="n">
        <f aca="false">Xlo*AE125+Xhi*AG125</f>
        <v>18</v>
      </c>
      <c r="AG125" s="14" t="n">
        <f aca="false">LOOKUP(Speedhi,'3'!$B$1:$BJ$1,'3'!$B121:$BJ121)</f>
        <v>18</v>
      </c>
      <c r="AH125" s="15" t="n">
        <f aca="false">LOOKUP(Speedlo,'4'!$B$1:$BJ$1,'4'!$B121:$BJ121)</f>
        <v>0</v>
      </c>
      <c r="AI125" s="15" t="n">
        <f aca="false">Xlo*AH125+Xhi*AJ125</f>
        <v>0</v>
      </c>
      <c r="AJ125" s="15" t="n">
        <f aca="false">LOOKUP(Speedhi,'4'!$B$1:$BJ$1,'4'!$B121:$BJ121)</f>
        <v>0</v>
      </c>
      <c r="AK125" s="16" t="n">
        <f aca="false">LOOKUP(Speedlo,'5'!$B$1:$BJ$1,'5'!$B121:$BJ121)</f>
        <v>0</v>
      </c>
      <c r="AL125" s="16" t="n">
        <f aca="false">Xlo*AK125+Xhi*AM125</f>
        <v>0</v>
      </c>
      <c r="AM125" s="16" t="n">
        <f aca="false">LOOKUP(Speedhi,'5'!$B$1:$BJ$1,'5'!$B121:$BJ121)</f>
        <v>0</v>
      </c>
    </row>
    <row r="126" customFormat="false" ht="14.1" hidden="false" customHeight="true" outlineLevel="0" collapsed="false">
      <c r="A126" s="60" t="n">
        <f aca="false">A125+1</f>
        <v>155</v>
      </c>
      <c r="B126" s="52" t="n">
        <f aca="false">IF(X126&lt;=0,0,X126*Factor)</f>
        <v>17.0333333333333</v>
      </c>
      <c r="C126" s="53" t="n">
        <f aca="false">ROUND($B126*COS(PI()*(D126-Best)/180),4)</f>
        <v>16.1053</v>
      </c>
      <c r="D126" s="54" t="n">
        <f aca="false">MOD(Wind+$A126+360,360)</f>
        <v>134</v>
      </c>
      <c r="E126" s="61" t="n">
        <f aca="false">ROUND($B126*COS(PI()*(F126-Best)/180),4)</f>
        <v>6.1042</v>
      </c>
      <c r="F126" s="62" t="n">
        <f aca="false">MOD(Wind-$A126+360,360)</f>
        <v>184</v>
      </c>
      <c r="G126" s="57" t="n">
        <f aca="false">SQRT($J126^2+$K126^2)</f>
        <v>13.6202988927606</v>
      </c>
      <c r="H126" s="63" t="n">
        <f aca="false">IF($J126&lt;&gt;0,MOD(ATAN($K126/$J126)*180/PI(),180),0)</f>
        <v>123.094501483127</v>
      </c>
      <c r="I126" s="59" t="str">
        <f aca="false">IF(B126=0,"anchor",W126)</f>
        <v>Gennaker</v>
      </c>
      <c r="J126" s="0" t="n">
        <f aca="false">$B126+Speed*COS(PI()*$A126/180)</f>
        <v>-7.43697691665625</v>
      </c>
      <c r="K126" s="0" t="n">
        <f aca="false">Speed*SIN(PI()*$A126/180)</f>
        <v>11.4106930669989</v>
      </c>
      <c r="U126" s="0"/>
      <c r="W126" s="1" t="str">
        <f aca="false">IF(X126=Z126,polar_type12!$D$3,IF(X126=AC126,polar_type12!$E$3,IF(X126=AF126,polar_type12!$F$3,IF(X126=AI126,polar_type12!$G$3,polar_type12!$H$3))))</f>
        <v>Gennaker</v>
      </c>
      <c r="X126" s="0" t="n">
        <f aca="false">MAX(Z126,AC126,AF126,AI126,AL126)</f>
        <v>17.0333333333333</v>
      </c>
      <c r="Y126" s="12" t="n">
        <f aca="false">LOOKUP(Speedlo,'1'!$B$1:$BJ$1,'1'!$B122:$BJ122)</f>
        <v>3.22777777777778</v>
      </c>
      <c r="Z126" s="12" t="n">
        <f aca="false">Xlo*Y126+Xhi*AA126</f>
        <v>3.23333333333333</v>
      </c>
      <c r="AA126" s="12" t="n">
        <f aca="false">LOOKUP(Speedhi,'1'!$B$1:$BJ$1,'1'!$B122:$BJ122)</f>
        <v>3.23333333333333</v>
      </c>
      <c r="AB126" s="13" t="n">
        <f aca="false">LOOKUP(Speedlo,'2'!$B$1:$BJ$1,'2'!$B122:$BJ122)</f>
        <v>11.1333333333333</v>
      </c>
      <c r="AC126" s="13" t="n">
        <f aca="false">Xlo*AB126+Xhi*AD126</f>
        <v>11.2</v>
      </c>
      <c r="AD126" s="13" t="n">
        <f aca="false">LOOKUP(Speedhi,'2'!$B$1:$BJ$1,'2'!$B122:$BJ122)</f>
        <v>11.2</v>
      </c>
      <c r="AE126" s="14" t="n">
        <f aca="false">LOOKUP(Speedlo,'3'!$B$1:$BJ$1,'3'!$B122:$BJ122)</f>
        <v>17.0444444444444</v>
      </c>
      <c r="AF126" s="14" t="n">
        <f aca="false">Xlo*AE126+Xhi*AG126</f>
        <v>17.0333333333333</v>
      </c>
      <c r="AG126" s="14" t="n">
        <f aca="false">LOOKUP(Speedhi,'3'!$B$1:$BJ$1,'3'!$B122:$BJ122)</f>
        <v>17.0333333333333</v>
      </c>
      <c r="AH126" s="15" t="n">
        <f aca="false">LOOKUP(Speedlo,'4'!$B$1:$BJ$1,'4'!$B122:$BJ122)</f>
        <v>0</v>
      </c>
      <c r="AI126" s="15" t="n">
        <f aca="false">Xlo*AH126+Xhi*AJ126</f>
        <v>0</v>
      </c>
      <c r="AJ126" s="15" t="n">
        <f aca="false">LOOKUP(Speedhi,'4'!$B$1:$BJ$1,'4'!$B122:$BJ122)</f>
        <v>0</v>
      </c>
      <c r="AK126" s="16" t="n">
        <f aca="false">LOOKUP(Speedlo,'5'!$B$1:$BJ$1,'5'!$B122:$BJ122)</f>
        <v>0</v>
      </c>
      <c r="AL126" s="16" t="n">
        <f aca="false">Xlo*AK126+Xhi*AM126</f>
        <v>0</v>
      </c>
      <c r="AM126" s="16" t="n">
        <f aca="false">LOOKUP(Speedhi,'5'!$B$1:$BJ$1,'5'!$B122:$BJ122)</f>
        <v>0</v>
      </c>
    </row>
    <row r="127" customFormat="false" ht="14.1" hidden="false" customHeight="true" outlineLevel="0" collapsed="false">
      <c r="A127" s="60" t="n">
        <f aca="false">A126+1</f>
        <v>156</v>
      </c>
      <c r="B127" s="52" t="n">
        <f aca="false">IF(X127&lt;=0,0,X127*Factor)</f>
        <v>16.3733333333333</v>
      </c>
      <c r="C127" s="53" t="n">
        <f aca="false">ROUND($B127*COS(PI()*(D127-Best)/180),4)</f>
        <v>15.3859</v>
      </c>
      <c r="D127" s="54" t="n">
        <f aca="false">MOD(Wind+$A127+360,360)</f>
        <v>135</v>
      </c>
      <c r="E127" s="61" t="n">
        <f aca="false">ROUND($B127*COS(PI()*(F127-Best)/180),4)</f>
        <v>6.1336</v>
      </c>
      <c r="F127" s="62" t="n">
        <f aca="false">MOD(Wind-$A127+360,360)</f>
        <v>183</v>
      </c>
      <c r="G127" s="57" t="n">
        <f aca="false">SQRT($J127^2+$K127^2)</f>
        <v>13.7610207693747</v>
      </c>
      <c r="H127" s="63" t="n">
        <f aca="false">IF($J127&lt;&gt;0,MOD(ATAN($K127/$J127)*180/PI(),180),0)</f>
        <v>127.056351927475</v>
      </c>
      <c r="I127" s="59" t="str">
        <f aca="false">IF(B127=0,"anchor",W127)</f>
        <v>Gennaker</v>
      </c>
      <c r="J127" s="0" t="n">
        <f aca="false">$B127+Speed*COS(PI()*$A127/180)</f>
        <v>-8.29239402301692</v>
      </c>
      <c r="K127" s="0" t="n">
        <f aca="false">Speed*SIN(PI()*$A127/180)</f>
        <v>10.9818893630466</v>
      </c>
      <c r="U127" s="0"/>
      <c r="W127" s="1" t="str">
        <f aca="false">IF(X127=Z127,polar_type12!$D$3,IF(X127=AC127,polar_type12!$E$3,IF(X127=AF127,polar_type12!$F$3,IF(X127=AI127,polar_type12!$G$3,polar_type12!$H$3))))</f>
        <v>Gennaker</v>
      </c>
      <c r="X127" s="0" t="n">
        <f aca="false">MAX(Z127,AC127,AF127,AI127,AL127)</f>
        <v>16.3733333333333</v>
      </c>
      <c r="Y127" s="12" t="n">
        <f aca="false">LOOKUP(Speedlo,'1'!$B$1:$BJ$1,'1'!$B123:$BJ123)</f>
        <v>3.08777777777778</v>
      </c>
      <c r="Z127" s="12" t="n">
        <f aca="false">Xlo*Y127+Xhi*AA127</f>
        <v>3.09333333333333</v>
      </c>
      <c r="AA127" s="12" t="n">
        <f aca="false">LOOKUP(Speedhi,'1'!$B$1:$BJ$1,'1'!$B123:$BJ123)</f>
        <v>3.09333333333333</v>
      </c>
      <c r="AB127" s="13" t="n">
        <f aca="false">LOOKUP(Speedlo,'2'!$B$1:$BJ$1,'2'!$B123:$BJ123)</f>
        <v>10.7022222222222</v>
      </c>
      <c r="AC127" s="13" t="n">
        <f aca="false">Xlo*AB127+Xhi*AD127</f>
        <v>10.7666666666667</v>
      </c>
      <c r="AD127" s="13" t="n">
        <f aca="false">LOOKUP(Speedhi,'2'!$B$1:$BJ$1,'2'!$B123:$BJ123)</f>
        <v>10.7666666666667</v>
      </c>
      <c r="AE127" s="14" t="n">
        <f aca="false">LOOKUP(Speedlo,'3'!$B$1:$BJ$1,'3'!$B123:$BJ123)</f>
        <v>16.3644444444445</v>
      </c>
      <c r="AF127" s="14" t="n">
        <f aca="false">Xlo*AE127+Xhi*AG127</f>
        <v>16.3733333333333</v>
      </c>
      <c r="AG127" s="14" t="n">
        <f aca="false">LOOKUP(Speedhi,'3'!$B$1:$BJ$1,'3'!$B123:$BJ123)</f>
        <v>16.3733333333333</v>
      </c>
      <c r="AH127" s="15" t="n">
        <f aca="false">LOOKUP(Speedlo,'4'!$B$1:$BJ$1,'4'!$B123:$BJ123)</f>
        <v>0</v>
      </c>
      <c r="AI127" s="15" t="n">
        <f aca="false">Xlo*AH127+Xhi*AJ127</f>
        <v>0</v>
      </c>
      <c r="AJ127" s="15" t="n">
        <f aca="false">LOOKUP(Speedhi,'4'!$B$1:$BJ$1,'4'!$B123:$BJ123)</f>
        <v>0</v>
      </c>
      <c r="AK127" s="16" t="n">
        <f aca="false">LOOKUP(Speedlo,'5'!$B$1:$BJ$1,'5'!$B123:$BJ123)</f>
        <v>0</v>
      </c>
      <c r="AL127" s="16" t="n">
        <f aca="false">Xlo*AK127+Xhi*AM127</f>
        <v>0</v>
      </c>
      <c r="AM127" s="16" t="n">
        <f aca="false">LOOKUP(Speedhi,'5'!$B$1:$BJ$1,'5'!$B123:$BJ123)</f>
        <v>0</v>
      </c>
    </row>
    <row r="128" customFormat="false" ht="14.1" hidden="false" customHeight="true" outlineLevel="0" collapsed="false">
      <c r="A128" s="60" t="n">
        <f aca="false">A127+1</f>
        <v>157</v>
      </c>
      <c r="B128" s="52" t="n">
        <f aca="false">IF(X128&lt;=0,0,X128*Factor)</f>
        <v>15.7133333333333</v>
      </c>
      <c r="C128" s="53" t="n">
        <f aca="false">ROUND($B128*COS(PI()*(D128-Best)/180),4)</f>
        <v>14.6697</v>
      </c>
      <c r="D128" s="54" t="n">
        <f aca="false">MOD(Wind+$A128+360,360)</f>
        <v>136</v>
      </c>
      <c r="E128" s="61" t="n">
        <f aca="false">ROUND($B128*COS(PI()*(F128-Best)/180),4)</f>
        <v>6.1397</v>
      </c>
      <c r="F128" s="62" t="n">
        <f aca="false">MOD(Wind-$A128+360,360)</f>
        <v>182</v>
      </c>
      <c r="G128" s="57" t="n">
        <f aca="false">SQRT($J128^2+$K128^2)</f>
        <v>13.9585839608816</v>
      </c>
      <c r="H128" s="63" t="n">
        <f aca="false">IF($J128&lt;&gt;0,MOD(ATAN($K128/$J128)*180/PI(),180),0)</f>
        <v>130.905664787453</v>
      </c>
      <c r="I128" s="59" t="str">
        <f aca="false">IF(B128=0,"anchor",W128)</f>
        <v>Gennaker</v>
      </c>
      <c r="J128" s="0" t="n">
        <f aca="false">$B128+Speed*COS(PI()*$A128/180)</f>
        <v>-9.14029770988259</v>
      </c>
      <c r="K128" s="0" t="n">
        <f aca="false">Speed*SIN(PI()*$A128/180)</f>
        <v>10.5497404692104</v>
      </c>
      <c r="U128" s="0"/>
      <c r="W128" s="1" t="str">
        <f aca="false">IF(X128=Z128,polar_type12!$D$3,IF(X128=AC128,polar_type12!$E$3,IF(X128=AF128,polar_type12!$F$3,IF(X128=AI128,polar_type12!$G$3,polar_type12!$H$3))))</f>
        <v>Gennaker</v>
      </c>
      <c r="X128" s="0" t="n">
        <f aca="false">MAX(Z128,AC128,AF128,AI128,AL128)</f>
        <v>15.7133333333333</v>
      </c>
      <c r="Y128" s="12" t="n">
        <f aca="false">LOOKUP(Speedlo,'1'!$B$1:$BJ$1,'1'!$B124:$BJ124)</f>
        <v>2.94777777777778</v>
      </c>
      <c r="Z128" s="12" t="n">
        <f aca="false">Xlo*Y128+Xhi*AA128</f>
        <v>2.95333333333333</v>
      </c>
      <c r="AA128" s="12" t="n">
        <f aca="false">LOOKUP(Speedhi,'1'!$B$1:$BJ$1,'1'!$B124:$BJ124)</f>
        <v>2.95333333333333</v>
      </c>
      <c r="AB128" s="13" t="n">
        <f aca="false">LOOKUP(Speedlo,'2'!$B$1:$BJ$1,'2'!$B124:$BJ124)</f>
        <v>10.2711111111111</v>
      </c>
      <c r="AC128" s="13" t="n">
        <f aca="false">Xlo*AB128+Xhi*AD128</f>
        <v>10.3333333333333</v>
      </c>
      <c r="AD128" s="13" t="n">
        <f aca="false">LOOKUP(Speedhi,'2'!$B$1:$BJ$1,'2'!$B124:$BJ124)</f>
        <v>10.3333333333333</v>
      </c>
      <c r="AE128" s="14" t="n">
        <f aca="false">LOOKUP(Speedlo,'3'!$B$1:$BJ$1,'3'!$B124:$BJ124)</f>
        <v>15.6844444444444</v>
      </c>
      <c r="AF128" s="14" t="n">
        <f aca="false">Xlo*AE128+Xhi*AG128</f>
        <v>15.7133333333333</v>
      </c>
      <c r="AG128" s="14" t="n">
        <f aca="false">LOOKUP(Speedhi,'3'!$B$1:$BJ$1,'3'!$B124:$BJ124)</f>
        <v>15.7133333333333</v>
      </c>
      <c r="AH128" s="15" t="n">
        <f aca="false">LOOKUP(Speedlo,'4'!$B$1:$BJ$1,'4'!$B124:$BJ124)</f>
        <v>0</v>
      </c>
      <c r="AI128" s="15" t="n">
        <f aca="false">Xlo*AH128+Xhi*AJ128</f>
        <v>0</v>
      </c>
      <c r="AJ128" s="15" t="n">
        <f aca="false">LOOKUP(Speedhi,'4'!$B$1:$BJ$1,'4'!$B124:$BJ124)</f>
        <v>0</v>
      </c>
      <c r="AK128" s="16" t="n">
        <f aca="false">LOOKUP(Speedlo,'5'!$B$1:$BJ$1,'5'!$B124:$BJ124)</f>
        <v>0</v>
      </c>
      <c r="AL128" s="16" t="n">
        <f aca="false">Xlo*AK128+Xhi*AM128</f>
        <v>0</v>
      </c>
      <c r="AM128" s="16" t="n">
        <f aca="false">LOOKUP(Speedhi,'5'!$B$1:$BJ$1,'5'!$B124:$BJ124)</f>
        <v>0</v>
      </c>
    </row>
    <row r="129" customFormat="false" ht="14.1" hidden="false" customHeight="true" outlineLevel="0" collapsed="false">
      <c r="A129" s="60" t="n">
        <f aca="false">A128+1</f>
        <v>158</v>
      </c>
      <c r="B129" s="52" t="n">
        <f aca="false">IF(X129&lt;=0,0,X129*Factor)</f>
        <v>15.0533333333333</v>
      </c>
      <c r="C129" s="53" t="n">
        <f aca="false">ROUND($B129*COS(PI()*(D129-Best)/180),4)</f>
        <v>13.9572</v>
      </c>
      <c r="D129" s="54" t="n">
        <f aca="false">MOD(Wind+$A129+360,360)</f>
        <v>137</v>
      </c>
      <c r="E129" s="61" t="n">
        <f aca="false">ROUND($B129*COS(PI()*(F129-Best)/180),4)</f>
        <v>6.1227</v>
      </c>
      <c r="F129" s="62" t="n">
        <f aca="false">MOD(Wind-$A129+360,360)</f>
        <v>181</v>
      </c>
      <c r="G129" s="57" t="n">
        <f aca="false">SQRT($J129^2+$K129^2)</f>
        <v>14.209631689252</v>
      </c>
      <c r="H129" s="63" t="n">
        <f aca="false">IF($J129&lt;&gt;0,MOD(ATAN($K129/$J129)*180/PI(),180),0)</f>
        <v>134.618659452608</v>
      </c>
      <c r="I129" s="59" t="str">
        <f aca="false">IF(B129=0,"anchor",W129)</f>
        <v>Gennaker</v>
      </c>
      <c r="J129" s="0" t="n">
        <f aca="false">$B129+Speed*COS(PI()*$A129/180)</f>
        <v>-9.98063073996996</v>
      </c>
      <c r="K129" s="0" t="n">
        <f aca="false">Speed*SIN(PI()*$A129/180)</f>
        <v>10.1143780222296</v>
      </c>
      <c r="U129" s="0"/>
      <c r="W129" s="1" t="str">
        <f aca="false">IF(X129=Z129,polar_type12!$D$3,IF(X129=AC129,polar_type12!$E$3,IF(X129=AF129,polar_type12!$F$3,IF(X129=AI129,polar_type12!$G$3,polar_type12!$H$3))))</f>
        <v>Gennaker</v>
      </c>
      <c r="X129" s="0" t="n">
        <f aca="false">MAX(Z129,AC129,AF129,AI129,AL129)</f>
        <v>15.0533333333333</v>
      </c>
      <c r="Y129" s="12" t="n">
        <f aca="false">LOOKUP(Speedlo,'1'!$B$1:$BJ$1,'1'!$B125:$BJ125)</f>
        <v>2.80777777777778</v>
      </c>
      <c r="Z129" s="12" t="n">
        <f aca="false">Xlo*Y129+Xhi*AA129</f>
        <v>2.81333333333333</v>
      </c>
      <c r="AA129" s="12" t="n">
        <f aca="false">LOOKUP(Speedhi,'1'!$B$1:$BJ$1,'1'!$B125:$BJ125)</f>
        <v>2.81333333333333</v>
      </c>
      <c r="AB129" s="13" t="n">
        <f aca="false">LOOKUP(Speedlo,'2'!$B$1:$BJ$1,'2'!$B125:$BJ125)</f>
        <v>9.84</v>
      </c>
      <c r="AC129" s="13" t="n">
        <f aca="false">Xlo*AB129+Xhi*AD129</f>
        <v>9.9</v>
      </c>
      <c r="AD129" s="13" t="n">
        <f aca="false">LOOKUP(Speedhi,'2'!$B$1:$BJ$1,'2'!$B125:$BJ125)</f>
        <v>9.9</v>
      </c>
      <c r="AE129" s="14" t="n">
        <f aca="false">LOOKUP(Speedlo,'3'!$B$1:$BJ$1,'3'!$B125:$BJ125)</f>
        <v>15.0044444444444</v>
      </c>
      <c r="AF129" s="14" t="n">
        <f aca="false">Xlo*AE129+Xhi*AG129</f>
        <v>15.0533333333333</v>
      </c>
      <c r="AG129" s="14" t="n">
        <f aca="false">LOOKUP(Speedhi,'3'!$B$1:$BJ$1,'3'!$B125:$BJ125)</f>
        <v>15.0533333333333</v>
      </c>
      <c r="AH129" s="15" t="n">
        <f aca="false">LOOKUP(Speedlo,'4'!$B$1:$BJ$1,'4'!$B125:$BJ125)</f>
        <v>0</v>
      </c>
      <c r="AI129" s="15" t="n">
        <f aca="false">Xlo*AH129+Xhi*AJ129</f>
        <v>0</v>
      </c>
      <c r="AJ129" s="15" t="n">
        <f aca="false">LOOKUP(Speedhi,'4'!$B$1:$BJ$1,'4'!$B125:$BJ125)</f>
        <v>0</v>
      </c>
      <c r="AK129" s="16" t="n">
        <f aca="false">LOOKUP(Speedlo,'5'!$B$1:$BJ$1,'5'!$B125:$BJ125)</f>
        <v>0</v>
      </c>
      <c r="AL129" s="16" t="n">
        <f aca="false">Xlo*AK129+Xhi*AM129</f>
        <v>0</v>
      </c>
      <c r="AM129" s="16" t="n">
        <f aca="false">LOOKUP(Speedhi,'5'!$B$1:$BJ$1,'5'!$B125:$BJ125)</f>
        <v>0</v>
      </c>
    </row>
    <row r="130" customFormat="false" ht="14.1" hidden="false" customHeight="true" outlineLevel="0" collapsed="false">
      <c r="A130" s="60" t="n">
        <f aca="false">A129+1</f>
        <v>159</v>
      </c>
      <c r="B130" s="52" t="n">
        <f aca="false">IF(X130&lt;=0,0,X130*Factor)</f>
        <v>14.3933333333333</v>
      </c>
      <c r="C130" s="53" t="n">
        <f aca="false">ROUND($B130*COS(PI()*(D130-Best)/180),4)</f>
        <v>13.2491</v>
      </c>
      <c r="D130" s="54" t="n">
        <f aca="false">MOD(Wind+$A130+360,360)</f>
        <v>138</v>
      </c>
      <c r="E130" s="61" t="n">
        <f aca="false">ROUND($B130*COS(PI()*(F130-Best)/180),4)</f>
        <v>6.0829</v>
      </c>
      <c r="F130" s="62" t="n">
        <f aca="false">MOD(Wind-$A130+360,360)</f>
        <v>180</v>
      </c>
      <c r="G130" s="57" t="n">
        <f aca="false">SQRT($J130^2+$K130^2)</f>
        <v>14.510409840999</v>
      </c>
      <c r="H130" s="63" t="n">
        <f aca="false">IF($J130&lt;&gt;0,MOD(ATAN($K130/$J130)*180/PI(),180),0)</f>
        <v>138.177350694415</v>
      </c>
      <c r="I130" s="59" t="str">
        <f aca="false">IF(B130=0,"anchor",W130)</f>
        <v>Gennaker</v>
      </c>
      <c r="J130" s="0" t="n">
        <f aca="false">$B130+Speed*COS(PI()*$A130/180)</f>
        <v>-10.8133381820911</v>
      </c>
      <c r="K130" s="0" t="n">
        <f aca="false">Speed*SIN(PI()*$A130/180)</f>
        <v>9.67593463772311</v>
      </c>
      <c r="U130" s="0"/>
      <c r="W130" s="1" t="str">
        <f aca="false">IF(X130=Z130,polar_type12!$D$3,IF(X130=AC130,polar_type12!$E$3,IF(X130=AF130,polar_type12!$F$3,IF(X130=AI130,polar_type12!$G$3,polar_type12!$H$3))))</f>
        <v>Gennaker</v>
      </c>
      <c r="X130" s="0" t="n">
        <f aca="false">MAX(Z130,AC130,AF130,AI130,AL130)</f>
        <v>14.3933333333333</v>
      </c>
      <c r="Y130" s="12" t="n">
        <f aca="false">LOOKUP(Speedlo,'1'!$B$1:$BJ$1,'1'!$B126:$BJ126)</f>
        <v>2.66777777777778</v>
      </c>
      <c r="Z130" s="12" t="n">
        <f aca="false">Xlo*Y130+Xhi*AA130</f>
        <v>2.67333333333333</v>
      </c>
      <c r="AA130" s="12" t="n">
        <f aca="false">LOOKUP(Speedhi,'1'!$B$1:$BJ$1,'1'!$B126:$BJ126)</f>
        <v>2.67333333333333</v>
      </c>
      <c r="AB130" s="13" t="n">
        <f aca="false">LOOKUP(Speedlo,'2'!$B$1:$BJ$1,'2'!$B126:$BJ126)</f>
        <v>9.40888888888889</v>
      </c>
      <c r="AC130" s="13" t="n">
        <f aca="false">Xlo*AB130+Xhi*AD130</f>
        <v>9.46666666666667</v>
      </c>
      <c r="AD130" s="13" t="n">
        <f aca="false">LOOKUP(Speedhi,'2'!$B$1:$BJ$1,'2'!$B126:$BJ126)</f>
        <v>9.46666666666667</v>
      </c>
      <c r="AE130" s="14" t="n">
        <f aca="false">LOOKUP(Speedlo,'3'!$B$1:$BJ$1,'3'!$B126:$BJ126)</f>
        <v>14.3244444444444</v>
      </c>
      <c r="AF130" s="14" t="n">
        <f aca="false">Xlo*AE130+Xhi*AG130</f>
        <v>14.3933333333333</v>
      </c>
      <c r="AG130" s="14" t="n">
        <f aca="false">LOOKUP(Speedhi,'3'!$B$1:$BJ$1,'3'!$B126:$BJ126)</f>
        <v>14.3933333333333</v>
      </c>
      <c r="AH130" s="15" t="n">
        <f aca="false">LOOKUP(Speedlo,'4'!$B$1:$BJ$1,'4'!$B126:$BJ126)</f>
        <v>0</v>
      </c>
      <c r="AI130" s="15" t="n">
        <f aca="false">Xlo*AH130+Xhi*AJ130</f>
        <v>0</v>
      </c>
      <c r="AJ130" s="15" t="n">
        <f aca="false">LOOKUP(Speedhi,'4'!$B$1:$BJ$1,'4'!$B126:$BJ126)</f>
        <v>0</v>
      </c>
      <c r="AK130" s="16" t="n">
        <f aca="false">LOOKUP(Speedlo,'5'!$B$1:$BJ$1,'5'!$B126:$BJ126)</f>
        <v>0</v>
      </c>
      <c r="AL130" s="16" t="n">
        <f aca="false">Xlo*AK130+Xhi*AM130</f>
        <v>0</v>
      </c>
      <c r="AM130" s="16" t="n">
        <f aca="false">LOOKUP(Speedhi,'5'!$B$1:$BJ$1,'5'!$B126:$BJ126)</f>
        <v>0</v>
      </c>
    </row>
    <row r="131" customFormat="false" ht="14.1" hidden="false" customHeight="true" outlineLevel="0" collapsed="false">
      <c r="A131" s="60" t="n">
        <f aca="false">A130+1</f>
        <v>160</v>
      </c>
      <c r="B131" s="52" t="n">
        <f aca="false">IF(X131&lt;=0,0,X131*Factor)</f>
        <v>13.7333333333333</v>
      </c>
      <c r="C131" s="53" t="n">
        <f aca="false">ROUND($B131*COS(PI()*(D131-Best)/180),4)</f>
        <v>12.546</v>
      </c>
      <c r="D131" s="54" t="n">
        <f aca="false">MOD(Wind+$A131+360,360)</f>
        <v>139</v>
      </c>
      <c r="E131" s="61" t="n">
        <f aca="false">ROUND($B131*COS(PI()*(F131-Best)/180),4)</f>
        <v>6.0203</v>
      </c>
      <c r="F131" s="62" t="n">
        <f aca="false">MOD(Wind-$A131+360,360)</f>
        <v>179</v>
      </c>
      <c r="G131" s="57" t="n">
        <f aca="false">SQRT($J131^2+$K131^2)</f>
        <v>14.8569309370952</v>
      </c>
      <c r="H131" s="63" t="n">
        <f aca="false">IF($J131&lt;&gt;0,MOD(ATAN($K131/$J131)*180/PI(),180),0)</f>
        <v>141.569512353938</v>
      </c>
      <c r="I131" s="59" t="str">
        <f aca="false">IF(B131=0,"anchor",W131)</f>
        <v>Gennaker</v>
      </c>
      <c r="J131" s="0" t="n">
        <f aca="false">$B131+Speed*COS(PI()*$A131/180)</f>
        <v>-11.6383674278862</v>
      </c>
      <c r="K131" s="0" t="n">
        <f aca="false">Speed*SIN(PI()*$A131/180)</f>
        <v>9.23454386979306</v>
      </c>
      <c r="U131" s="0"/>
      <c r="W131" s="1" t="str">
        <f aca="false">IF(X131=Z131,polar_type12!$D$3,IF(X131=AC131,polar_type12!$E$3,IF(X131=AF131,polar_type12!$F$3,IF(X131=AI131,polar_type12!$G$3,polar_type12!$H$3))))</f>
        <v>Gennaker</v>
      </c>
      <c r="X131" s="0" t="n">
        <f aca="false">MAX(Z131,AC131,AF131,AI131,AL131)</f>
        <v>13.7333333333333</v>
      </c>
      <c r="Y131" s="12" t="n">
        <f aca="false">LOOKUP(Speedlo,'1'!$B$1:$BJ$1,'1'!$B127:$BJ127)</f>
        <v>2.52777777777778</v>
      </c>
      <c r="Z131" s="12" t="n">
        <f aca="false">Xlo*Y131+Xhi*AA131</f>
        <v>2.53333333333333</v>
      </c>
      <c r="AA131" s="12" t="n">
        <f aca="false">LOOKUP(Speedhi,'1'!$B$1:$BJ$1,'1'!$B127:$BJ127)</f>
        <v>2.53333333333333</v>
      </c>
      <c r="AB131" s="13" t="n">
        <f aca="false">LOOKUP(Speedlo,'2'!$B$1:$BJ$1,'2'!$B127:$BJ127)</f>
        <v>8.97777777777778</v>
      </c>
      <c r="AC131" s="13" t="n">
        <f aca="false">Xlo*AB131+Xhi*AD131</f>
        <v>9.03333333333333</v>
      </c>
      <c r="AD131" s="13" t="n">
        <f aca="false">LOOKUP(Speedhi,'2'!$B$1:$BJ$1,'2'!$B127:$BJ127)</f>
        <v>9.03333333333333</v>
      </c>
      <c r="AE131" s="14" t="n">
        <f aca="false">LOOKUP(Speedlo,'3'!$B$1:$BJ$1,'3'!$B127:$BJ127)</f>
        <v>13.6444444444444</v>
      </c>
      <c r="AF131" s="14" t="n">
        <f aca="false">Xlo*AE131+Xhi*AG131</f>
        <v>13.7333333333333</v>
      </c>
      <c r="AG131" s="14" t="n">
        <f aca="false">LOOKUP(Speedhi,'3'!$B$1:$BJ$1,'3'!$B127:$BJ127)</f>
        <v>13.7333333333333</v>
      </c>
      <c r="AH131" s="15" t="n">
        <f aca="false">LOOKUP(Speedlo,'4'!$B$1:$BJ$1,'4'!$B127:$BJ127)</f>
        <v>0</v>
      </c>
      <c r="AI131" s="15" t="n">
        <f aca="false">Xlo*AH131+Xhi*AJ131</f>
        <v>0</v>
      </c>
      <c r="AJ131" s="15" t="n">
        <f aca="false">LOOKUP(Speedhi,'4'!$B$1:$BJ$1,'4'!$B127:$BJ127)</f>
        <v>0</v>
      </c>
      <c r="AK131" s="16" t="n">
        <f aca="false">LOOKUP(Speedlo,'5'!$B$1:$BJ$1,'5'!$B127:$BJ127)</f>
        <v>0</v>
      </c>
      <c r="AL131" s="16" t="n">
        <f aca="false">Xlo*AK131+Xhi*AM131</f>
        <v>0</v>
      </c>
      <c r="AM131" s="16" t="n">
        <f aca="false">LOOKUP(Speedhi,'5'!$B$1:$BJ$1,'5'!$B127:$BJ127)</f>
        <v>0</v>
      </c>
    </row>
    <row r="132" customFormat="false" ht="14.1" hidden="false" customHeight="true" outlineLevel="0" collapsed="false">
      <c r="A132" s="60" t="n">
        <f aca="false">A131+1</f>
        <v>161</v>
      </c>
      <c r="B132" s="52" t="n">
        <f aca="false">IF(X132&lt;=0,0,X132*Factor)</f>
        <v>13.1833333333333</v>
      </c>
      <c r="C132" s="53" t="n">
        <f aca="false">ROUND($B132*COS(PI()*(D132-Best)/180),4)</f>
        <v>11.9482</v>
      </c>
      <c r="D132" s="54" t="n">
        <f aca="false">MOD(Wind+$A132+360,360)</f>
        <v>140</v>
      </c>
      <c r="E132" s="61" t="n">
        <f aca="false">ROUND($B132*COS(PI()*(F132-Best)/180),4)</f>
        <v>5.9851</v>
      </c>
      <c r="F132" s="62" t="n">
        <f aca="false">MOD(Wind-$A132+360,360)</f>
        <v>178</v>
      </c>
      <c r="G132" s="57" t="n">
        <f aca="false">SQRT($J132^2+$K132^2)</f>
        <v>15.1553820080071</v>
      </c>
      <c r="H132" s="63" t="n">
        <f aca="false">IF($J132&lt;&gt;0,MOD(ATAN($K132/$J132)*180/PI(),180),0)</f>
        <v>144.548442826433</v>
      </c>
      <c r="I132" s="59" t="str">
        <f aca="false">IF(B132=0,"anchor",W132)</f>
        <v>Gennaker</v>
      </c>
      <c r="J132" s="0" t="n">
        <f aca="false">$B132+Speed*COS(PI()*$A132/180)</f>
        <v>-12.3456682078483</v>
      </c>
      <c r="K132" s="0" t="n">
        <f aca="false">Speed*SIN(PI()*$A132/180)</f>
        <v>8.79034017034324</v>
      </c>
      <c r="U132" s="0"/>
      <c r="W132" s="1" t="str">
        <f aca="false">IF(X132=Z132,polar_type12!$D$3,IF(X132=AC132,polar_type12!$E$3,IF(X132=AF132,polar_type12!$F$3,IF(X132=AI132,polar_type12!$G$3,polar_type12!$H$3))))</f>
        <v>Gennaker</v>
      </c>
      <c r="X132" s="0" t="n">
        <f aca="false">MAX(Z132,AC132,AF132,AI132,AL132)</f>
        <v>13.1833333333333</v>
      </c>
      <c r="Y132" s="12" t="n">
        <f aca="false">LOOKUP(Speedlo,'1'!$B$1:$BJ$1,'1'!$B128:$BJ128)</f>
        <v>2.42777777777778</v>
      </c>
      <c r="Z132" s="12" t="n">
        <f aca="false">Xlo*Y132+Xhi*AA132</f>
        <v>2.43333333333333</v>
      </c>
      <c r="AA132" s="12" t="n">
        <f aca="false">LOOKUP(Speedhi,'1'!$B$1:$BJ$1,'1'!$B128:$BJ128)</f>
        <v>2.43333333333333</v>
      </c>
      <c r="AB132" s="13" t="n">
        <f aca="false">LOOKUP(Speedlo,'2'!$B$1:$BJ$1,'2'!$B128:$BJ128)</f>
        <v>8.58444444444445</v>
      </c>
      <c r="AC132" s="13" t="n">
        <f aca="false">Xlo*AB132+Xhi*AD132</f>
        <v>8.64333333333333</v>
      </c>
      <c r="AD132" s="13" t="n">
        <f aca="false">LOOKUP(Speedhi,'2'!$B$1:$BJ$1,'2'!$B128:$BJ128)</f>
        <v>8.64333333333333</v>
      </c>
      <c r="AE132" s="14" t="n">
        <f aca="false">LOOKUP(Speedlo,'3'!$B$1:$BJ$1,'3'!$B128:$BJ128)</f>
        <v>13.1111111111111</v>
      </c>
      <c r="AF132" s="14" t="n">
        <f aca="false">Xlo*AE132+Xhi*AG132</f>
        <v>13.1833333333333</v>
      </c>
      <c r="AG132" s="14" t="n">
        <f aca="false">LOOKUP(Speedhi,'3'!$B$1:$BJ$1,'3'!$B128:$BJ128)</f>
        <v>13.1833333333333</v>
      </c>
      <c r="AH132" s="15" t="n">
        <f aca="false">LOOKUP(Speedlo,'4'!$B$1:$BJ$1,'4'!$B128:$BJ128)</f>
        <v>0</v>
      </c>
      <c r="AI132" s="15" t="n">
        <f aca="false">Xlo*AH132+Xhi*AJ132</f>
        <v>0</v>
      </c>
      <c r="AJ132" s="15" t="n">
        <f aca="false">LOOKUP(Speedhi,'4'!$B$1:$BJ$1,'4'!$B128:$BJ128)</f>
        <v>0</v>
      </c>
      <c r="AK132" s="16" t="n">
        <f aca="false">LOOKUP(Speedlo,'5'!$B$1:$BJ$1,'5'!$B128:$BJ128)</f>
        <v>0</v>
      </c>
      <c r="AL132" s="16" t="n">
        <f aca="false">Xlo*AK132+Xhi*AM132</f>
        <v>0</v>
      </c>
      <c r="AM132" s="16" t="n">
        <f aca="false">LOOKUP(Speedhi,'5'!$B$1:$BJ$1,'5'!$B128:$BJ128)</f>
        <v>0</v>
      </c>
    </row>
    <row r="133" customFormat="false" ht="14.1" hidden="false" customHeight="true" outlineLevel="0" collapsed="false">
      <c r="A133" s="60" t="n">
        <f aca="false">A132+1</f>
        <v>162</v>
      </c>
      <c r="B133" s="52" t="n">
        <f aca="false">IF(X133&lt;=0,0,X133*Factor)</f>
        <v>12.6333333333333</v>
      </c>
      <c r="C133" s="53" t="n">
        <f aca="false">ROUND($B133*COS(PI()*(D133-Best)/180),4)</f>
        <v>11.3548</v>
      </c>
      <c r="D133" s="54" t="n">
        <f aca="false">MOD(Wind+$A133+360,360)</f>
        <v>141</v>
      </c>
      <c r="E133" s="61" t="n">
        <f aca="false">ROUND($B133*COS(PI()*(F133-Best)/180),4)</f>
        <v>5.931</v>
      </c>
      <c r="F133" s="62" t="n">
        <f aca="false">MOD(Wind-$A133+360,360)</f>
        <v>177</v>
      </c>
      <c r="G133" s="57" t="n">
        <f aca="false">SQRT($J133^2+$K133^2)</f>
        <v>15.4851656657124</v>
      </c>
      <c r="H133" s="63" t="n">
        <f aca="false">IF($J133&lt;&gt;0,MOD(ATAN($K133/$J133)*180/PI(),180),0)</f>
        <v>147.397786468898</v>
      </c>
      <c r="I133" s="59" t="str">
        <f aca="false">IF(B133=0,"anchor",W133)</f>
        <v>Gennaker</v>
      </c>
      <c r="J133" s="0" t="n">
        <f aca="false">$B133+Speed*COS(PI()*$A133/180)</f>
        <v>-13.0451926066358</v>
      </c>
      <c r="K133" s="0" t="n">
        <f aca="false">Speed*SIN(PI()*$A133/180)</f>
        <v>8.34345884812358</v>
      </c>
      <c r="U133" s="0"/>
      <c r="W133" s="1" t="str">
        <f aca="false">IF(X133=Z133,polar_type12!$D$3,IF(X133=AC133,polar_type12!$E$3,IF(X133=AF133,polar_type12!$F$3,IF(X133=AI133,polar_type12!$G$3,polar_type12!$H$3))))</f>
        <v>Gennaker</v>
      </c>
      <c r="X133" s="0" t="n">
        <f aca="false">MAX(Z133,AC133,AF133,AI133,AL133)</f>
        <v>12.6333333333333</v>
      </c>
      <c r="Y133" s="12" t="n">
        <f aca="false">LOOKUP(Speedlo,'1'!$B$1:$BJ$1,'1'!$B129:$BJ129)</f>
        <v>2.32777777777778</v>
      </c>
      <c r="Z133" s="12" t="n">
        <f aca="false">Xlo*Y133+Xhi*AA133</f>
        <v>2.33333333333333</v>
      </c>
      <c r="AA133" s="12" t="n">
        <f aca="false">LOOKUP(Speedhi,'1'!$B$1:$BJ$1,'1'!$B129:$BJ129)</f>
        <v>2.33333333333333</v>
      </c>
      <c r="AB133" s="13" t="n">
        <f aca="false">LOOKUP(Speedlo,'2'!$B$1:$BJ$1,'2'!$B129:$BJ129)</f>
        <v>8.19111111111111</v>
      </c>
      <c r="AC133" s="13" t="n">
        <f aca="false">Xlo*AB133+Xhi*AD133</f>
        <v>8.25333333333334</v>
      </c>
      <c r="AD133" s="13" t="n">
        <f aca="false">LOOKUP(Speedhi,'2'!$B$1:$BJ$1,'2'!$B129:$BJ129)</f>
        <v>8.25333333333334</v>
      </c>
      <c r="AE133" s="14" t="n">
        <f aca="false">LOOKUP(Speedlo,'3'!$B$1:$BJ$1,'3'!$B129:$BJ129)</f>
        <v>12.5777777777778</v>
      </c>
      <c r="AF133" s="14" t="n">
        <f aca="false">Xlo*AE133+Xhi*AG133</f>
        <v>12.6333333333333</v>
      </c>
      <c r="AG133" s="14" t="n">
        <f aca="false">LOOKUP(Speedhi,'3'!$B$1:$BJ$1,'3'!$B129:$BJ129)</f>
        <v>12.6333333333333</v>
      </c>
      <c r="AH133" s="15" t="n">
        <f aca="false">LOOKUP(Speedlo,'4'!$B$1:$BJ$1,'4'!$B129:$BJ129)</f>
        <v>0</v>
      </c>
      <c r="AI133" s="15" t="n">
        <f aca="false">Xlo*AH133+Xhi*AJ133</f>
        <v>0</v>
      </c>
      <c r="AJ133" s="15" t="n">
        <f aca="false">LOOKUP(Speedhi,'4'!$B$1:$BJ$1,'4'!$B129:$BJ129)</f>
        <v>0</v>
      </c>
      <c r="AK133" s="16" t="n">
        <f aca="false">LOOKUP(Speedlo,'5'!$B$1:$BJ$1,'5'!$B129:$BJ129)</f>
        <v>0</v>
      </c>
      <c r="AL133" s="16" t="n">
        <f aca="false">Xlo*AK133+Xhi*AM133</f>
        <v>0</v>
      </c>
      <c r="AM133" s="16" t="n">
        <f aca="false">LOOKUP(Speedhi,'5'!$B$1:$BJ$1,'5'!$B129:$BJ129)</f>
        <v>0</v>
      </c>
    </row>
    <row r="134" customFormat="false" ht="14.1" hidden="false" customHeight="true" outlineLevel="0" collapsed="false">
      <c r="A134" s="60" t="n">
        <f aca="false">A133+1</f>
        <v>163</v>
      </c>
      <c r="B134" s="52" t="n">
        <f aca="false">IF(X134&lt;=0,0,X134*Factor)</f>
        <v>12.0833333333333</v>
      </c>
      <c r="C134" s="53" t="n">
        <f aca="false">ROUND($B134*COS(PI()*(D134-Best)/180),4)</f>
        <v>10.7663</v>
      </c>
      <c r="D134" s="54" t="n">
        <f aca="false">MOD(Wind+$A134+360,360)</f>
        <v>142</v>
      </c>
      <c r="E134" s="61" t="n">
        <f aca="false">ROUND($B134*COS(PI()*(F134-Best)/180),4)</f>
        <v>5.8581</v>
      </c>
      <c r="F134" s="62" t="n">
        <f aca="false">MOD(Wind-$A134+360,360)</f>
        <v>176</v>
      </c>
      <c r="G134" s="57" t="n">
        <f aca="false">SQRT($J134^2+$K134^2)</f>
        <v>15.84355046</v>
      </c>
      <c r="H134" s="63" t="n">
        <f aca="false">IF($J134&lt;&gt;0,MOD(ATAN($K134/$J134)*180/PI(),180),0)</f>
        <v>150.115765864639</v>
      </c>
      <c r="I134" s="59" t="str">
        <f aca="false">IF(B134=0,"anchor",W134)</f>
        <v>Gennaker</v>
      </c>
      <c r="J134" s="0" t="n">
        <f aca="false">$B134+Speed*COS(PI()*$A134/180)</f>
        <v>-13.7368950776687</v>
      </c>
      <c r="K134" s="0" t="n">
        <f aca="false">Speed*SIN(PI()*$A134/180)</f>
        <v>7.8940360275139</v>
      </c>
      <c r="U134" s="0"/>
      <c r="W134" s="1" t="str">
        <f aca="false">IF(X134=Z134,polar_type12!$D$3,IF(X134=AC134,polar_type12!$E$3,IF(X134=AF134,polar_type12!$F$3,IF(X134=AI134,polar_type12!$G$3,polar_type12!$H$3))))</f>
        <v>Gennaker</v>
      </c>
      <c r="X134" s="0" t="n">
        <f aca="false">MAX(Z134,AC134,AF134,AI134,AL134)</f>
        <v>12.0833333333333</v>
      </c>
      <c r="Y134" s="12" t="n">
        <f aca="false">LOOKUP(Speedlo,'1'!$B$1:$BJ$1,'1'!$B130:$BJ130)</f>
        <v>2.22777777777778</v>
      </c>
      <c r="Z134" s="12" t="n">
        <f aca="false">Xlo*Y134+Xhi*AA134</f>
        <v>2.23333333333333</v>
      </c>
      <c r="AA134" s="12" t="n">
        <f aca="false">LOOKUP(Speedhi,'1'!$B$1:$BJ$1,'1'!$B130:$BJ130)</f>
        <v>2.23333333333333</v>
      </c>
      <c r="AB134" s="13" t="n">
        <f aca="false">LOOKUP(Speedlo,'2'!$B$1:$BJ$1,'2'!$B130:$BJ130)</f>
        <v>7.79777777777778</v>
      </c>
      <c r="AC134" s="13" t="n">
        <f aca="false">Xlo*AB134+Xhi*AD134</f>
        <v>7.86333333333334</v>
      </c>
      <c r="AD134" s="13" t="n">
        <f aca="false">LOOKUP(Speedhi,'2'!$B$1:$BJ$1,'2'!$B130:$BJ130)</f>
        <v>7.86333333333334</v>
      </c>
      <c r="AE134" s="14" t="n">
        <f aca="false">LOOKUP(Speedlo,'3'!$B$1:$BJ$1,'3'!$B130:$BJ130)</f>
        <v>12.0444444444444</v>
      </c>
      <c r="AF134" s="14" t="n">
        <f aca="false">Xlo*AE134+Xhi*AG134</f>
        <v>12.0833333333333</v>
      </c>
      <c r="AG134" s="14" t="n">
        <f aca="false">LOOKUP(Speedhi,'3'!$B$1:$BJ$1,'3'!$B130:$BJ130)</f>
        <v>12.0833333333333</v>
      </c>
      <c r="AH134" s="15" t="n">
        <f aca="false">LOOKUP(Speedlo,'4'!$B$1:$BJ$1,'4'!$B130:$BJ130)</f>
        <v>0</v>
      </c>
      <c r="AI134" s="15" t="n">
        <f aca="false">Xlo*AH134+Xhi*AJ134</f>
        <v>0</v>
      </c>
      <c r="AJ134" s="15" t="n">
        <f aca="false">LOOKUP(Speedhi,'4'!$B$1:$BJ$1,'4'!$B130:$BJ130)</f>
        <v>0</v>
      </c>
      <c r="AK134" s="16" t="n">
        <f aca="false">LOOKUP(Speedlo,'5'!$B$1:$BJ$1,'5'!$B130:$BJ130)</f>
        <v>0</v>
      </c>
      <c r="AL134" s="16" t="n">
        <f aca="false">Xlo*AK134+Xhi*AM134</f>
        <v>0</v>
      </c>
      <c r="AM134" s="16" t="n">
        <f aca="false">LOOKUP(Speedhi,'5'!$B$1:$BJ$1,'5'!$B130:$BJ130)</f>
        <v>0</v>
      </c>
    </row>
    <row r="135" customFormat="false" ht="14.1" hidden="false" customHeight="true" outlineLevel="0" collapsed="false">
      <c r="A135" s="60" t="n">
        <f aca="false">A134+1</f>
        <v>164</v>
      </c>
      <c r="B135" s="52" t="n">
        <f aca="false">IF(X135&lt;=0,0,X135*Factor)</f>
        <v>11.5333333333333</v>
      </c>
      <c r="C135" s="53" t="n">
        <f aca="false">ROUND($B135*COS(PI()*(D135-Best)/180),4)</f>
        <v>10.1833</v>
      </c>
      <c r="D135" s="54" t="n">
        <f aca="false">MOD(Wind+$A135+360,360)</f>
        <v>143</v>
      </c>
      <c r="E135" s="61" t="n">
        <f aca="false">ROUND($B135*COS(PI()*(F135-Best)/180),4)</f>
        <v>5.7667</v>
      </c>
      <c r="F135" s="62" t="n">
        <f aca="false">MOD(Wind-$A135+360,360)</f>
        <v>175</v>
      </c>
      <c r="G135" s="57" t="n">
        <f aca="false">SQRT($J135^2+$K135^2)</f>
        <v>16.2278770499223</v>
      </c>
      <c r="H135" s="63" t="n">
        <f aca="false">IF($J135&lt;&gt;0,MOD(ATAN($K135/$J135)*180/PI(),180),0)</f>
        <v>152.70278113129</v>
      </c>
      <c r="I135" s="59" t="str">
        <f aca="false">IF(B135=0,"anchor",W135)</f>
        <v>Gennaker</v>
      </c>
      <c r="J135" s="0" t="n">
        <f aca="false">$B135+Speed*COS(PI()*$A135/180)</f>
        <v>-14.4207324570013</v>
      </c>
      <c r="K135" s="0" t="n">
        <f aca="false">Speed*SIN(PI()*$A135/180)</f>
        <v>7.44220860705899</v>
      </c>
      <c r="U135" s="0"/>
      <c r="W135" s="1" t="str">
        <f aca="false">IF(X135=Z135,polar_type12!$D$3,IF(X135=AC135,polar_type12!$E$3,IF(X135=AF135,polar_type12!$F$3,IF(X135=AI135,polar_type12!$G$3,polar_type12!$H$3))))</f>
        <v>Gennaker</v>
      </c>
      <c r="X135" s="0" t="n">
        <f aca="false">MAX(Z135,AC135,AF135,AI135,AL135)</f>
        <v>11.5333333333333</v>
      </c>
      <c r="Y135" s="12" t="n">
        <f aca="false">LOOKUP(Speedlo,'1'!$B$1:$BJ$1,'1'!$B131:$BJ131)</f>
        <v>2.12777777777778</v>
      </c>
      <c r="Z135" s="12" t="n">
        <f aca="false">Xlo*Y135+Xhi*AA135</f>
        <v>2.13333333333333</v>
      </c>
      <c r="AA135" s="12" t="n">
        <f aca="false">LOOKUP(Speedhi,'1'!$B$1:$BJ$1,'1'!$B131:$BJ131)</f>
        <v>2.13333333333333</v>
      </c>
      <c r="AB135" s="13" t="n">
        <f aca="false">LOOKUP(Speedlo,'2'!$B$1:$BJ$1,'2'!$B131:$BJ131)</f>
        <v>7.40444444444444</v>
      </c>
      <c r="AC135" s="13" t="n">
        <f aca="false">Xlo*AB135+Xhi*AD135</f>
        <v>7.47333333333333</v>
      </c>
      <c r="AD135" s="13" t="n">
        <f aca="false">LOOKUP(Speedhi,'2'!$B$1:$BJ$1,'2'!$B131:$BJ131)</f>
        <v>7.47333333333333</v>
      </c>
      <c r="AE135" s="14" t="n">
        <f aca="false">LOOKUP(Speedlo,'3'!$B$1:$BJ$1,'3'!$B131:$BJ131)</f>
        <v>11.5111111111111</v>
      </c>
      <c r="AF135" s="14" t="n">
        <f aca="false">Xlo*AE135+Xhi*AG135</f>
        <v>11.5333333333333</v>
      </c>
      <c r="AG135" s="14" t="n">
        <f aca="false">LOOKUP(Speedhi,'3'!$B$1:$BJ$1,'3'!$B131:$BJ131)</f>
        <v>11.5333333333333</v>
      </c>
      <c r="AH135" s="15" t="n">
        <f aca="false">LOOKUP(Speedlo,'4'!$B$1:$BJ$1,'4'!$B131:$BJ131)</f>
        <v>0</v>
      </c>
      <c r="AI135" s="15" t="n">
        <f aca="false">Xlo*AH135+Xhi*AJ135</f>
        <v>0</v>
      </c>
      <c r="AJ135" s="15" t="n">
        <f aca="false">LOOKUP(Speedhi,'4'!$B$1:$BJ$1,'4'!$B131:$BJ131)</f>
        <v>0</v>
      </c>
      <c r="AK135" s="16" t="n">
        <f aca="false">LOOKUP(Speedlo,'5'!$B$1:$BJ$1,'5'!$B131:$BJ131)</f>
        <v>0</v>
      </c>
      <c r="AL135" s="16" t="n">
        <f aca="false">Xlo*AK135+Xhi*AM135</f>
        <v>0</v>
      </c>
      <c r="AM135" s="16" t="n">
        <f aca="false">LOOKUP(Speedhi,'5'!$B$1:$BJ$1,'5'!$B131:$BJ131)</f>
        <v>0</v>
      </c>
    </row>
    <row r="136" customFormat="false" ht="14.1" hidden="false" customHeight="true" outlineLevel="0" collapsed="false">
      <c r="A136" s="60" t="n">
        <f aca="false">A135+1</f>
        <v>165</v>
      </c>
      <c r="B136" s="52" t="n">
        <f aca="false">IF(X136&lt;=0,0,X136*Factor)</f>
        <v>10.9833333333333</v>
      </c>
      <c r="C136" s="53" t="n">
        <f aca="false">ROUND($B136*COS(PI()*(D136-Best)/180),4)</f>
        <v>9.6062</v>
      </c>
      <c r="D136" s="54" t="n">
        <f aca="false">MOD(Wind+$A136+360,360)</f>
        <v>144</v>
      </c>
      <c r="E136" s="61" t="n">
        <f aca="false">ROUND($B136*COS(PI()*(F136-Best)/180),4)</f>
        <v>5.6568</v>
      </c>
      <c r="F136" s="62" t="n">
        <f aca="false">MOD(Wind-$A136+360,360)</f>
        <v>174</v>
      </c>
      <c r="G136" s="57" t="n">
        <f aca="false">SQRT($J136^2+$K136^2)</f>
        <v>16.6355944750726</v>
      </c>
      <c r="H136" s="63" t="n">
        <f aca="false">IF($J136&lt;&gt;0,MOD(ATAN($K136/$J136)*180/PI(),180),0)</f>
        <v>155.160992862682</v>
      </c>
      <c r="I136" s="59" t="str">
        <f aca="false">IF(B136=0,"anchor",W136)</f>
        <v>Gennaker</v>
      </c>
      <c r="J136" s="0" t="n">
        <f aca="false">$B136+Speed*COS(PI()*$A136/180)</f>
        <v>-15.0966639764715</v>
      </c>
      <c r="K136" s="0" t="n">
        <f aca="false">Speed*SIN(PI()*$A136/180)</f>
        <v>6.98811421776807</v>
      </c>
      <c r="U136" s="0"/>
      <c r="W136" s="1" t="str">
        <f aca="false">IF(X136=Z136,polar_type12!$D$3,IF(X136=AC136,polar_type12!$E$3,IF(X136=AF136,polar_type12!$F$3,IF(X136=AI136,polar_type12!$G$3,polar_type12!$H$3))))</f>
        <v>Gennaker</v>
      </c>
      <c r="X136" s="0" t="n">
        <f aca="false">MAX(Z136,AC136,AF136,AI136,AL136)</f>
        <v>10.9833333333333</v>
      </c>
      <c r="Y136" s="12" t="n">
        <f aca="false">LOOKUP(Speedlo,'1'!$B$1:$BJ$1,'1'!$B132:$BJ132)</f>
        <v>2.02777777777778</v>
      </c>
      <c r="Z136" s="12" t="n">
        <f aca="false">Xlo*Y136+Xhi*AA136</f>
        <v>2.03333333333333</v>
      </c>
      <c r="AA136" s="12" t="n">
        <f aca="false">LOOKUP(Speedhi,'1'!$B$1:$BJ$1,'1'!$B132:$BJ132)</f>
        <v>2.03333333333333</v>
      </c>
      <c r="AB136" s="13" t="n">
        <f aca="false">LOOKUP(Speedlo,'2'!$B$1:$BJ$1,'2'!$B132:$BJ132)</f>
        <v>7.01111111111111</v>
      </c>
      <c r="AC136" s="13" t="n">
        <f aca="false">Xlo*AB136+Xhi*AD136</f>
        <v>7.08333333333333</v>
      </c>
      <c r="AD136" s="13" t="n">
        <f aca="false">LOOKUP(Speedhi,'2'!$B$1:$BJ$1,'2'!$B132:$BJ132)</f>
        <v>7.08333333333333</v>
      </c>
      <c r="AE136" s="14" t="n">
        <f aca="false">LOOKUP(Speedlo,'3'!$B$1:$BJ$1,'3'!$B132:$BJ132)</f>
        <v>10.9777777777778</v>
      </c>
      <c r="AF136" s="14" t="n">
        <f aca="false">Xlo*AE136+Xhi*AG136</f>
        <v>10.9833333333333</v>
      </c>
      <c r="AG136" s="14" t="n">
        <f aca="false">LOOKUP(Speedhi,'3'!$B$1:$BJ$1,'3'!$B132:$BJ132)</f>
        <v>10.9833333333333</v>
      </c>
      <c r="AH136" s="15" t="n">
        <f aca="false">LOOKUP(Speedlo,'4'!$B$1:$BJ$1,'4'!$B132:$BJ132)</f>
        <v>0</v>
      </c>
      <c r="AI136" s="15" t="n">
        <f aca="false">Xlo*AH136+Xhi*AJ136</f>
        <v>0</v>
      </c>
      <c r="AJ136" s="15" t="n">
        <f aca="false">LOOKUP(Speedhi,'4'!$B$1:$BJ$1,'4'!$B132:$BJ132)</f>
        <v>0</v>
      </c>
      <c r="AK136" s="16" t="n">
        <f aca="false">LOOKUP(Speedlo,'5'!$B$1:$BJ$1,'5'!$B132:$BJ132)</f>
        <v>0</v>
      </c>
      <c r="AL136" s="16" t="n">
        <f aca="false">Xlo*AK136+Xhi*AM136</f>
        <v>0</v>
      </c>
      <c r="AM136" s="16" t="n">
        <f aca="false">LOOKUP(Speedhi,'5'!$B$1:$BJ$1,'5'!$B132:$BJ132)</f>
        <v>0</v>
      </c>
    </row>
    <row r="137" customFormat="false" ht="14.1" hidden="false" customHeight="true" outlineLevel="0" collapsed="false">
      <c r="A137" s="60" t="n">
        <f aca="false">A136+1</f>
        <v>166</v>
      </c>
      <c r="B137" s="52" t="n">
        <f aca="false">IF(X137&lt;=0,0,X137*Factor)</f>
        <v>10.6333333333333</v>
      </c>
      <c r="C137" s="53" t="n">
        <f aca="false">ROUND($B137*COS(PI()*(D137-Best)/180),4)</f>
        <v>9.2087</v>
      </c>
      <c r="D137" s="54" t="n">
        <f aca="false">MOD(Wind+$A137+360,360)</f>
        <v>145</v>
      </c>
      <c r="E137" s="61" t="n">
        <f aca="false">ROUND($B137*COS(PI()*(F137-Best)/180),4)</f>
        <v>5.6348</v>
      </c>
      <c r="F137" s="62" t="n">
        <f aca="false">MOD(Wind-$A137+360,360)</f>
        <v>173</v>
      </c>
      <c r="G137" s="57" t="n">
        <f aca="false">SQRT($J137^2+$K137^2)</f>
        <v>16.8796911035155</v>
      </c>
      <c r="H137" s="63" t="n">
        <f aca="false">IF($J137&lt;&gt;0,MOD(ATAN($K137/$J137)*180/PI(),180),0)</f>
        <v>157.234063024178</v>
      </c>
      <c r="I137" s="59" t="str">
        <f aca="false">IF(B137=0,"anchor",W137)</f>
        <v>Gennaker</v>
      </c>
      <c r="J137" s="0" t="n">
        <f aca="false">$B137+Speed*COS(PI()*$A137/180)</f>
        <v>-15.5646512761186</v>
      </c>
      <c r="K137" s="0" t="n">
        <f aca="false">Speed*SIN(PI()*$A137/180)</f>
        <v>6.53189118119103</v>
      </c>
      <c r="U137" s="0"/>
      <c r="W137" s="1" t="str">
        <f aca="false">IF(X137=Z137,polar_type12!$D$3,IF(X137=AC137,polar_type12!$E$3,IF(X137=AF137,polar_type12!$F$3,IF(X137=AI137,polar_type12!$G$3,polar_type12!$H$3))))</f>
        <v>Gennaker</v>
      </c>
      <c r="X137" s="0" t="n">
        <f aca="false">MAX(Z137,AC137,AF137,AI137,AL137)</f>
        <v>10.6333333333333</v>
      </c>
      <c r="Y137" s="12" t="n">
        <f aca="false">LOOKUP(Speedlo,'1'!$B$1:$BJ$1,'1'!$B133:$BJ133)</f>
        <v>1.93777777777778</v>
      </c>
      <c r="Z137" s="12" t="n">
        <f aca="false">Xlo*Y137+Xhi*AA137</f>
        <v>1.94333333333333</v>
      </c>
      <c r="AA137" s="12" t="n">
        <f aca="false">LOOKUP(Speedhi,'1'!$B$1:$BJ$1,'1'!$B133:$BJ133)</f>
        <v>1.94333333333333</v>
      </c>
      <c r="AB137" s="13" t="n">
        <f aca="false">LOOKUP(Speedlo,'2'!$B$1:$BJ$1,'2'!$B133:$BJ133)</f>
        <v>6.74888888888889</v>
      </c>
      <c r="AC137" s="13" t="n">
        <f aca="false">Xlo*AB137+Xhi*AD137</f>
        <v>6.81666666666667</v>
      </c>
      <c r="AD137" s="13" t="n">
        <f aca="false">LOOKUP(Speedhi,'2'!$B$1:$BJ$1,'2'!$B133:$BJ133)</f>
        <v>6.81666666666667</v>
      </c>
      <c r="AE137" s="14" t="n">
        <f aca="false">LOOKUP(Speedlo,'3'!$B$1:$BJ$1,'3'!$B133:$BJ133)</f>
        <v>10.6444444444444</v>
      </c>
      <c r="AF137" s="14" t="n">
        <f aca="false">Xlo*AE137+Xhi*AG137</f>
        <v>10.6333333333333</v>
      </c>
      <c r="AG137" s="14" t="n">
        <f aca="false">LOOKUP(Speedhi,'3'!$B$1:$BJ$1,'3'!$B133:$BJ133)</f>
        <v>10.6333333333333</v>
      </c>
      <c r="AH137" s="15" t="n">
        <f aca="false">LOOKUP(Speedlo,'4'!$B$1:$BJ$1,'4'!$B133:$BJ133)</f>
        <v>0</v>
      </c>
      <c r="AI137" s="15" t="n">
        <f aca="false">Xlo*AH137+Xhi*AJ137</f>
        <v>0</v>
      </c>
      <c r="AJ137" s="15" t="n">
        <f aca="false">LOOKUP(Speedhi,'4'!$B$1:$BJ$1,'4'!$B133:$BJ133)</f>
        <v>0</v>
      </c>
      <c r="AK137" s="16" t="n">
        <f aca="false">LOOKUP(Speedlo,'5'!$B$1:$BJ$1,'5'!$B133:$BJ133)</f>
        <v>0</v>
      </c>
      <c r="AL137" s="16" t="n">
        <f aca="false">Xlo*AK137+Xhi*AM137</f>
        <v>0</v>
      </c>
      <c r="AM137" s="16" t="n">
        <f aca="false">LOOKUP(Speedhi,'5'!$B$1:$BJ$1,'5'!$B133:$BJ133)</f>
        <v>0</v>
      </c>
    </row>
    <row r="138" customFormat="false" ht="14.1" hidden="false" customHeight="true" outlineLevel="0" collapsed="false">
      <c r="A138" s="60" t="n">
        <f aca="false">A137+1</f>
        <v>167</v>
      </c>
      <c r="B138" s="52" t="n">
        <f aca="false">IF(X138&lt;=0,0,X138*Factor)</f>
        <v>10.2833333333333</v>
      </c>
      <c r="C138" s="53" t="n">
        <f aca="false">ROUND($B138*COS(PI()*(D138-Best)/180),4)</f>
        <v>8.8145</v>
      </c>
      <c r="D138" s="54" t="n">
        <f aca="false">MOD(Wind+$A138+360,360)</f>
        <v>146</v>
      </c>
      <c r="E138" s="61" t="n">
        <f aca="false">ROUND($B138*COS(PI()*(F138-Best)/180),4)</f>
        <v>5.6007</v>
      </c>
      <c r="F138" s="62" t="n">
        <f aca="false">MOD(Wind-$A138+360,360)</f>
        <v>172</v>
      </c>
      <c r="G138" s="57" t="n">
        <f aca="false">SQRT($J138^2+$K138^2)</f>
        <v>17.1370723132396</v>
      </c>
      <c r="H138" s="63" t="n">
        <f aca="false">IF($J138&lt;&gt;0,MOD(ATAN($K138/$J138)*180/PI(),180),0)</f>
        <v>159.242250965383</v>
      </c>
      <c r="I138" s="59" t="str">
        <f aca="false">IF(B138=0,"anchor",W138)</f>
        <v>Gennaker</v>
      </c>
      <c r="J138" s="0" t="n">
        <f aca="false">$B138+Speed*COS(PI()*$A138/180)</f>
        <v>-16.0246584158681</v>
      </c>
      <c r="K138" s="0" t="n">
        <f aca="false">Speed*SIN(PI()*$A138/180)</f>
        <v>6.07367846728435</v>
      </c>
      <c r="U138" s="0"/>
      <c r="W138" s="1" t="str">
        <f aca="false">IF(X138=Z138,polar_type12!$D$3,IF(X138=AC138,polar_type12!$E$3,IF(X138=AF138,polar_type12!$F$3,IF(X138=AI138,polar_type12!$G$3,polar_type12!$H$3))))</f>
        <v>Gennaker</v>
      </c>
      <c r="X138" s="0" t="n">
        <f aca="false">MAX(Z138,AC138,AF138,AI138,AL138)</f>
        <v>10.2833333333333</v>
      </c>
      <c r="Y138" s="12" t="n">
        <f aca="false">LOOKUP(Speedlo,'1'!$B$1:$BJ$1,'1'!$B134:$BJ134)</f>
        <v>1.84777777777778</v>
      </c>
      <c r="Z138" s="12" t="n">
        <f aca="false">Xlo*Y138+Xhi*AA138</f>
        <v>1.85333333333333</v>
      </c>
      <c r="AA138" s="12" t="n">
        <f aca="false">LOOKUP(Speedhi,'1'!$B$1:$BJ$1,'1'!$B134:$BJ134)</f>
        <v>1.85333333333333</v>
      </c>
      <c r="AB138" s="13" t="n">
        <f aca="false">LOOKUP(Speedlo,'2'!$B$1:$BJ$1,'2'!$B134:$BJ134)</f>
        <v>6.48666666666667</v>
      </c>
      <c r="AC138" s="13" t="n">
        <f aca="false">Xlo*AB138+Xhi*AD138</f>
        <v>6.55</v>
      </c>
      <c r="AD138" s="13" t="n">
        <f aca="false">LOOKUP(Speedhi,'2'!$B$1:$BJ$1,'2'!$B134:$BJ134)</f>
        <v>6.55</v>
      </c>
      <c r="AE138" s="14" t="n">
        <f aca="false">LOOKUP(Speedlo,'3'!$B$1:$BJ$1,'3'!$B134:$BJ134)</f>
        <v>10.3111111111111</v>
      </c>
      <c r="AF138" s="14" t="n">
        <f aca="false">Xlo*AE138+Xhi*AG138</f>
        <v>10.2833333333333</v>
      </c>
      <c r="AG138" s="14" t="n">
        <f aca="false">LOOKUP(Speedhi,'3'!$B$1:$BJ$1,'3'!$B134:$BJ134)</f>
        <v>10.2833333333333</v>
      </c>
      <c r="AH138" s="15" t="n">
        <f aca="false">LOOKUP(Speedlo,'4'!$B$1:$BJ$1,'4'!$B134:$BJ134)</f>
        <v>0</v>
      </c>
      <c r="AI138" s="15" t="n">
        <f aca="false">Xlo*AH138+Xhi*AJ138</f>
        <v>0</v>
      </c>
      <c r="AJ138" s="15" t="n">
        <f aca="false">LOOKUP(Speedhi,'4'!$B$1:$BJ$1,'4'!$B134:$BJ134)</f>
        <v>0</v>
      </c>
      <c r="AK138" s="16" t="n">
        <f aca="false">LOOKUP(Speedlo,'5'!$B$1:$BJ$1,'5'!$B134:$BJ134)</f>
        <v>0</v>
      </c>
      <c r="AL138" s="16" t="n">
        <f aca="false">Xlo*AK138+Xhi*AM138</f>
        <v>0</v>
      </c>
      <c r="AM138" s="16" t="n">
        <f aca="false">LOOKUP(Speedhi,'5'!$B$1:$BJ$1,'5'!$B134:$BJ134)</f>
        <v>0</v>
      </c>
    </row>
    <row r="139" customFormat="false" ht="14.1" hidden="false" customHeight="true" outlineLevel="0" collapsed="false">
      <c r="A139" s="60" t="n">
        <f aca="false">A138+1</f>
        <v>168</v>
      </c>
      <c r="B139" s="52" t="n">
        <f aca="false">IF(X139&lt;=0,0,X139*Factor)</f>
        <v>9.93333333333333</v>
      </c>
      <c r="C139" s="53" t="n">
        <f aca="false">ROUND($B139*COS(PI()*(D139-Best)/180),4)</f>
        <v>8.4239</v>
      </c>
      <c r="D139" s="54" t="n">
        <f aca="false">MOD(Wind+$A139+360,360)</f>
        <v>147</v>
      </c>
      <c r="E139" s="61" t="n">
        <f aca="false">ROUND($B139*COS(PI()*(F139-Best)/180),4)</f>
        <v>5.5546</v>
      </c>
      <c r="F139" s="62" t="n">
        <f aca="false">MOD(Wind-$A139+360,360)</f>
        <v>171</v>
      </c>
      <c r="G139" s="57" t="n">
        <f aca="false">SQRT($J139^2+$K139^2)</f>
        <v>17.4066865910057</v>
      </c>
      <c r="H139" s="63" t="n">
        <f aca="false">IF($J139&lt;&gt;0,MOD(ATAN($K139/$J139)*180/PI(),180),0)</f>
        <v>161.185959933081</v>
      </c>
      <c r="I139" s="59" t="str">
        <f aca="false">IF(B139=0,"anchor",W139)</f>
        <v>Gennaker</v>
      </c>
      <c r="J139" s="0" t="n">
        <f aca="false">$B139+Speed*COS(PI()*$A139/180)</f>
        <v>-16.4766518864794</v>
      </c>
      <c r="K139" s="0" t="n">
        <f aca="false">Speed*SIN(PI()*$A139/180)</f>
        <v>5.6136156520795</v>
      </c>
      <c r="U139" s="0"/>
      <c r="W139" s="1" t="str">
        <f aca="false">IF(X139=Z139,polar_type12!$D$3,IF(X139=AC139,polar_type12!$E$3,IF(X139=AF139,polar_type12!$F$3,IF(X139=AI139,polar_type12!$G$3,polar_type12!$H$3))))</f>
        <v>Gennaker</v>
      </c>
      <c r="X139" s="0" t="n">
        <f aca="false">MAX(Z139,AC139,AF139,AI139,AL139)</f>
        <v>9.93333333333333</v>
      </c>
      <c r="Y139" s="12" t="n">
        <f aca="false">LOOKUP(Speedlo,'1'!$B$1:$BJ$1,'1'!$B135:$BJ135)</f>
        <v>1.75777777777778</v>
      </c>
      <c r="Z139" s="12" t="n">
        <f aca="false">Xlo*Y139+Xhi*AA139</f>
        <v>1.76333333333333</v>
      </c>
      <c r="AA139" s="12" t="n">
        <f aca="false">LOOKUP(Speedhi,'1'!$B$1:$BJ$1,'1'!$B135:$BJ135)</f>
        <v>1.76333333333333</v>
      </c>
      <c r="AB139" s="13" t="n">
        <f aca="false">LOOKUP(Speedlo,'2'!$B$1:$BJ$1,'2'!$B135:$BJ135)</f>
        <v>6.22444444444445</v>
      </c>
      <c r="AC139" s="13" t="n">
        <f aca="false">Xlo*AB139+Xhi*AD139</f>
        <v>6.28333333333334</v>
      </c>
      <c r="AD139" s="13" t="n">
        <f aca="false">LOOKUP(Speedhi,'2'!$B$1:$BJ$1,'2'!$B135:$BJ135)</f>
        <v>6.28333333333334</v>
      </c>
      <c r="AE139" s="14" t="n">
        <f aca="false">LOOKUP(Speedlo,'3'!$B$1:$BJ$1,'3'!$B135:$BJ135)</f>
        <v>9.97777777777778</v>
      </c>
      <c r="AF139" s="14" t="n">
        <f aca="false">Xlo*AE139+Xhi*AG139</f>
        <v>9.93333333333333</v>
      </c>
      <c r="AG139" s="14" t="n">
        <f aca="false">LOOKUP(Speedhi,'3'!$B$1:$BJ$1,'3'!$B135:$BJ135)</f>
        <v>9.93333333333333</v>
      </c>
      <c r="AH139" s="15" t="n">
        <f aca="false">LOOKUP(Speedlo,'4'!$B$1:$BJ$1,'4'!$B135:$BJ135)</f>
        <v>0</v>
      </c>
      <c r="AI139" s="15" t="n">
        <f aca="false">Xlo*AH139+Xhi*AJ139</f>
        <v>0</v>
      </c>
      <c r="AJ139" s="15" t="n">
        <f aca="false">LOOKUP(Speedhi,'4'!$B$1:$BJ$1,'4'!$B135:$BJ135)</f>
        <v>0</v>
      </c>
      <c r="AK139" s="16" t="n">
        <f aca="false">LOOKUP(Speedlo,'5'!$B$1:$BJ$1,'5'!$B135:$BJ135)</f>
        <v>0</v>
      </c>
      <c r="AL139" s="16" t="n">
        <f aca="false">Xlo*AK139+Xhi*AM139</f>
        <v>0</v>
      </c>
      <c r="AM139" s="16" t="n">
        <f aca="false">LOOKUP(Speedhi,'5'!$B$1:$BJ$1,'5'!$B135:$BJ135)</f>
        <v>0</v>
      </c>
    </row>
    <row r="140" customFormat="false" ht="14.1" hidden="false" customHeight="true" outlineLevel="0" collapsed="false">
      <c r="A140" s="60" t="n">
        <f aca="false">A139+1</f>
        <v>169</v>
      </c>
      <c r="B140" s="52" t="n">
        <f aca="false">IF(X140&lt;=0,0,X140*Factor)</f>
        <v>9.58333333333333</v>
      </c>
      <c r="C140" s="53" t="n">
        <f aca="false">ROUND($B140*COS(PI()*(D140-Best)/180),4)</f>
        <v>8.0373</v>
      </c>
      <c r="D140" s="54" t="n">
        <f aca="false">MOD(Wind+$A140+360,360)</f>
        <v>148</v>
      </c>
      <c r="E140" s="61" t="n">
        <f aca="false">ROUND($B140*COS(PI()*(F140-Best)/180),4)</f>
        <v>5.4968</v>
      </c>
      <c r="F140" s="62" t="n">
        <f aca="false">MOD(Wind-$A140+360,360)</f>
        <v>170</v>
      </c>
      <c r="G140" s="57" t="n">
        <f aca="false">SQRT($J140^2+$K140^2)</f>
        <v>17.6875156634167</v>
      </c>
      <c r="H140" s="63" t="n">
        <f aca="false">IF($J140&lt;&gt;0,MOD(ATAN($K140/$J140)*180/PI(),180),0)</f>
        <v>163.065994991147</v>
      </c>
      <c r="I140" s="59" t="str">
        <f aca="false">IF(B140=0,"anchor",W140)</f>
        <v>Gennaker</v>
      </c>
      <c r="J140" s="0" t="n">
        <f aca="false">$B140+Speed*COS(PI()*$A140/180)</f>
        <v>-16.9206006197536</v>
      </c>
      <c r="K140" s="0" t="n">
        <f aca="false">Speed*SIN(PI()*$A140/180)</f>
        <v>5.15184287516671</v>
      </c>
      <c r="U140" s="0"/>
      <c r="W140" s="1" t="str">
        <f aca="false">IF(X140=Z140,polar_type12!$D$3,IF(X140=AC140,polar_type12!$E$3,IF(X140=AF140,polar_type12!$F$3,IF(X140=AI140,polar_type12!$G$3,polar_type12!$H$3))))</f>
        <v>Gennaker</v>
      </c>
      <c r="X140" s="0" t="n">
        <f aca="false">MAX(Z140,AC140,AF140,AI140,AL140)</f>
        <v>9.58333333333333</v>
      </c>
      <c r="Y140" s="12" t="n">
        <f aca="false">LOOKUP(Speedlo,'1'!$B$1:$BJ$1,'1'!$B136:$BJ136)</f>
        <v>1.66777777777778</v>
      </c>
      <c r="Z140" s="12" t="n">
        <f aca="false">Xlo*Y140+Xhi*AA140</f>
        <v>1.67333333333333</v>
      </c>
      <c r="AA140" s="12" t="n">
        <f aca="false">LOOKUP(Speedhi,'1'!$B$1:$BJ$1,'1'!$B136:$BJ136)</f>
        <v>1.67333333333333</v>
      </c>
      <c r="AB140" s="13" t="n">
        <f aca="false">LOOKUP(Speedlo,'2'!$B$1:$BJ$1,'2'!$B136:$BJ136)</f>
        <v>5.96222222222222</v>
      </c>
      <c r="AC140" s="13" t="n">
        <f aca="false">Xlo*AB140+Xhi*AD140</f>
        <v>6.01666666666666</v>
      </c>
      <c r="AD140" s="13" t="n">
        <f aca="false">LOOKUP(Speedhi,'2'!$B$1:$BJ$1,'2'!$B136:$BJ136)</f>
        <v>6.01666666666666</v>
      </c>
      <c r="AE140" s="14" t="n">
        <f aca="false">LOOKUP(Speedlo,'3'!$B$1:$BJ$1,'3'!$B136:$BJ136)</f>
        <v>9.64444444444444</v>
      </c>
      <c r="AF140" s="14" t="n">
        <f aca="false">Xlo*AE140+Xhi*AG140</f>
        <v>9.58333333333333</v>
      </c>
      <c r="AG140" s="14" t="n">
        <f aca="false">LOOKUP(Speedhi,'3'!$B$1:$BJ$1,'3'!$B136:$BJ136)</f>
        <v>9.58333333333333</v>
      </c>
      <c r="AH140" s="15" t="n">
        <f aca="false">LOOKUP(Speedlo,'4'!$B$1:$BJ$1,'4'!$B136:$BJ136)</f>
        <v>0</v>
      </c>
      <c r="AI140" s="15" t="n">
        <f aca="false">Xlo*AH140+Xhi*AJ140</f>
        <v>0</v>
      </c>
      <c r="AJ140" s="15" t="n">
        <f aca="false">LOOKUP(Speedhi,'4'!$B$1:$BJ$1,'4'!$B136:$BJ136)</f>
        <v>0</v>
      </c>
      <c r="AK140" s="16" t="n">
        <f aca="false">LOOKUP(Speedlo,'5'!$B$1:$BJ$1,'5'!$B136:$BJ136)</f>
        <v>0</v>
      </c>
      <c r="AL140" s="16" t="n">
        <f aca="false">Xlo*AK140+Xhi*AM140</f>
        <v>0</v>
      </c>
      <c r="AM140" s="16" t="n">
        <f aca="false">LOOKUP(Speedhi,'5'!$B$1:$BJ$1,'5'!$B136:$BJ136)</f>
        <v>0</v>
      </c>
    </row>
    <row r="141" customFormat="false" ht="14.1" hidden="false" customHeight="true" outlineLevel="0" collapsed="false">
      <c r="A141" s="60" t="n">
        <f aca="false">A140+1</f>
        <v>170</v>
      </c>
      <c r="B141" s="52" t="n">
        <f aca="false">IF(X141&lt;=0,0,X141*Factor)</f>
        <v>9.23333333333333</v>
      </c>
      <c r="C141" s="53" t="n">
        <f aca="false">ROUND($B141*COS(PI()*(D141-Best)/180),4)</f>
        <v>7.6548</v>
      </c>
      <c r="D141" s="54" t="n">
        <f aca="false">MOD(Wind+$A141+360,360)</f>
        <v>149</v>
      </c>
      <c r="E141" s="61" t="n">
        <f aca="false">ROUND($B141*COS(PI()*(F141-Best)/180),4)</f>
        <v>5.4272</v>
      </c>
      <c r="F141" s="62" t="n">
        <f aca="false">MOD(Wind-$A141+360,360)</f>
        <v>169</v>
      </c>
      <c r="G141" s="57" t="n">
        <f aca="false">SQRT($J141^2+$K141^2)</f>
        <v>17.978578886902</v>
      </c>
      <c r="H141" s="63" t="n">
        <f aca="false">IF($J141&lt;&gt;0,MOD(ATAN($K141/$J141)*180/PI(),180),0)</f>
        <v>164.883495255449</v>
      </c>
      <c r="I141" s="59" t="str">
        <f aca="false">IF(B141=0,"anchor",W141)</f>
        <v>Gennaker</v>
      </c>
      <c r="J141" s="0" t="n">
        <f aca="false">$B141+Speed*COS(PI()*$A141/180)</f>
        <v>-17.3564759979963</v>
      </c>
      <c r="K141" s="0" t="n">
        <f aca="false">Speed*SIN(PI()*$A141/180)</f>
        <v>4.68850079700712</v>
      </c>
      <c r="U141" s="0"/>
      <c r="W141" s="1" t="str">
        <f aca="false">IF(X141=Z141,polar_type12!$D$3,IF(X141=AC141,polar_type12!$E$3,IF(X141=AF141,polar_type12!$F$3,IF(X141=AI141,polar_type12!$G$3,polar_type12!$H$3))))</f>
        <v>Gennaker</v>
      </c>
      <c r="X141" s="0" t="n">
        <f aca="false">MAX(Z141,AC141,AF141,AI141,AL141)</f>
        <v>9.23333333333333</v>
      </c>
      <c r="Y141" s="12" t="n">
        <f aca="false">LOOKUP(Speedlo,'1'!$B$1:$BJ$1,'1'!$B137:$BJ137)</f>
        <v>1.57777777777778</v>
      </c>
      <c r="Z141" s="12" t="n">
        <f aca="false">Xlo*Y141+Xhi*AA141</f>
        <v>1.58333333333333</v>
      </c>
      <c r="AA141" s="12" t="n">
        <f aca="false">LOOKUP(Speedhi,'1'!$B$1:$BJ$1,'1'!$B137:$BJ137)</f>
        <v>1.58333333333333</v>
      </c>
      <c r="AB141" s="13" t="n">
        <f aca="false">LOOKUP(Speedlo,'2'!$B$1:$BJ$1,'2'!$B137:$BJ137)</f>
        <v>5.7</v>
      </c>
      <c r="AC141" s="13" t="n">
        <f aca="false">Xlo*AB141+Xhi*AD141</f>
        <v>5.75</v>
      </c>
      <c r="AD141" s="13" t="n">
        <f aca="false">LOOKUP(Speedhi,'2'!$B$1:$BJ$1,'2'!$B137:$BJ137)</f>
        <v>5.75</v>
      </c>
      <c r="AE141" s="14" t="n">
        <f aca="false">LOOKUP(Speedlo,'3'!$B$1:$BJ$1,'3'!$B137:$BJ137)</f>
        <v>9.31111111111111</v>
      </c>
      <c r="AF141" s="14" t="n">
        <f aca="false">Xlo*AE141+Xhi*AG141</f>
        <v>9.23333333333333</v>
      </c>
      <c r="AG141" s="14" t="n">
        <f aca="false">LOOKUP(Speedhi,'3'!$B$1:$BJ$1,'3'!$B137:$BJ137)</f>
        <v>9.23333333333333</v>
      </c>
      <c r="AH141" s="15" t="n">
        <f aca="false">LOOKUP(Speedlo,'4'!$B$1:$BJ$1,'4'!$B137:$BJ137)</f>
        <v>0</v>
      </c>
      <c r="AI141" s="15" t="n">
        <f aca="false">Xlo*AH141+Xhi*AJ141</f>
        <v>0</v>
      </c>
      <c r="AJ141" s="15" t="n">
        <f aca="false">LOOKUP(Speedhi,'4'!$B$1:$BJ$1,'4'!$B137:$BJ137)</f>
        <v>0</v>
      </c>
      <c r="AK141" s="16" t="n">
        <f aca="false">LOOKUP(Speedlo,'5'!$B$1:$BJ$1,'5'!$B137:$BJ137)</f>
        <v>0</v>
      </c>
      <c r="AL141" s="16" t="n">
        <f aca="false">Xlo*AK141+Xhi*AM141</f>
        <v>0</v>
      </c>
      <c r="AM141" s="16" t="n">
        <f aca="false">LOOKUP(Speedhi,'5'!$B$1:$BJ$1,'5'!$B137:$BJ137)</f>
        <v>0</v>
      </c>
    </row>
    <row r="142" customFormat="false" ht="14.1" hidden="false" customHeight="true" outlineLevel="0" collapsed="false">
      <c r="A142" s="60" t="n">
        <f aca="false">A141+1</f>
        <v>171</v>
      </c>
      <c r="B142" s="52" t="n">
        <f aca="false">IF(X142&lt;=0,0,X142*Factor)</f>
        <v>8.88666666666666</v>
      </c>
      <c r="C142" s="53" t="n">
        <f aca="false">ROUND($B142*COS(PI()*(D142-Best)/180),4)</f>
        <v>7.2795</v>
      </c>
      <c r="D142" s="54" t="n">
        <f aca="false">MOD(Wind+$A142+360,360)</f>
        <v>150</v>
      </c>
      <c r="E142" s="61" t="n">
        <f aca="false">ROUND($B142*COS(PI()*(F142-Best)/180),4)</f>
        <v>5.3481</v>
      </c>
      <c r="F142" s="62" t="n">
        <f aca="false">MOD(Wind-$A142+360,360)</f>
        <v>168</v>
      </c>
      <c r="G142" s="57" t="n">
        <f aca="false">SQRT($J142^2+$K142^2)</f>
        <v>18.2756932442972</v>
      </c>
      <c r="H142" s="63" t="n">
        <f aca="false">IF($J142&lt;&gt;0,MOD(ATAN($K142/$J142)*180/PI(),180),0)</f>
        <v>166.637456039788</v>
      </c>
      <c r="I142" s="59" t="str">
        <f aca="false">IF(B142=0,"anchor",W142)</f>
        <v>Gennaker</v>
      </c>
      <c r="J142" s="0" t="n">
        <f aca="false">$B142+Speed*COS(PI()*$A142/180)</f>
        <v>-17.7809185294021</v>
      </c>
      <c r="K142" s="0" t="n">
        <f aca="false">Speed*SIN(PI()*$A142/180)</f>
        <v>4.22373055608624</v>
      </c>
      <c r="U142" s="0"/>
      <c r="W142" s="1" t="str">
        <f aca="false">IF(X142=Z142,polar_type12!$D$3,IF(X142=AC142,polar_type12!$E$3,IF(X142=AF142,polar_type12!$F$3,IF(X142=AI142,polar_type12!$G$3,polar_type12!$H$3))))</f>
        <v>Gennaker</v>
      </c>
      <c r="X142" s="0" t="n">
        <f aca="false">MAX(Z142,AC142,AF142,AI142,AL142)</f>
        <v>8.88666666666666</v>
      </c>
      <c r="Y142" s="12" t="n">
        <f aca="false">LOOKUP(Speedlo,'1'!$B$1:$BJ$1,'1'!$B138:$BJ138)</f>
        <v>1.52222222222222</v>
      </c>
      <c r="Z142" s="12" t="n">
        <f aca="false">Xlo*Y142+Xhi*AA142</f>
        <v>1.52666666666667</v>
      </c>
      <c r="AA142" s="12" t="n">
        <f aca="false">LOOKUP(Speedhi,'1'!$B$1:$BJ$1,'1'!$B138:$BJ138)</f>
        <v>1.52666666666667</v>
      </c>
      <c r="AB142" s="13" t="n">
        <f aca="false">LOOKUP(Speedlo,'2'!$B$1:$BJ$1,'2'!$B138:$BJ138)</f>
        <v>5.46222222222222</v>
      </c>
      <c r="AC142" s="13" t="n">
        <f aca="false">Xlo*AB142+Xhi*AD142</f>
        <v>5.51666666666667</v>
      </c>
      <c r="AD142" s="13" t="n">
        <f aca="false">LOOKUP(Speedhi,'2'!$B$1:$BJ$1,'2'!$B138:$BJ138)</f>
        <v>5.51666666666667</v>
      </c>
      <c r="AE142" s="14" t="n">
        <f aca="false">LOOKUP(Speedlo,'3'!$B$1:$BJ$1,'3'!$B138:$BJ138)</f>
        <v>8.98222222222222</v>
      </c>
      <c r="AF142" s="14" t="n">
        <f aca="false">Xlo*AE142+Xhi*AG142</f>
        <v>8.88666666666666</v>
      </c>
      <c r="AG142" s="14" t="n">
        <f aca="false">LOOKUP(Speedhi,'3'!$B$1:$BJ$1,'3'!$B138:$BJ138)</f>
        <v>8.88666666666666</v>
      </c>
      <c r="AH142" s="15" t="n">
        <f aca="false">LOOKUP(Speedlo,'4'!$B$1:$BJ$1,'4'!$B138:$BJ138)</f>
        <v>0</v>
      </c>
      <c r="AI142" s="15" t="n">
        <f aca="false">Xlo*AH142+Xhi*AJ142</f>
        <v>0</v>
      </c>
      <c r="AJ142" s="15" t="n">
        <f aca="false">LOOKUP(Speedhi,'4'!$B$1:$BJ$1,'4'!$B138:$BJ138)</f>
        <v>0</v>
      </c>
      <c r="AK142" s="16" t="n">
        <f aca="false">LOOKUP(Speedlo,'5'!$B$1:$BJ$1,'5'!$B138:$BJ138)</f>
        <v>0</v>
      </c>
      <c r="AL142" s="16" t="n">
        <f aca="false">Xlo*AK142+Xhi*AM142</f>
        <v>0</v>
      </c>
      <c r="AM142" s="16" t="n">
        <f aca="false">LOOKUP(Speedhi,'5'!$B$1:$BJ$1,'5'!$B138:$BJ138)</f>
        <v>0</v>
      </c>
    </row>
    <row r="143" customFormat="false" ht="14.1" hidden="false" customHeight="true" outlineLevel="0" collapsed="false">
      <c r="A143" s="60" t="n">
        <f aca="false">A142+1</f>
        <v>172</v>
      </c>
      <c r="B143" s="52" t="n">
        <f aca="false">IF(X143&lt;=0,0,X143*Factor)</f>
        <v>8.54</v>
      </c>
      <c r="C143" s="53" t="n">
        <f aca="false">ROUND($B143*COS(PI()*(D143-Best)/180),4)</f>
        <v>6.909</v>
      </c>
      <c r="D143" s="54" t="n">
        <f aca="false">MOD(Wind+$A143+360,360)</f>
        <v>151</v>
      </c>
      <c r="E143" s="61" t="n">
        <f aca="false">ROUND($B143*COS(PI()*(F143-Best)/180),4)</f>
        <v>5.2577</v>
      </c>
      <c r="F143" s="62" t="n">
        <f aca="false">MOD(Wind-$A143+360,360)</f>
        <v>167</v>
      </c>
      <c r="G143" s="57" t="n">
        <f aca="false">SQRT($J143^2+$K143^2)</f>
        <v>18.5811618963707</v>
      </c>
      <c r="H143" s="63" t="n">
        <f aca="false">IF($J143&lt;&gt;0,MOD(ATAN($K143/$J143)*180/PI(),180),0)</f>
        <v>168.332589395877</v>
      </c>
      <c r="I143" s="59" t="str">
        <f aca="false">IF(B143=0,"anchor",W143)</f>
        <v>Gennaker</v>
      </c>
      <c r="J143" s="0" t="n">
        <f aca="false">$B143+Speed*COS(PI()*$A143/180)</f>
        <v>-18.1972378560224</v>
      </c>
      <c r="K143" s="0" t="n">
        <f aca="false">Speed*SIN(PI()*$A143/180)</f>
        <v>3.75767372592178</v>
      </c>
      <c r="U143" s="0"/>
      <c r="W143" s="1" t="str">
        <f aca="false">IF(X143=Z143,polar_type12!$D$3,IF(X143=AC143,polar_type12!$E$3,IF(X143=AF143,polar_type12!$F$3,IF(X143=AI143,polar_type12!$G$3,polar_type12!$H$3))))</f>
        <v>Gennaker</v>
      </c>
      <c r="X143" s="0" t="n">
        <f aca="false">MAX(Z143,AC143,AF143,AI143,AL143)</f>
        <v>8.54</v>
      </c>
      <c r="Y143" s="12" t="n">
        <f aca="false">LOOKUP(Speedlo,'1'!$B$1:$BJ$1,'1'!$B139:$BJ139)</f>
        <v>1.46666666666667</v>
      </c>
      <c r="Z143" s="12" t="n">
        <f aca="false">Xlo*Y143+Xhi*AA143</f>
        <v>1.47</v>
      </c>
      <c r="AA143" s="12" t="n">
        <f aca="false">LOOKUP(Speedhi,'1'!$B$1:$BJ$1,'1'!$B139:$BJ139)</f>
        <v>1.47</v>
      </c>
      <c r="AB143" s="13" t="n">
        <f aca="false">LOOKUP(Speedlo,'2'!$B$1:$BJ$1,'2'!$B139:$BJ139)</f>
        <v>5.22444444444445</v>
      </c>
      <c r="AC143" s="13" t="n">
        <f aca="false">Xlo*AB143+Xhi*AD143</f>
        <v>5.28333333333334</v>
      </c>
      <c r="AD143" s="13" t="n">
        <f aca="false">LOOKUP(Speedhi,'2'!$B$1:$BJ$1,'2'!$B139:$BJ139)</f>
        <v>5.28333333333334</v>
      </c>
      <c r="AE143" s="14" t="n">
        <f aca="false">LOOKUP(Speedlo,'3'!$B$1:$BJ$1,'3'!$B139:$BJ139)</f>
        <v>8.65333333333333</v>
      </c>
      <c r="AF143" s="14" t="n">
        <f aca="false">Xlo*AE143+Xhi*AG143</f>
        <v>8.54</v>
      </c>
      <c r="AG143" s="14" t="n">
        <f aca="false">LOOKUP(Speedhi,'3'!$B$1:$BJ$1,'3'!$B139:$BJ139)</f>
        <v>8.54</v>
      </c>
      <c r="AH143" s="15" t="n">
        <f aca="false">LOOKUP(Speedlo,'4'!$B$1:$BJ$1,'4'!$B139:$BJ139)</f>
        <v>0</v>
      </c>
      <c r="AI143" s="15" t="n">
        <f aca="false">Xlo*AH143+Xhi*AJ143</f>
        <v>0</v>
      </c>
      <c r="AJ143" s="15" t="n">
        <f aca="false">LOOKUP(Speedhi,'4'!$B$1:$BJ$1,'4'!$B139:$BJ139)</f>
        <v>0</v>
      </c>
      <c r="AK143" s="16" t="n">
        <f aca="false">LOOKUP(Speedlo,'5'!$B$1:$BJ$1,'5'!$B139:$BJ139)</f>
        <v>0</v>
      </c>
      <c r="AL143" s="16" t="n">
        <f aca="false">Xlo*AK143+Xhi*AM143</f>
        <v>0</v>
      </c>
      <c r="AM143" s="16" t="n">
        <f aca="false">LOOKUP(Speedhi,'5'!$B$1:$BJ$1,'5'!$B139:$BJ139)</f>
        <v>0</v>
      </c>
    </row>
    <row r="144" customFormat="false" ht="14.1" hidden="false" customHeight="true" outlineLevel="0" collapsed="false">
      <c r="A144" s="60" t="n">
        <f aca="false">A143+1</f>
        <v>173</v>
      </c>
      <c r="B144" s="52" t="n">
        <f aca="false">IF(X144&lt;=0,0,X144*Factor)</f>
        <v>8.19333333333334</v>
      </c>
      <c r="C144" s="53" t="n">
        <f aca="false">ROUND($B144*COS(PI()*(D144-Best)/180),4)</f>
        <v>6.5435</v>
      </c>
      <c r="D144" s="54" t="n">
        <f aca="false">MOD(Wind+$A144+360,360)</f>
        <v>152</v>
      </c>
      <c r="E144" s="61" t="n">
        <f aca="false">ROUND($B144*COS(PI()*(F144-Best)/180),4)</f>
        <v>5.1562</v>
      </c>
      <c r="F144" s="62" t="n">
        <f aca="false">MOD(Wind-$A144+360,360)</f>
        <v>166</v>
      </c>
      <c r="G144" s="57" t="n">
        <f aca="false">SQRT($J144^2+$K144^2)</f>
        <v>18.8941417317359</v>
      </c>
      <c r="H144" s="63" t="n">
        <f aca="false">IF($J144&lt;&gt;0,MOD(ATAN($K144/$J144)*180/PI(),180),0)</f>
        <v>169.97062579495</v>
      </c>
      <c r="I144" s="59" t="str">
        <f aca="false">IF(B144=0,"anchor",W144)</f>
        <v>Gennaker</v>
      </c>
      <c r="J144" s="0" t="n">
        <f aca="false">$B144+Speed*COS(PI()*$A144/180)</f>
        <v>-18.6054127609824</v>
      </c>
      <c r="K144" s="0" t="n">
        <f aca="false">Speed*SIN(PI()*$A144/180)</f>
        <v>3.29047227193898</v>
      </c>
      <c r="U144" s="0"/>
      <c r="W144" s="1" t="str">
        <f aca="false">IF(X144=Z144,polar_type12!$D$3,IF(X144=AC144,polar_type12!$E$3,IF(X144=AF144,polar_type12!$F$3,IF(X144=AI144,polar_type12!$G$3,polar_type12!$H$3))))</f>
        <v>Gennaker</v>
      </c>
      <c r="X144" s="0" t="n">
        <f aca="false">MAX(Z144,AC144,AF144,AI144,AL144)</f>
        <v>8.19333333333334</v>
      </c>
      <c r="Y144" s="12" t="n">
        <f aca="false">LOOKUP(Speedlo,'1'!$B$1:$BJ$1,'1'!$B140:$BJ140)</f>
        <v>1.41111111111111</v>
      </c>
      <c r="Z144" s="12" t="n">
        <f aca="false">Xlo*Y144+Xhi*AA144</f>
        <v>1.41333333333333</v>
      </c>
      <c r="AA144" s="12" t="n">
        <f aca="false">LOOKUP(Speedhi,'1'!$B$1:$BJ$1,'1'!$B140:$BJ140)</f>
        <v>1.41333333333333</v>
      </c>
      <c r="AB144" s="13" t="n">
        <f aca="false">LOOKUP(Speedlo,'2'!$B$1:$BJ$1,'2'!$B140:$BJ140)</f>
        <v>4.98666666666667</v>
      </c>
      <c r="AC144" s="13" t="n">
        <f aca="false">Xlo*AB144+Xhi*AD144</f>
        <v>5.05</v>
      </c>
      <c r="AD144" s="13" t="n">
        <f aca="false">LOOKUP(Speedhi,'2'!$B$1:$BJ$1,'2'!$B140:$BJ140)</f>
        <v>5.05</v>
      </c>
      <c r="AE144" s="14" t="n">
        <f aca="false">LOOKUP(Speedlo,'3'!$B$1:$BJ$1,'3'!$B140:$BJ140)</f>
        <v>8.32444444444445</v>
      </c>
      <c r="AF144" s="14" t="n">
        <f aca="false">Xlo*AE144+Xhi*AG144</f>
        <v>8.19333333333334</v>
      </c>
      <c r="AG144" s="14" t="n">
        <f aca="false">LOOKUP(Speedhi,'3'!$B$1:$BJ$1,'3'!$B140:$BJ140)</f>
        <v>8.19333333333334</v>
      </c>
      <c r="AH144" s="15" t="n">
        <f aca="false">LOOKUP(Speedlo,'4'!$B$1:$BJ$1,'4'!$B140:$BJ140)</f>
        <v>0</v>
      </c>
      <c r="AI144" s="15" t="n">
        <f aca="false">Xlo*AH144+Xhi*AJ144</f>
        <v>0</v>
      </c>
      <c r="AJ144" s="15" t="n">
        <f aca="false">LOOKUP(Speedhi,'4'!$B$1:$BJ$1,'4'!$B140:$BJ140)</f>
        <v>0</v>
      </c>
      <c r="AK144" s="16" t="n">
        <f aca="false">LOOKUP(Speedlo,'5'!$B$1:$BJ$1,'5'!$B140:$BJ140)</f>
        <v>0</v>
      </c>
      <c r="AL144" s="16" t="n">
        <f aca="false">Xlo*AK144+Xhi*AM144</f>
        <v>0</v>
      </c>
      <c r="AM144" s="16" t="n">
        <f aca="false">LOOKUP(Speedhi,'5'!$B$1:$BJ$1,'5'!$B140:$BJ140)</f>
        <v>0</v>
      </c>
    </row>
    <row r="145" customFormat="false" ht="14.1" hidden="false" customHeight="true" outlineLevel="0" collapsed="false">
      <c r="A145" s="60" t="n">
        <f aca="false">A144+1</f>
        <v>174</v>
      </c>
      <c r="B145" s="52" t="n">
        <f aca="false">IF(X145&lt;=0,0,X145*Factor)</f>
        <v>7.84666666666666</v>
      </c>
      <c r="C145" s="53" t="n">
        <f aca="false">ROUND($B145*COS(PI()*(D145-Best)/180),4)</f>
        <v>6.1833</v>
      </c>
      <c r="D145" s="54" t="n">
        <f aca="false">MOD(Wind+$A145+360,360)</f>
        <v>153</v>
      </c>
      <c r="E145" s="61" t="n">
        <f aca="false">ROUND($B145*COS(PI()*(F145-Best)/180),4)</f>
        <v>5.0437</v>
      </c>
      <c r="F145" s="62" t="n">
        <f aca="false">MOD(Wind-$A145+360,360)</f>
        <v>165</v>
      </c>
      <c r="G145" s="57" t="n">
        <f aca="false">SQRT($J145^2+$K145^2)</f>
        <v>19.2138325243126</v>
      </c>
      <c r="H145" s="63" t="n">
        <f aca="false">IF($J145&lt;&gt;0,MOD(ATAN($K145/$J145)*180/PI(),180),0)</f>
        <v>171.553414547363</v>
      </c>
      <c r="I145" s="59" t="str">
        <f aca="false">IF(B145=0,"anchor",W145)</f>
        <v>Gennaker</v>
      </c>
      <c r="J145" s="0" t="n">
        <f aca="false">$B145+Speed*COS(PI()*$A145/180)</f>
        <v>-19.0054245082767</v>
      </c>
      <c r="K145" s="0" t="n">
        <f aca="false">Speed*SIN(PI()*$A145/180)</f>
        <v>2.82226850822665</v>
      </c>
      <c r="U145" s="0"/>
      <c r="W145" s="1" t="str">
        <f aca="false">IF(X145=Z145,polar_type12!$D$3,IF(X145=AC145,polar_type12!$E$3,IF(X145=AF145,polar_type12!$F$3,IF(X145=AI145,polar_type12!$G$3,polar_type12!$H$3))))</f>
        <v>Gennaker</v>
      </c>
      <c r="X145" s="0" t="n">
        <f aca="false">MAX(Z145,AC145,AF145,AI145,AL145)</f>
        <v>7.84666666666666</v>
      </c>
      <c r="Y145" s="12" t="n">
        <f aca="false">LOOKUP(Speedlo,'1'!$B$1:$BJ$1,'1'!$B141:$BJ141)</f>
        <v>1.35555555555556</v>
      </c>
      <c r="Z145" s="12" t="n">
        <f aca="false">Xlo*Y145+Xhi*AA145</f>
        <v>1.35666666666667</v>
      </c>
      <c r="AA145" s="12" t="n">
        <f aca="false">LOOKUP(Speedhi,'1'!$B$1:$BJ$1,'1'!$B141:$BJ141)</f>
        <v>1.35666666666667</v>
      </c>
      <c r="AB145" s="13" t="n">
        <f aca="false">LOOKUP(Speedlo,'2'!$B$1:$BJ$1,'2'!$B141:$BJ141)</f>
        <v>4.74888888888889</v>
      </c>
      <c r="AC145" s="13" t="n">
        <f aca="false">Xlo*AB145+Xhi*AD145</f>
        <v>4.81666666666667</v>
      </c>
      <c r="AD145" s="13" t="n">
        <f aca="false">LOOKUP(Speedhi,'2'!$B$1:$BJ$1,'2'!$B141:$BJ141)</f>
        <v>4.81666666666667</v>
      </c>
      <c r="AE145" s="14" t="n">
        <f aca="false">LOOKUP(Speedlo,'3'!$B$1:$BJ$1,'3'!$B141:$BJ141)</f>
        <v>7.99555555555555</v>
      </c>
      <c r="AF145" s="14" t="n">
        <f aca="false">Xlo*AE145+Xhi*AG145</f>
        <v>7.84666666666666</v>
      </c>
      <c r="AG145" s="14" t="n">
        <f aca="false">LOOKUP(Speedhi,'3'!$B$1:$BJ$1,'3'!$B141:$BJ141)</f>
        <v>7.84666666666666</v>
      </c>
      <c r="AH145" s="15" t="n">
        <f aca="false">LOOKUP(Speedlo,'4'!$B$1:$BJ$1,'4'!$B141:$BJ141)</f>
        <v>0</v>
      </c>
      <c r="AI145" s="15" t="n">
        <f aca="false">Xlo*AH145+Xhi*AJ145</f>
        <v>0</v>
      </c>
      <c r="AJ145" s="15" t="n">
        <f aca="false">LOOKUP(Speedhi,'4'!$B$1:$BJ$1,'4'!$B141:$BJ141)</f>
        <v>0</v>
      </c>
      <c r="AK145" s="16" t="n">
        <f aca="false">LOOKUP(Speedlo,'5'!$B$1:$BJ$1,'5'!$B141:$BJ141)</f>
        <v>0</v>
      </c>
      <c r="AL145" s="16" t="n">
        <f aca="false">Xlo*AK145+Xhi*AM145</f>
        <v>0</v>
      </c>
      <c r="AM145" s="16" t="n">
        <f aca="false">LOOKUP(Speedhi,'5'!$B$1:$BJ$1,'5'!$B141:$BJ141)</f>
        <v>0</v>
      </c>
    </row>
    <row r="146" customFormat="false" ht="14.1" hidden="false" customHeight="true" outlineLevel="0" collapsed="false">
      <c r="A146" s="60" t="n">
        <f aca="false">A145+1</f>
        <v>175</v>
      </c>
      <c r="B146" s="52" t="n">
        <f aca="false">IF(X146&lt;=0,0,X146*Factor)</f>
        <v>7.5</v>
      </c>
      <c r="C146" s="53" t="n">
        <f aca="false">ROUND($B146*COS(PI()*(D146-Best)/180),4)</f>
        <v>5.8286</v>
      </c>
      <c r="D146" s="54" t="n">
        <f aca="false">MOD(Wind+$A146+360,360)</f>
        <v>154</v>
      </c>
      <c r="E146" s="61" t="n">
        <f aca="false">ROUND($B146*COS(PI()*(F146-Best)/180),4)</f>
        <v>4.9204</v>
      </c>
      <c r="F146" s="62" t="n">
        <f aca="false">MOD(Wind-$A146+360,360)</f>
        <v>164</v>
      </c>
      <c r="G146" s="57" t="n">
        <f aca="false">SQRT($J146^2+$K146^2)</f>
        <v>19.5394766376391</v>
      </c>
      <c r="H146" s="63" t="n">
        <f aca="false">IF($J146&lt;&gt;0,MOD(ATAN($K146/$J146)*180/PI(),180),0)</f>
        <v>173.082885653351</v>
      </c>
      <c r="I146" s="59" t="str">
        <f aca="false">IF(B146=0,"anchor",W146)</f>
        <v>Gennaker</v>
      </c>
      <c r="J146" s="0" t="n">
        <f aca="false">$B146+Speed*COS(PI()*$A146/180)</f>
        <v>-19.3972568484771</v>
      </c>
      <c r="K146" s="0" t="n">
        <f aca="false">Speed*SIN(PI()*$A146/180)</f>
        <v>2.35320505418678</v>
      </c>
      <c r="U146" s="0"/>
      <c r="W146" s="1" t="str">
        <f aca="false">IF(X146=Z146,polar_type12!$D$3,IF(X146=AC146,polar_type12!$E$3,IF(X146=AF146,polar_type12!$F$3,IF(X146=AI146,polar_type12!$G$3,polar_type12!$H$3))))</f>
        <v>Gennaker</v>
      </c>
      <c r="X146" s="0" t="n">
        <f aca="false">MAX(Z146,AC146,AF146,AI146,AL146)</f>
        <v>7.5</v>
      </c>
      <c r="Y146" s="12" t="n">
        <f aca="false">LOOKUP(Speedlo,'1'!$B$1:$BJ$1,'1'!$B142:$BJ142)</f>
        <v>1.3</v>
      </c>
      <c r="Z146" s="12" t="n">
        <f aca="false">Xlo*Y146+Xhi*AA146</f>
        <v>1.3</v>
      </c>
      <c r="AA146" s="12" t="n">
        <f aca="false">LOOKUP(Speedhi,'1'!$B$1:$BJ$1,'1'!$B142:$BJ142)</f>
        <v>1.3</v>
      </c>
      <c r="AB146" s="13" t="n">
        <f aca="false">LOOKUP(Speedlo,'2'!$B$1:$BJ$1,'2'!$B142:$BJ142)</f>
        <v>4.51111111111111</v>
      </c>
      <c r="AC146" s="13" t="n">
        <f aca="false">Xlo*AB146+Xhi*AD146</f>
        <v>4.58333333333333</v>
      </c>
      <c r="AD146" s="13" t="n">
        <f aca="false">LOOKUP(Speedhi,'2'!$B$1:$BJ$1,'2'!$B142:$BJ142)</f>
        <v>4.58333333333333</v>
      </c>
      <c r="AE146" s="14" t="n">
        <f aca="false">LOOKUP(Speedlo,'3'!$B$1:$BJ$1,'3'!$B142:$BJ142)</f>
        <v>7.66666666666667</v>
      </c>
      <c r="AF146" s="14" t="n">
        <f aca="false">Xlo*AE146+Xhi*AG146</f>
        <v>7.5</v>
      </c>
      <c r="AG146" s="14" t="n">
        <f aca="false">LOOKUP(Speedhi,'3'!$B$1:$BJ$1,'3'!$B142:$BJ142)</f>
        <v>7.5</v>
      </c>
      <c r="AH146" s="15" t="n">
        <f aca="false">LOOKUP(Speedlo,'4'!$B$1:$BJ$1,'4'!$B142:$BJ142)</f>
        <v>0</v>
      </c>
      <c r="AI146" s="15" t="n">
        <f aca="false">Xlo*AH146+Xhi*AJ146</f>
        <v>0</v>
      </c>
      <c r="AJ146" s="15" t="n">
        <f aca="false">LOOKUP(Speedhi,'4'!$B$1:$BJ$1,'4'!$B142:$BJ142)</f>
        <v>0</v>
      </c>
      <c r="AK146" s="16" t="n">
        <f aca="false">LOOKUP(Speedlo,'5'!$B$1:$BJ$1,'5'!$B142:$BJ142)</f>
        <v>0</v>
      </c>
      <c r="AL146" s="16" t="n">
        <f aca="false">Xlo*AK146+Xhi*AM146</f>
        <v>0</v>
      </c>
      <c r="AM146" s="16" t="n">
        <f aca="false">LOOKUP(Speedhi,'5'!$B$1:$BJ$1,'5'!$B142:$BJ142)</f>
        <v>0</v>
      </c>
    </row>
    <row r="147" customFormat="false" ht="14.1" hidden="false" customHeight="true" outlineLevel="0" collapsed="false">
      <c r="A147" s="60" t="n">
        <f aca="false">A146+1</f>
        <v>176</v>
      </c>
      <c r="B147" s="52" t="n">
        <f aca="false">IF(X147&lt;=0,0,X147*Factor)</f>
        <v>7.19333333333333</v>
      </c>
      <c r="C147" s="53" t="n">
        <f aca="false">ROUND($B147*COS(PI()*(D147-Best)/180),4)</f>
        <v>5.5104</v>
      </c>
      <c r="D147" s="54" t="n">
        <f aca="false">MOD(Wind+$A147+360,360)</f>
        <v>155</v>
      </c>
      <c r="E147" s="61" t="n">
        <f aca="false">ROUND($B147*COS(PI()*(F147-Best)/180),4)</f>
        <v>4.8133</v>
      </c>
      <c r="F147" s="62" t="n">
        <f aca="false">MOD(Wind-$A147+360,360)</f>
        <v>163</v>
      </c>
      <c r="G147" s="57" t="n">
        <f aca="false">SQRT($J147^2+$K147^2)</f>
        <v>19.8305386906538</v>
      </c>
      <c r="H147" s="63" t="n">
        <f aca="false">IF($J147&lt;&gt;0,MOD(ATAN($K147/$J147)*180/PI(),180),0)</f>
        <v>174.55006284285</v>
      </c>
      <c r="I147" s="59" t="str">
        <f aca="false">IF(B147=0,"anchor",W147)</f>
        <v>Gennaker</v>
      </c>
      <c r="J147" s="0" t="n">
        <f aca="false">$B147+Speed*COS(PI()*$A147/180)</f>
        <v>-19.7408960236819</v>
      </c>
      <c r="K147" s="0" t="n">
        <f aca="false">Speed*SIN(PI()*$A147/180)</f>
        <v>1.88342479109139</v>
      </c>
      <c r="U147" s="0"/>
      <c r="W147" s="1" t="str">
        <f aca="false">IF(X147=Z147,polar_type12!$D$3,IF(X147=AC147,polar_type12!$E$3,IF(X147=AF147,polar_type12!$F$3,IF(X147=AI147,polar_type12!$G$3,polar_type12!$H$3))))</f>
        <v>Gennaker</v>
      </c>
      <c r="X147" s="0" t="n">
        <f aca="false">MAX(Z147,AC147,AF147,AI147,AL147)</f>
        <v>7.19333333333333</v>
      </c>
      <c r="Y147" s="12" t="n">
        <f aca="false">LOOKUP(Speedlo,'1'!$B$1:$BJ$1,'1'!$B143:$BJ143)</f>
        <v>1.25</v>
      </c>
      <c r="Z147" s="12" t="n">
        <f aca="false">Xlo*Y147+Xhi*AA147</f>
        <v>1.25</v>
      </c>
      <c r="AA147" s="12" t="n">
        <f aca="false">LOOKUP(Speedhi,'1'!$B$1:$BJ$1,'1'!$B143:$BJ143)</f>
        <v>1.25</v>
      </c>
      <c r="AB147" s="13" t="n">
        <f aca="false">LOOKUP(Speedlo,'2'!$B$1:$BJ$1,'2'!$B143:$BJ143)</f>
        <v>4.38888888888889</v>
      </c>
      <c r="AC147" s="13" t="n">
        <f aca="false">Xlo*AB147+Xhi*AD147</f>
        <v>4.45666666666667</v>
      </c>
      <c r="AD147" s="13" t="n">
        <f aca="false">LOOKUP(Speedhi,'2'!$B$1:$BJ$1,'2'!$B143:$BJ143)</f>
        <v>4.45666666666667</v>
      </c>
      <c r="AE147" s="14" t="n">
        <f aca="false">LOOKUP(Speedlo,'3'!$B$1:$BJ$1,'3'!$B143:$BJ143)</f>
        <v>7.39111111111111</v>
      </c>
      <c r="AF147" s="14" t="n">
        <f aca="false">Xlo*AE147+Xhi*AG147</f>
        <v>7.19333333333333</v>
      </c>
      <c r="AG147" s="14" t="n">
        <f aca="false">LOOKUP(Speedhi,'3'!$B$1:$BJ$1,'3'!$B143:$BJ143)</f>
        <v>7.19333333333333</v>
      </c>
      <c r="AH147" s="15" t="n">
        <f aca="false">LOOKUP(Speedlo,'4'!$B$1:$BJ$1,'4'!$B143:$BJ143)</f>
        <v>0</v>
      </c>
      <c r="AI147" s="15" t="n">
        <f aca="false">Xlo*AH147+Xhi*AJ147</f>
        <v>0</v>
      </c>
      <c r="AJ147" s="15" t="n">
        <f aca="false">LOOKUP(Speedhi,'4'!$B$1:$BJ$1,'4'!$B143:$BJ143)</f>
        <v>0</v>
      </c>
      <c r="AK147" s="16" t="n">
        <f aca="false">LOOKUP(Speedlo,'5'!$B$1:$BJ$1,'5'!$B143:$BJ143)</f>
        <v>0</v>
      </c>
      <c r="AL147" s="16" t="n">
        <f aca="false">Xlo*AK147+Xhi*AM147</f>
        <v>0</v>
      </c>
      <c r="AM147" s="16" t="n">
        <f aca="false">LOOKUP(Speedhi,'5'!$B$1:$BJ$1,'5'!$B143:$BJ143)</f>
        <v>0</v>
      </c>
    </row>
    <row r="148" customFormat="false" ht="14.1" hidden="false" customHeight="true" outlineLevel="0" collapsed="false">
      <c r="A148" s="60" t="n">
        <f aca="false">A147+1</f>
        <v>177</v>
      </c>
      <c r="B148" s="52" t="n">
        <f aca="false">IF(X148&lt;=0,0,X148*Factor)</f>
        <v>6.88666666666667</v>
      </c>
      <c r="C148" s="53" t="n">
        <f aca="false">ROUND($B148*COS(PI()*(D148-Best)/180),4)</f>
        <v>5.1974</v>
      </c>
      <c r="D148" s="54" t="n">
        <f aca="false">MOD(Wind+$A148+360,360)</f>
        <v>156</v>
      </c>
      <c r="E148" s="61" t="n">
        <f aca="false">ROUND($B148*COS(PI()*(F148-Best)/180),4)</f>
        <v>4.6967</v>
      </c>
      <c r="F148" s="62" t="n">
        <f aca="false">MOD(Wind-$A148+360,360)</f>
        <v>162</v>
      </c>
      <c r="G148" s="57" t="n">
        <f aca="false">SQRT($J148^2+$K148^2)</f>
        <v>20.1259987675953</v>
      </c>
      <c r="H148" s="63" t="n">
        <f aca="false">IF($J148&lt;&gt;0,MOD(ATAN($K148/$J148)*180/PI(),180),0)</f>
        <v>175.973881227853</v>
      </c>
      <c r="I148" s="59" t="str">
        <f aca="false">IF(B148=0,"anchor",W148)</f>
        <v>Gennaker</v>
      </c>
      <c r="J148" s="0" t="n">
        <f aca="false">$B148+Speed*COS(PI()*$A148/180)</f>
        <v>-20.0763307717068</v>
      </c>
      <c r="K148" s="0" t="n">
        <f aca="false">Speed*SIN(PI()*$A148/180)</f>
        <v>1.41307081855948</v>
      </c>
      <c r="U148" s="0"/>
      <c r="W148" s="1" t="str">
        <f aca="false">IF(X148=Z148,polar_type12!$D$3,IF(X148=AC148,polar_type12!$E$3,IF(X148=AF148,polar_type12!$F$3,IF(X148=AI148,polar_type12!$G$3,polar_type12!$H$3))))</f>
        <v>Gennaker</v>
      </c>
      <c r="X148" s="0" t="n">
        <f aca="false">MAX(Z148,AC148,AF148,AI148,AL148)</f>
        <v>6.88666666666667</v>
      </c>
      <c r="Y148" s="12" t="n">
        <f aca="false">LOOKUP(Speedlo,'1'!$B$1:$BJ$1,'1'!$B144:$BJ144)</f>
        <v>1.2</v>
      </c>
      <c r="Z148" s="12" t="n">
        <f aca="false">Xlo*Y148+Xhi*AA148</f>
        <v>1.2</v>
      </c>
      <c r="AA148" s="12" t="n">
        <f aca="false">LOOKUP(Speedhi,'1'!$B$1:$BJ$1,'1'!$B144:$BJ144)</f>
        <v>1.2</v>
      </c>
      <c r="AB148" s="13" t="n">
        <f aca="false">LOOKUP(Speedlo,'2'!$B$1:$BJ$1,'2'!$B144:$BJ144)</f>
        <v>4.26666666666667</v>
      </c>
      <c r="AC148" s="13" t="n">
        <f aca="false">Xlo*AB148+Xhi*AD148</f>
        <v>4.33</v>
      </c>
      <c r="AD148" s="13" t="n">
        <f aca="false">LOOKUP(Speedhi,'2'!$B$1:$BJ$1,'2'!$B144:$BJ144)</f>
        <v>4.33</v>
      </c>
      <c r="AE148" s="14" t="n">
        <f aca="false">LOOKUP(Speedlo,'3'!$B$1:$BJ$1,'3'!$B144:$BJ144)</f>
        <v>7.11555555555556</v>
      </c>
      <c r="AF148" s="14" t="n">
        <f aca="false">Xlo*AE148+Xhi*AG148</f>
        <v>6.88666666666667</v>
      </c>
      <c r="AG148" s="14" t="n">
        <f aca="false">LOOKUP(Speedhi,'3'!$B$1:$BJ$1,'3'!$B144:$BJ144)</f>
        <v>6.88666666666667</v>
      </c>
      <c r="AH148" s="15" t="n">
        <f aca="false">LOOKUP(Speedlo,'4'!$B$1:$BJ$1,'4'!$B144:$BJ144)</f>
        <v>0</v>
      </c>
      <c r="AI148" s="15" t="n">
        <f aca="false">Xlo*AH148+Xhi*AJ148</f>
        <v>0</v>
      </c>
      <c r="AJ148" s="15" t="n">
        <f aca="false">LOOKUP(Speedhi,'4'!$B$1:$BJ$1,'4'!$B144:$BJ144)</f>
        <v>0</v>
      </c>
      <c r="AK148" s="16" t="n">
        <f aca="false">LOOKUP(Speedlo,'5'!$B$1:$BJ$1,'5'!$B144:$BJ144)</f>
        <v>0</v>
      </c>
      <c r="AL148" s="16" t="n">
        <f aca="false">Xlo*AK148+Xhi*AM148</f>
        <v>0</v>
      </c>
      <c r="AM148" s="16" t="n">
        <f aca="false">LOOKUP(Speedhi,'5'!$B$1:$BJ$1,'5'!$B144:$BJ144)</f>
        <v>0</v>
      </c>
    </row>
    <row r="149" customFormat="false" ht="14.1" hidden="false" customHeight="true" outlineLevel="0" collapsed="false">
      <c r="A149" s="60" t="n">
        <f aca="false">A148+1</f>
        <v>178</v>
      </c>
      <c r="B149" s="52" t="n">
        <f aca="false">IF(X149&lt;=0,0,X149*Factor)</f>
        <v>6.58</v>
      </c>
      <c r="C149" s="53" t="n">
        <f aca="false">ROUND($B149*COS(PI()*(D149-Best)/180),4)</f>
        <v>4.8899</v>
      </c>
      <c r="D149" s="54" t="n">
        <f aca="false">MOD(Wind+$A149+360,360)</f>
        <v>157</v>
      </c>
      <c r="E149" s="61" t="n">
        <f aca="false">ROUND($B149*COS(PI()*(F149-Best)/180),4)</f>
        <v>4.5709</v>
      </c>
      <c r="F149" s="62" t="n">
        <f aca="false">MOD(Wind-$A149+360,360)</f>
        <v>161</v>
      </c>
      <c r="G149" s="57" t="n">
        <f aca="false">SQRT($J149^2+$K149^2)</f>
        <v>20.4252992963035</v>
      </c>
      <c r="H149" s="63" t="n">
        <f aca="false">IF($J149&lt;&gt;0,MOD(ATAN($K149/$J149)*180/PI(),180),0)</f>
        <v>177.355818259379</v>
      </c>
      <c r="I149" s="59" t="str">
        <f aca="false">IF(B149=0,"anchor",W149)</f>
        <v>Gennaker</v>
      </c>
      <c r="J149" s="0" t="n">
        <f aca="false">$B149+Speed*COS(PI()*$A149/180)</f>
        <v>-20.4035523295156</v>
      </c>
      <c r="K149" s="0" t="n">
        <f aca="false">Speed*SIN(PI()*$A149/180)</f>
        <v>0.942286410967519</v>
      </c>
      <c r="U149" s="0"/>
      <c r="W149" s="1" t="str">
        <f aca="false">IF(X149=Z149,polar_type12!$D$3,IF(X149=AC149,polar_type12!$E$3,IF(X149=AF149,polar_type12!$F$3,IF(X149=AI149,polar_type12!$G$3,polar_type12!$H$3))))</f>
        <v>Gennaker</v>
      </c>
      <c r="X149" s="0" t="n">
        <f aca="false">MAX(Z149,AC149,AF149,AI149,AL149)</f>
        <v>6.58</v>
      </c>
      <c r="Y149" s="12" t="n">
        <f aca="false">LOOKUP(Speedlo,'1'!$B$1:$BJ$1,'1'!$B145:$BJ145)</f>
        <v>1.15</v>
      </c>
      <c r="Z149" s="12" t="n">
        <f aca="false">Xlo*Y149+Xhi*AA149</f>
        <v>1.15</v>
      </c>
      <c r="AA149" s="12" t="n">
        <f aca="false">LOOKUP(Speedhi,'1'!$B$1:$BJ$1,'1'!$B145:$BJ145)</f>
        <v>1.15</v>
      </c>
      <c r="AB149" s="13" t="n">
        <f aca="false">LOOKUP(Speedlo,'2'!$B$1:$BJ$1,'2'!$B145:$BJ145)</f>
        <v>4.14444444444445</v>
      </c>
      <c r="AC149" s="13" t="n">
        <f aca="false">Xlo*AB149+Xhi*AD149</f>
        <v>4.20333333333334</v>
      </c>
      <c r="AD149" s="13" t="n">
        <f aca="false">LOOKUP(Speedhi,'2'!$B$1:$BJ$1,'2'!$B145:$BJ145)</f>
        <v>4.20333333333334</v>
      </c>
      <c r="AE149" s="14" t="n">
        <f aca="false">LOOKUP(Speedlo,'3'!$B$1:$BJ$1,'3'!$B145:$BJ145)</f>
        <v>6.84</v>
      </c>
      <c r="AF149" s="14" t="n">
        <f aca="false">Xlo*AE149+Xhi*AG149</f>
        <v>6.58</v>
      </c>
      <c r="AG149" s="14" t="n">
        <f aca="false">LOOKUP(Speedhi,'3'!$B$1:$BJ$1,'3'!$B145:$BJ145)</f>
        <v>6.58</v>
      </c>
      <c r="AH149" s="15" t="n">
        <f aca="false">LOOKUP(Speedlo,'4'!$B$1:$BJ$1,'4'!$B145:$BJ145)</f>
        <v>0</v>
      </c>
      <c r="AI149" s="15" t="n">
        <f aca="false">Xlo*AH149+Xhi*AJ149</f>
        <v>0</v>
      </c>
      <c r="AJ149" s="15" t="n">
        <f aca="false">LOOKUP(Speedhi,'4'!$B$1:$BJ$1,'4'!$B145:$BJ145)</f>
        <v>0</v>
      </c>
      <c r="AK149" s="16" t="n">
        <f aca="false">LOOKUP(Speedlo,'5'!$B$1:$BJ$1,'5'!$B145:$BJ145)</f>
        <v>0</v>
      </c>
      <c r="AL149" s="16" t="n">
        <f aca="false">Xlo*AK149+Xhi*AM149</f>
        <v>0</v>
      </c>
      <c r="AM149" s="16" t="n">
        <f aca="false">LOOKUP(Speedhi,'5'!$B$1:$BJ$1,'5'!$B145:$BJ145)</f>
        <v>0</v>
      </c>
    </row>
    <row r="150" customFormat="false" ht="14.1" hidden="false" customHeight="true" outlineLevel="0" collapsed="false">
      <c r="A150" s="60" t="n">
        <f aca="false">A149+1</f>
        <v>179</v>
      </c>
      <c r="B150" s="52" t="n">
        <f aca="false">IF(X150&lt;=0,0,X150*Factor)</f>
        <v>6.27333333333334</v>
      </c>
      <c r="C150" s="53" t="n">
        <f aca="false">ROUND($B150*COS(PI()*(D150-Best)/180),4)</f>
        <v>4.588</v>
      </c>
      <c r="D150" s="54" t="n">
        <f aca="false">MOD(Wind+$A150+360,360)</f>
        <v>158</v>
      </c>
      <c r="E150" s="61" t="n">
        <f aca="false">ROUND($B150*COS(PI()*(F150-Best)/180),4)</f>
        <v>4.4359</v>
      </c>
      <c r="F150" s="62" t="n">
        <f aca="false">MOD(Wind-$A150+360,360)</f>
        <v>160</v>
      </c>
      <c r="G150" s="57" t="n">
        <f aca="false">SQRT($J150^2+$K150^2)</f>
        <v>20.7279112768251</v>
      </c>
      <c r="H150" s="63" t="n">
        <f aca="false">IF($J150&lt;&gt;0,MOD(ATAN($K150/$J150)*180/PI(),180),0)</f>
        <v>178.697362463139</v>
      </c>
      <c r="I150" s="59" t="str">
        <f aca="false">IF(B150=0,"anchor",W150)</f>
        <v>Gennaker</v>
      </c>
      <c r="J150" s="0" t="n">
        <f aca="false">$B150+Speed*COS(PI()*$A150/180)</f>
        <v>-20.7225544358892</v>
      </c>
      <c r="K150" s="0" t="n">
        <f aca="false">Speed*SIN(PI()*$A150/180)</f>
        <v>0.471214973806653</v>
      </c>
      <c r="U150" s="0"/>
      <c r="W150" s="1" t="str">
        <f aca="false">IF(X150=Z150,polar_type12!$D$3,IF(X150=AC150,polar_type12!$E$3,IF(X150=AF150,polar_type12!$F$3,IF(X150=AI150,polar_type12!$G$3,polar_type12!$H$3))))</f>
        <v>Gennaker</v>
      </c>
      <c r="X150" s="0" t="n">
        <f aca="false">MAX(Z150,AC150,AF150,AI150,AL150)</f>
        <v>6.27333333333334</v>
      </c>
      <c r="Y150" s="12" t="n">
        <f aca="false">LOOKUP(Speedlo,'1'!$B$1:$BJ$1,'1'!$B146:$BJ146)</f>
        <v>1.1</v>
      </c>
      <c r="Z150" s="12" t="n">
        <f aca="false">Xlo*Y150+Xhi*AA150</f>
        <v>1.1</v>
      </c>
      <c r="AA150" s="12" t="n">
        <f aca="false">LOOKUP(Speedhi,'1'!$B$1:$BJ$1,'1'!$B146:$BJ146)</f>
        <v>1.1</v>
      </c>
      <c r="AB150" s="13" t="n">
        <f aca="false">LOOKUP(Speedlo,'2'!$B$1:$BJ$1,'2'!$B146:$BJ146)</f>
        <v>4.02222222222222</v>
      </c>
      <c r="AC150" s="13" t="n">
        <f aca="false">Xlo*AB150+Xhi*AD150</f>
        <v>4.07666666666667</v>
      </c>
      <c r="AD150" s="13" t="n">
        <f aca="false">LOOKUP(Speedhi,'2'!$B$1:$BJ$1,'2'!$B146:$BJ146)</f>
        <v>4.07666666666667</v>
      </c>
      <c r="AE150" s="14" t="n">
        <f aca="false">LOOKUP(Speedlo,'3'!$B$1:$BJ$1,'3'!$B146:$BJ146)</f>
        <v>6.56444444444445</v>
      </c>
      <c r="AF150" s="14" t="n">
        <f aca="false">Xlo*AE150+Xhi*AG150</f>
        <v>6.27333333333334</v>
      </c>
      <c r="AG150" s="14" t="n">
        <f aca="false">LOOKUP(Speedhi,'3'!$B$1:$BJ$1,'3'!$B146:$BJ146)</f>
        <v>6.27333333333334</v>
      </c>
      <c r="AH150" s="15" t="n">
        <f aca="false">LOOKUP(Speedlo,'4'!$B$1:$BJ$1,'4'!$B146:$BJ146)</f>
        <v>0</v>
      </c>
      <c r="AI150" s="15" t="n">
        <f aca="false">Xlo*AH150+Xhi*AJ150</f>
        <v>0</v>
      </c>
      <c r="AJ150" s="15" t="n">
        <f aca="false">LOOKUP(Speedhi,'4'!$B$1:$BJ$1,'4'!$B146:$BJ146)</f>
        <v>0</v>
      </c>
      <c r="AK150" s="16" t="n">
        <f aca="false">LOOKUP(Speedlo,'5'!$B$1:$BJ$1,'5'!$B146:$BJ146)</f>
        <v>0</v>
      </c>
      <c r="AL150" s="16" t="n">
        <f aca="false">Xlo*AK150+Xhi*AM150</f>
        <v>0</v>
      </c>
      <c r="AM150" s="16" t="n">
        <f aca="false">LOOKUP(Speedhi,'5'!$B$1:$BJ$1,'5'!$B146:$BJ146)</f>
        <v>0</v>
      </c>
    </row>
    <row r="151" customFormat="false" ht="14.1" hidden="false" customHeight="true" outlineLevel="0" collapsed="false">
      <c r="A151" s="64" t="n">
        <f aca="false">A150+1</f>
        <v>180</v>
      </c>
      <c r="B151" s="52" t="n">
        <f aca="false">IF(X151&lt;=0,0,X151*Factor)</f>
        <v>5.96666666666667</v>
      </c>
      <c r="C151" s="65" t="n">
        <f aca="false">ROUND($B151*COS(PI()*(D151-Best)/180),4)</f>
        <v>4.2921</v>
      </c>
      <c r="D151" s="66" t="n">
        <f aca="false">MOD(Wind+$A151+360,360)</f>
        <v>159</v>
      </c>
      <c r="E151" s="67" t="n">
        <f aca="false">ROUND($B151*COS(PI()*(F151-Best)/180),4)</f>
        <v>4.2921</v>
      </c>
      <c r="F151" s="68" t="n">
        <f aca="false">MOD(Wind-$A151+360,360)</f>
        <v>159</v>
      </c>
      <c r="G151" s="69" t="n">
        <f aca="false">SQRT($J151^2+$K151^2)</f>
        <v>21.0333333333333</v>
      </c>
      <c r="H151" s="70" t="n">
        <f aca="false">IF($J151&lt;&gt;0,MOD(ATAN($K151/$J151)*180/PI(),180),0)</f>
        <v>180</v>
      </c>
      <c r="I151" s="59" t="str">
        <f aca="false">IF(B151=0,"anchor",W151)</f>
        <v>Gennaker</v>
      </c>
      <c r="J151" s="0" t="n">
        <f aca="false">$B151+Speed*COS(PI()*$A151/180)</f>
        <v>-21.0333333333333</v>
      </c>
      <c r="K151" s="0" t="n">
        <f aca="false">Speed*SIN(PI()*$A151/180)</f>
        <v>3.30654635769785E-015</v>
      </c>
      <c r="U151" s="0"/>
      <c r="W151" s="1" t="str">
        <f aca="false">IF(X151=Z151,polar_type12!$D$3,IF(X151=AC151,polar_type12!$E$3,IF(X151=AF151,polar_type12!$F$3,IF(X151=AI151,polar_type12!$G$3,polar_type12!$H$3))))</f>
        <v>Gennaker</v>
      </c>
      <c r="X151" s="0" t="n">
        <f aca="false">MAX(Z151,AC151,AF151,AI151,AL151)</f>
        <v>5.96666666666667</v>
      </c>
      <c r="Y151" s="12" t="n">
        <f aca="false">LOOKUP(Speedlo,'1'!$B$1:$BJ$1,'1'!$B147:$BJ147)</f>
        <v>1.05</v>
      </c>
      <c r="Z151" s="12" t="n">
        <f aca="false">Xlo*Y151+Xhi*AA151</f>
        <v>1.05</v>
      </c>
      <c r="AA151" s="12" t="n">
        <f aca="false">LOOKUP(Speedhi,'1'!$B$1:$BJ$1,'1'!$B147:$BJ147)</f>
        <v>1.05</v>
      </c>
      <c r="AB151" s="13" t="n">
        <f aca="false">LOOKUP(Speedlo,'2'!$B$1:$BJ$1,'2'!$B147:$BJ147)</f>
        <v>3.9</v>
      </c>
      <c r="AC151" s="13" t="n">
        <f aca="false">Xlo*AB151+Xhi*AD151</f>
        <v>3.95</v>
      </c>
      <c r="AD151" s="13" t="n">
        <f aca="false">LOOKUP(Speedhi,'2'!$B$1:$BJ$1,'2'!$B147:$BJ147)</f>
        <v>3.95</v>
      </c>
      <c r="AE151" s="14" t="n">
        <f aca="false">LOOKUP(Speedlo,'3'!$B$1:$BJ$1,'3'!$B147:$BJ147)</f>
        <v>6.28888888888889</v>
      </c>
      <c r="AF151" s="14" t="n">
        <f aca="false">Xlo*AE151+Xhi*AG151</f>
        <v>5.96666666666667</v>
      </c>
      <c r="AG151" s="14" t="n">
        <f aca="false">LOOKUP(Speedhi,'3'!$B$1:$BJ$1,'3'!$B147:$BJ147)</f>
        <v>5.96666666666667</v>
      </c>
      <c r="AH151" s="15" t="n">
        <f aca="false">LOOKUP(Speedlo,'4'!$B$1:$BJ$1,'4'!$B147:$BJ147)</f>
        <v>0</v>
      </c>
      <c r="AI151" s="15" t="n">
        <f aca="false">Xlo*AH151+Xhi*AJ151</f>
        <v>0</v>
      </c>
      <c r="AJ151" s="15" t="n">
        <f aca="false">LOOKUP(Speedhi,'4'!$B$1:$BJ$1,'4'!$B147:$BJ147)</f>
        <v>0</v>
      </c>
      <c r="AK151" s="16" t="n">
        <f aca="false">LOOKUP(Speedlo,'5'!$B$1:$BJ$1,'5'!$B147:$BJ147)</f>
        <v>0</v>
      </c>
      <c r="AL151" s="16" t="n">
        <f aca="false">Xlo*AK151+Xhi*AM151</f>
        <v>0</v>
      </c>
      <c r="AM151" s="16" t="n">
        <f aca="false">LOOKUP(Speedhi,'5'!$B$1:$BJ$1,'5'!$B147:$BJ147)</f>
        <v>0</v>
      </c>
    </row>
  </sheetData>
  <sheetProtection sheet="true" objects="true" scenarios="true"/>
  <mergeCells count="26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J125" activePane="bottomRight" state="frozen"/>
      <selection pane="topLeft" activeCell="A1" activeCellId="0" sqref="A1"/>
      <selection pane="topRight" activeCell="AJ1" activeCellId="0" sqref="AJ1"/>
      <selection pane="bottomLeft" activeCell="A125" activeCellId="0" sqref="A125"/>
      <selection pane="bottomRight" activeCell="A1" activeCellId="1" sqref="B7:B151 A1"/>
    </sheetView>
  </sheetViews>
  <sheetFormatPr defaultRowHeight="12.8"/>
  <cols>
    <col collapsed="false" hidden="false" max="1" min="1" style="101" width="10.8010204081633"/>
    <col collapsed="false" hidden="false" max="1016" min="2" style="102" width="10.8010204081633"/>
    <col collapsed="false" hidden="false" max="1025" min="1017" style="0" width="8.505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f aca="false">(H1-B1)/6+B1</f>
        <v>1</v>
      </c>
      <c r="D1" s="101" t="n">
        <f aca="false">(H1-B1)/6+C1</f>
        <v>2</v>
      </c>
      <c r="E1" s="101" t="n">
        <f aca="false">(H1-B1)/6+D1</f>
        <v>3</v>
      </c>
      <c r="F1" s="101" t="n">
        <f aca="false">(H1-B1)/8+E1</f>
        <v>3.75</v>
      </c>
      <c r="G1" s="101" t="n">
        <f aca="false">(H1-B1)/6+F1</f>
        <v>4.75</v>
      </c>
      <c r="H1" s="109" t="n">
        <f aca="false">polar_type12!$A$6</f>
        <v>6</v>
      </c>
      <c r="I1" s="101" t="n">
        <f aca="false">(K1-H1)/3+H1</f>
        <v>7</v>
      </c>
      <c r="J1" s="101" t="n">
        <f aca="false">(K1-H1)/3+I1</f>
        <v>8</v>
      </c>
      <c r="K1" s="109" t="n">
        <f aca="false">polar_type12!$A$7</f>
        <v>9</v>
      </c>
      <c r="L1" s="101" t="n">
        <f aca="false">(N1-K1)/3+K1</f>
        <v>10</v>
      </c>
      <c r="M1" s="101" t="n">
        <f aca="false">(N1-K1)/3+L1</f>
        <v>11</v>
      </c>
      <c r="N1" s="109" t="n">
        <f aca="false">polar_type12!$A$8</f>
        <v>12</v>
      </c>
      <c r="O1" s="101" t="n">
        <f aca="false">(T1-N1)/6+N1</f>
        <v>13</v>
      </c>
      <c r="P1" s="101" t="n">
        <f aca="false">(T1-N1)/6+O1</f>
        <v>14</v>
      </c>
      <c r="Q1" s="101" t="n">
        <f aca="false">(T1-N1)/6+P1</f>
        <v>15</v>
      </c>
      <c r="R1" s="101" t="n">
        <f aca="false">(T1-N1)/6+Q1</f>
        <v>16</v>
      </c>
      <c r="S1" s="101" t="n">
        <f aca="false">(T1-N1)/6+R1</f>
        <v>17</v>
      </c>
      <c r="T1" s="109" t="n">
        <f aca="false">polar_type12!$A$9</f>
        <v>18</v>
      </c>
      <c r="U1" s="101" t="n">
        <f aca="false">(W1-T1)/3+T1</f>
        <v>19</v>
      </c>
      <c r="V1" s="101" t="n">
        <f aca="false">(W1-T1)/3+U1</f>
        <v>20</v>
      </c>
      <c r="W1" s="109" t="n">
        <f aca="false">polar_type12!$A$10</f>
        <v>21</v>
      </c>
      <c r="X1" s="101" t="n">
        <f aca="false">(AF1-W1)/9+W1</f>
        <v>22</v>
      </c>
      <c r="Y1" s="101" t="n">
        <f aca="false">(AF1-W1)/9+X1</f>
        <v>23</v>
      </c>
      <c r="Z1" s="101" t="n">
        <f aca="false">(AF1-W1)/9+Y1</f>
        <v>24</v>
      </c>
      <c r="AA1" s="101" t="n">
        <f aca="false">(AF1-W1)/9+Z1</f>
        <v>25</v>
      </c>
      <c r="AB1" s="101" t="n">
        <f aca="false">(AF1-W1)/9+AA1</f>
        <v>26</v>
      </c>
      <c r="AC1" s="101" t="n">
        <f aca="false">(AF1-W1)/9+AB1</f>
        <v>27</v>
      </c>
      <c r="AD1" s="101" t="n">
        <f aca="false">(AF1-W1)/9+AC1</f>
        <v>28</v>
      </c>
      <c r="AE1" s="101" t="n">
        <f aca="false">(AF1-W1)/9+AD1</f>
        <v>29</v>
      </c>
      <c r="AF1" s="109" t="n">
        <f aca="false">polar_type12!$A$11</f>
        <v>30</v>
      </c>
      <c r="AG1" s="101" t="n">
        <f aca="false">(AP1-AF1)/10+AF1</f>
        <v>31</v>
      </c>
      <c r="AH1" s="101" t="n">
        <f aca="false">(AP1-AF1)/10+AG1</f>
        <v>32</v>
      </c>
      <c r="AI1" s="101" t="n">
        <f aca="false">(AP1-AF1)/10+AH1</f>
        <v>33</v>
      </c>
      <c r="AJ1" s="101" t="n">
        <f aca="false">(AP1-AF1)/10+AI1</f>
        <v>34</v>
      </c>
      <c r="AK1" s="101" t="n">
        <f aca="false">(AP1-AF1)/10+AJ1</f>
        <v>35</v>
      </c>
      <c r="AL1" s="101" t="n">
        <f aca="false">(AP1-AF1)/10+AK1</f>
        <v>36</v>
      </c>
      <c r="AM1" s="101" t="n">
        <f aca="false">(AP1-AF1)/10+AL1</f>
        <v>37</v>
      </c>
      <c r="AN1" s="101" t="n">
        <f aca="false">(AP1-AF1)/10+AM1</f>
        <v>38</v>
      </c>
      <c r="AO1" s="101" t="n">
        <f aca="false">(AP1-AF1)/10+$AN$1</f>
        <v>39</v>
      </c>
      <c r="AP1" s="109" t="n">
        <f aca="false">polar_type12!$A$12</f>
        <v>40</v>
      </c>
      <c r="AQ1" s="110" t="n">
        <f aca="false">AP1+1</f>
        <v>41</v>
      </c>
      <c r="AR1" s="110" t="n">
        <f aca="false">AQ1+1</f>
        <v>42</v>
      </c>
      <c r="AS1" s="110" t="n">
        <f aca="false">AR1+1</f>
        <v>43</v>
      </c>
      <c r="AT1" s="110" t="n">
        <f aca="false">AS1+1</f>
        <v>44</v>
      </c>
      <c r="AU1" s="110" t="n">
        <f aca="false">AT1+1</f>
        <v>45</v>
      </c>
      <c r="AV1" s="110" t="n">
        <f aca="false">AU1+1</f>
        <v>46</v>
      </c>
      <c r="AW1" s="110" t="n">
        <f aca="false">AV1+1</f>
        <v>47</v>
      </c>
      <c r="AX1" s="110" t="n">
        <f aca="false">AW1+1</f>
        <v>48</v>
      </c>
      <c r="AY1" s="110" t="n">
        <f aca="false">AX1+1</f>
        <v>49</v>
      </c>
      <c r="AZ1" s="110" t="n">
        <f aca="false">AY1+1</f>
        <v>50</v>
      </c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01" t="n">
        <f aca="false">35</f>
        <v>35</v>
      </c>
      <c r="B2" s="102" t="n">
        <v>0</v>
      </c>
      <c r="C2" s="102" t="n">
        <f aca="false">(H2-B2)/6+B2</f>
        <v>0.515</v>
      </c>
      <c r="D2" s="102" t="n">
        <f aca="false">(H2-B2)/6+C2</f>
        <v>1.03</v>
      </c>
      <c r="E2" s="102" t="n">
        <f aca="false">(H2-B2)/6+D2</f>
        <v>1.545</v>
      </c>
      <c r="F2" s="102" t="n">
        <f aca="false">(H2-B2)/6+E2</f>
        <v>2.06</v>
      </c>
      <c r="G2" s="102" t="n">
        <f aca="false">(H2-B2)/6+F2</f>
        <v>2.575</v>
      </c>
      <c r="H2" s="111" t="n">
        <f aca="false">polar_type12!$J$6</f>
        <v>3.09</v>
      </c>
      <c r="I2" s="102" t="n">
        <f aca="false">(K2-H2)/3+H2</f>
        <v>3.60666666666667</v>
      </c>
      <c r="J2" s="102" t="n">
        <f aca="false">(K2-H2)/3+I2</f>
        <v>4.12333333333333</v>
      </c>
      <c r="K2" s="111" t="n">
        <f aca="false">polar_type12!$J$7</f>
        <v>4.64</v>
      </c>
      <c r="L2" s="102" t="n">
        <f aca="false">(N2-K2)/3+K2</f>
        <v>5.67</v>
      </c>
      <c r="M2" s="102" t="n">
        <f aca="false">(N2-K2)/3+L2</f>
        <v>6.7</v>
      </c>
      <c r="N2" s="111" t="n">
        <f aca="false">polar_type12!$J$8</f>
        <v>7.73</v>
      </c>
      <c r="O2" s="102" t="n">
        <f aca="false">(T2-N2)/6+N2</f>
        <v>8.25833333333333</v>
      </c>
      <c r="P2" s="102" t="n">
        <f aca="false">(T2-N2)/6+O2</f>
        <v>8.78666666666667</v>
      </c>
      <c r="Q2" s="102" t="n">
        <f aca="false">(T2-N2)/6+P2</f>
        <v>9.315</v>
      </c>
      <c r="R2" s="102" t="n">
        <f aca="false">(T2-N2)/6+Q2</f>
        <v>9.84333333333333</v>
      </c>
      <c r="S2" s="102" t="n">
        <f aca="false">(T2-N2)/6+R2</f>
        <v>10.3716666666667</v>
      </c>
      <c r="T2" s="111" t="n">
        <f aca="false">polar_type12!$J$9</f>
        <v>10.9</v>
      </c>
      <c r="U2" s="102" t="n">
        <f aca="false">(W2-T2)/3+T2</f>
        <v>10.95</v>
      </c>
      <c r="V2" s="102" t="n">
        <f aca="false">(W2-T2)/3+U2</f>
        <v>11</v>
      </c>
      <c r="W2" s="111" t="n">
        <f aca="false">polar_type12!$J$10</f>
        <v>11.05</v>
      </c>
      <c r="X2" s="102" t="n">
        <f aca="false">(AF2-W2)/9+W2</f>
        <v>11.0888888888889</v>
      </c>
      <c r="Y2" s="102" t="n">
        <f aca="false">(AF2-W2)/9+X2</f>
        <v>11.1277777777778</v>
      </c>
      <c r="Z2" s="102" t="n">
        <f aca="false">(AF2-W2)/9+Y2</f>
        <v>11.1666666666667</v>
      </c>
      <c r="AA2" s="102" t="n">
        <f aca="false">(AF2-W2)/9+Z2</f>
        <v>11.2055555555556</v>
      </c>
      <c r="AB2" s="102" t="n">
        <f aca="false">(AF2-W2)/9+AA2</f>
        <v>11.2444444444444</v>
      </c>
      <c r="AC2" s="102" t="n">
        <f aca="false">(AF2-W2)/9+AB2</f>
        <v>11.2833333333333</v>
      </c>
      <c r="AD2" s="102" t="n">
        <f aca="false">(AF2-W2)/9+AC2</f>
        <v>11.3222222222222</v>
      </c>
      <c r="AE2" s="102" t="n">
        <f aca="false">(AF2-W2)/9+AD2</f>
        <v>11.3611111111111</v>
      </c>
      <c r="AF2" s="111" t="n">
        <f aca="false">polar_type12!$J$11</f>
        <v>11.4</v>
      </c>
      <c r="AG2" s="102" t="n">
        <f aca="false">(AP2-AF2)/10+AF2</f>
        <v>10.992</v>
      </c>
      <c r="AH2" s="102" t="n">
        <f aca="false">(AP2-AF2)/10+AG2</f>
        <v>10.584</v>
      </c>
      <c r="AI2" s="102" t="n">
        <f aca="false">(AP2-AF2)/10+AH2</f>
        <v>10.176</v>
      </c>
      <c r="AJ2" s="102" t="n">
        <f aca="false">(AP2-AF2)/10+AI2</f>
        <v>9.768</v>
      </c>
      <c r="AK2" s="102" t="n">
        <f aca="false">(AP2-AF2)/10+AJ2</f>
        <v>9.36</v>
      </c>
      <c r="AL2" s="102" t="n">
        <f aca="false">(AP2-AF2)/10+AK2</f>
        <v>8.952</v>
      </c>
      <c r="AM2" s="102" t="n">
        <f aca="false">(AP2-AF2)/10+AL2</f>
        <v>8.544</v>
      </c>
      <c r="AN2" s="102" t="n">
        <f aca="false">(AP2-AF2)/10+AM2</f>
        <v>8.136</v>
      </c>
      <c r="AO2" s="102" t="n">
        <f aca="false">(AP2-AF2)/10+AN2</f>
        <v>7.728</v>
      </c>
      <c r="AP2" s="111" t="n">
        <f aca="false">polar_type12!$J$12</f>
        <v>7.32</v>
      </c>
      <c r="AQ2" s="112" t="n">
        <f aca="false">($AP2-$AF2)/Delta+AP2</f>
        <v>6.912</v>
      </c>
      <c r="AR2" s="112" t="n">
        <f aca="false">($AP2-$AF2)/Delta+AQ2</f>
        <v>6.504</v>
      </c>
      <c r="AS2" s="112" t="n">
        <f aca="false">($AP2-$AF2)/Delta+AR2</f>
        <v>6.096</v>
      </c>
      <c r="AT2" s="112" t="n">
        <f aca="false">($AP2-$AF2)/Delta+AS2</f>
        <v>5.688</v>
      </c>
      <c r="AU2" s="112" t="n">
        <f aca="false">($AP2-$AF2)/Delta+AT2</f>
        <v>5.28</v>
      </c>
      <c r="AV2" s="112" t="n">
        <f aca="false">($AP2-$AF2)/Delta+AU2</f>
        <v>4.872</v>
      </c>
      <c r="AW2" s="112" t="n">
        <f aca="false">($AP2-$AF2)/Delta+AV2</f>
        <v>4.464</v>
      </c>
      <c r="AX2" s="112" t="n">
        <f aca="false">($AP2-$AF2)/Delta+AW2</f>
        <v>4.056</v>
      </c>
      <c r="AY2" s="112" t="n">
        <f aca="false">($AP2-$AF2)/Delta+AX2</f>
        <v>3.648</v>
      </c>
      <c r="AZ2" s="112" t="n">
        <f aca="false">($AP2-$AF2)/Delta+AY2</f>
        <v>3.24</v>
      </c>
    </row>
    <row r="3" customFormat="false" ht="12.8" hidden="false" customHeight="false" outlineLevel="0" collapsed="false">
      <c r="A3" s="101" t="n">
        <f aca="false">(A$7-A$2)/5+A2</f>
        <v>36</v>
      </c>
      <c r="B3" s="102" t="n">
        <v>0</v>
      </c>
      <c r="C3" s="102" t="n">
        <f aca="false">(H3-B3)/6+B3</f>
        <v>0.531</v>
      </c>
      <c r="D3" s="102" t="n">
        <f aca="false">(H3-B3)/6+C3</f>
        <v>1.062</v>
      </c>
      <c r="E3" s="102" t="n">
        <f aca="false">(H3-B3)/6+D3</f>
        <v>1.593</v>
      </c>
      <c r="F3" s="102" t="n">
        <f aca="false">(H3-B3)/6+E3</f>
        <v>2.124</v>
      </c>
      <c r="G3" s="102" t="n">
        <f aca="false">(H3-B3)/6+F3</f>
        <v>2.655</v>
      </c>
      <c r="H3" s="102" t="n">
        <f aca="false">(H7-H2)/5+H2</f>
        <v>3.186</v>
      </c>
      <c r="I3" s="102" t="n">
        <f aca="false">(K3-H3)/3+H3</f>
        <v>3.71866666666667</v>
      </c>
      <c r="J3" s="102" t="n">
        <f aca="false">(K3-H3)/3+I3</f>
        <v>4.25133333333333</v>
      </c>
      <c r="K3" s="102" t="n">
        <f aca="false">(K7-K2)/5+K2</f>
        <v>4.784</v>
      </c>
      <c r="L3" s="102" t="n">
        <f aca="false">(N3-K3)/3+K3</f>
        <v>5.846</v>
      </c>
      <c r="M3" s="102" t="n">
        <f aca="false">(N3-K3)/3+L3</f>
        <v>6.908</v>
      </c>
      <c r="N3" s="102" t="n">
        <f aca="false">(N7-N2)/5+N2</f>
        <v>7.97</v>
      </c>
      <c r="O3" s="102" t="n">
        <f aca="false">(T3-N3)/6+N3</f>
        <v>8.52666666666667</v>
      </c>
      <c r="P3" s="102" t="n">
        <f aca="false">(T3-N3)/6+O3</f>
        <v>9.08333333333333</v>
      </c>
      <c r="Q3" s="102" t="n">
        <f aca="false">(T3-N3)/6+P3</f>
        <v>9.64</v>
      </c>
      <c r="R3" s="102" t="n">
        <f aca="false">(T3-N3)/6+Q3</f>
        <v>10.1966666666667</v>
      </c>
      <c r="S3" s="102" t="n">
        <f aca="false">(T3-N3)/6+R3</f>
        <v>10.7533333333333</v>
      </c>
      <c r="T3" s="102" t="n">
        <f aca="false">(T7-T2)/5+T2</f>
        <v>11.31</v>
      </c>
      <c r="U3" s="102" t="n">
        <f aca="false">(W3-T3)/3+T3</f>
        <v>11.3666666666667</v>
      </c>
      <c r="V3" s="102" t="n">
        <f aca="false">(W3-T3)/3+U3</f>
        <v>11.4233333333333</v>
      </c>
      <c r="W3" s="102" t="n">
        <f aca="false">(W7-W2)/5+W2</f>
        <v>11.48</v>
      </c>
      <c r="X3" s="102" t="n">
        <f aca="false">(AF3-W3)/9+W3</f>
        <v>11.52</v>
      </c>
      <c r="Y3" s="102" t="n">
        <f aca="false">(AF3-W3)/9+X3</f>
        <v>11.56</v>
      </c>
      <c r="Z3" s="102" t="n">
        <f aca="false">(AF3-W3)/9+Y3</f>
        <v>11.6</v>
      </c>
      <c r="AA3" s="102" t="n">
        <f aca="false">(AF3-W3)/9+Z3</f>
        <v>11.64</v>
      </c>
      <c r="AB3" s="102" t="n">
        <f aca="false">(AF3-W3)/9+AA3</f>
        <v>11.68</v>
      </c>
      <c r="AC3" s="102" t="n">
        <f aca="false">(AF3-W3)/9+AB3</f>
        <v>11.72</v>
      </c>
      <c r="AD3" s="102" t="n">
        <f aca="false">(AF3-W3)/9+AC3</f>
        <v>11.76</v>
      </c>
      <c r="AE3" s="102" t="n">
        <f aca="false">(AF3-W3)/9+AD3</f>
        <v>11.8</v>
      </c>
      <c r="AF3" s="102" t="n">
        <f aca="false">(AF7-AF2)/5+AF2</f>
        <v>11.84</v>
      </c>
      <c r="AG3" s="102" t="n">
        <f aca="false">(AP3-AF3)/10+AF3</f>
        <v>11.4188</v>
      </c>
      <c r="AH3" s="102" t="n">
        <f aca="false">(AP3-AF3)/10+AG3</f>
        <v>10.9976</v>
      </c>
      <c r="AI3" s="102" t="n">
        <f aca="false">(AP3-AF3)/10+AH3</f>
        <v>10.5764</v>
      </c>
      <c r="AJ3" s="102" t="n">
        <f aca="false">(AP3-AF3)/10+AI3</f>
        <v>10.1552</v>
      </c>
      <c r="AK3" s="102" t="n">
        <f aca="false">(AP3-AF3)/10+AJ3</f>
        <v>9.734</v>
      </c>
      <c r="AL3" s="102" t="n">
        <f aca="false">(AP3-AF3)/10+AK3</f>
        <v>9.3128</v>
      </c>
      <c r="AM3" s="102" t="n">
        <f aca="false">(AP3-AF3)/10+AL3</f>
        <v>8.8916</v>
      </c>
      <c r="AN3" s="102" t="n">
        <f aca="false">(AP3-AF3)/10+AM3</f>
        <v>8.47039999999999</v>
      </c>
      <c r="AO3" s="102" t="n">
        <f aca="false">(AP3-AF3)/10+AN3</f>
        <v>8.04919999999999</v>
      </c>
      <c r="AP3" s="102" t="n">
        <f aca="false">(AP7-AP2)/5+AP2</f>
        <v>7.628</v>
      </c>
      <c r="AQ3" s="112" t="n">
        <f aca="false">($AP3-$AF3)/Delta+AP3</f>
        <v>7.2068</v>
      </c>
      <c r="AR3" s="112" t="n">
        <f aca="false">($AP3-$AF3)/Delta+AQ3</f>
        <v>6.7856</v>
      </c>
      <c r="AS3" s="112" t="n">
        <f aca="false">($AP3-$AF3)/Delta+AR3</f>
        <v>6.3644</v>
      </c>
      <c r="AT3" s="112" t="n">
        <f aca="false">($AP3-$AF3)/Delta+AS3</f>
        <v>5.9432</v>
      </c>
      <c r="AU3" s="112" t="n">
        <f aca="false">($AP3-$AF3)/Delta+AT3</f>
        <v>5.522</v>
      </c>
      <c r="AV3" s="112" t="n">
        <f aca="false">($AP3-$AF3)/Delta+AU3</f>
        <v>5.1008</v>
      </c>
      <c r="AW3" s="112" t="n">
        <f aca="false">($AP3-$AF3)/Delta+AV3</f>
        <v>4.6796</v>
      </c>
      <c r="AX3" s="112" t="n">
        <f aca="false">($AP3-$AF3)/Delta+AW3</f>
        <v>4.2584</v>
      </c>
      <c r="AY3" s="112" t="n">
        <f aca="false">($AP3-$AF3)/Delta+AX3</f>
        <v>3.8372</v>
      </c>
      <c r="AZ3" s="112" t="n">
        <f aca="false">($AP3-$AF3)/Delta+AY3</f>
        <v>3.416</v>
      </c>
    </row>
    <row r="4" customFormat="false" ht="12.8" hidden="false" customHeight="false" outlineLevel="0" collapsed="false">
      <c r="A4" s="101" t="n">
        <f aca="false">(A$7-A$2)/5+A3</f>
        <v>37</v>
      </c>
      <c r="B4" s="102" t="n">
        <v>0</v>
      </c>
      <c r="C4" s="102" t="n">
        <f aca="false">(H4-B4)/6+B4</f>
        <v>0.547</v>
      </c>
      <c r="D4" s="102" t="n">
        <f aca="false">(H4-B4)/6+C4</f>
        <v>1.094</v>
      </c>
      <c r="E4" s="102" t="n">
        <f aca="false">(H4-B4)/6+D4</f>
        <v>1.641</v>
      </c>
      <c r="F4" s="102" t="n">
        <f aca="false">(H4-B4)/6+E4</f>
        <v>2.188</v>
      </c>
      <c r="G4" s="102" t="n">
        <f aca="false">(H4-B4)/6+F4</f>
        <v>2.735</v>
      </c>
      <c r="H4" s="102" t="n">
        <f aca="false">(H7-H2)/5+H3</f>
        <v>3.282</v>
      </c>
      <c r="I4" s="102" t="n">
        <f aca="false">(K4-H4)/3+H4</f>
        <v>3.83066666666667</v>
      </c>
      <c r="J4" s="102" t="n">
        <f aca="false">(K4-H4)/3+I4</f>
        <v>4.37933333333333</v>
      </c>
      <c r="K4" s="102" t="n">
        <f aca="false">(K7-K2)/5+K3</f>
        <v>4.928</v>
      </c>
      <c r="L4" s="102" t="n">
        <f aca="false">(N4-K4)/3+K4</f>
        <v>6.022</v>
      </c>
      <c r="M4" s="102" t="n">
        <f aca="false">(N4-K4)/3+L4</f>
        <v>7.116</v>
      </c>
      <c r="N4" s="102" t="n">
        <f aca="false">(N7-N2)/5+N3</f>
        <v>8.21</v>
      </c>
      <c r="O4" s="102" t="n">
        <f aca="false">(T4-N4)/6+N4</f>
        <v>8.795</v>
      </c>
      <c r="P4" s="102" t="n">
        <f aca="false">(T4-N4)/6+O4</f>
        <v>9.38</v>
      </c>
      <c r="Q4" s="102" t="n">
        <f aca="false">(T4-N4)/6+P4</f>
        <v>9.965</v>
      </c>
      <c r="R4" s="102" t="n">
        <f aca="false">(T4-N4)/6+Q4</f>
        <v>10.55</v>
      </c>
      <c r="S4" s="102" t="n">
        <f aca="false">(T4-N4)/6+R4</f>
        <v>11.135</v>
      </c>
      <c r="T4" s="102" t="n">
        <f aca="false">(T7-T2)/5+T3</f>
        <v>11.72</v>
      </c>
      <c r="U4" s="102" t="n">
        <f aca="false">(W4-T4)/3+T4</f>
        <v>11.7833333333333</v>
      </c>
      <c r="V4" s="102" t="n">
        <f aca="false">(W4-T4)/3+U4</f>
        <v>11.8466666666667</v>
      </c>
      <c r="W4" s="102" t="n">
        <f aca="false">(W7-W2)/5+W3</f>
        <v>11.91</v>
      </c>
      <c r="X4" s="102" t="n">
        <f aca="false">(AF4-W4)/9+W4</f>
        <v>11.9511111111111</v>
      </c>
      <c r="Y4" s="102" t="n">
        <f aca="false">(AF4-W4)/9+X4</f>
        <v>11.9922222222222</v>
      </c>
      <c r="Z4" s="102" t="n">
        <f aca="false">(AF4-W4)/9+Y4</f>
        <v>12.0333333333333</v>
      </c>
      <c r="AA4" s="102" t="n">
        <f aca="false">(AF4-W4)/9+Z4</f>
        <v>12.0744444444444</v>
      </c>
      <c r="AB4" s="102" t="n">
        <f aca="false">(AF4-W4)/9+AA4</f>
        <v>12.1155555555556</v>
      </c>
      <c r="AC4" s="102" t="n">
        <f aca="false">(AF4-W4)/9+AB4</f>
        <v>12.1566666666667</v>
      </c>
      <c r="AD4" s="102" t="n">
        <f aca="false">(AF4-W4)/9+AC4</f>
        <v>12.1977777777778</v>
      </c>
      <c r="AE4" s="102" t="n">
        <f aca="false">(AF4-W4)/9+AD4</f>
        <v>12.2388888888889</v>
      </c>
      <c r="AF4" s="102" t="n">
        <f aca="false">(AF7-AF2)/5+AF3</f>
        <v>12.28</v>
      </c>
      <c r="AG4" s="102" t="n">
        <f aca="false">(AP4-AF4)/10+AF4</f>
        <v>11.8456</v>
      </c>
      <c r="AH4" s="102" t="n">
        <f aca="false">(AP4-AF4)/10+AG4</f>
        <v>11.4112</v>
      </c>
      <c r="AI4" s="102" t="n">
        <f aca="false">(AP4-AF4)/10+AH4</f>
        <v>10.9768</v>
      </c>
      <c r="AJ4" s="102" t="n">
        <f aca="false">(AP4-AF4)/10+AI4</f>
        <v>10.5424</v>
      </c>
      <c r="AK4" s="102" t="n">
        <f aca="false">(AP4-AF4)/10+AJ4</f>
        <v>10.108</v>
      </c>
      <c r="AL4" s="102" t="n">
        <f aca="false">(AP4-AF4)/10+AK4</f>
        <v>9.6736</v>
      </c>
      <c r="AM4" s="102" t="n">
        <f aca="false">(AP4-AF4)/10+AL4</f>
        <v>9.2392</v>
      </c>
      <c r="AN4" s="102" t="n">
        <f aca="false">(AP4-AF4)/10+AM4</f>
        <v>8.8048</v>
      </c>
      <c r="AO4" s="102" t="n">
        <f aca="false">(AP4-AF4)/10+AN4</f>
        <v>8.3704</v>
      </c>
      <c r="AP4" s="102" t="n">
        <f aca="false">(AP7-AP2)/5+AP3</f>
        <v>7.936</v>
      </c>
      <c r="AQ4" s="112" t="n">
        <f aca="false">($AP4-$AF4)/Delta+AP4</f>
        <v>7.5016</v>
      </c>
      <c r="AR4" s="112" t="n">
        <f aca="false">($AP4-$AF4)/Delta+AQ4</f>
        <v>7.0672</v>
      </c>
      <c r="AS4" s="112" t="n">
        <f aca="false">($AP4-$AF4)/Delta+AR4</f>
        <v>6.6328</v>
      </c>
      <c r="AT4" s="112" t="n">
        <f aca="false">($AP4-$AF4)/Delta+AS4</f>
        <v>6.1984</v>
      </c>
      <c r="AU4" s="112" t="n">
        <f aca="false">($AP4-$AF4)/Delta+AT4</f>
        <v>5.764</v>
      </c>
      <c r="AV4" s="112" t="n">
        <f aca="false">($AP4-$AF4)/Delta+AU4</f>
        <v>5.3296</v>
      </c>
      <c r="AW4" s="112" t="n">
        <f aca="false">($AP4-$AF4)/Delta+AV4</f>
        <v>4.8952</v>
      </c>
      <c r="AX4" s="112" t="n">
        <f aca="false">($AP4-$AF4)/Delta+AW4</f>
        <v>4.4608</v>
      </c>
      <c r="AY4" s="112" t="n">
        <f aca="false">($AP4-$AF4)/Delta+AX4</f>
        <v>4.0264</v>
      </c>
      <c r="AZ4" s="112" t="n">
        <f aca="false">($AP4-$AF4)/Delta+AY4</f>
        <v>3.592</v>
      </c>
    </row>
    <row r="5" customFormat="false" ht="12.8" hidden="false" customHeight="false" outlineLevel="0" collapsed="false">
      <c r="A5" s="101" t="n">
        <f aca="false">(A$7-A$2)/5+A4</f>
        <v>38</v>
      </c>
      <c r="B5" s="102" t="n">
        <v>0</v>
      </c>
      <c r="C5" s="102" t="n">
        <f aca="false">(H5-B5)/6+B5</f>
        <v>0.563</v>
      </c>
      <c r="D5" s="102" t="n">
        <f aca="false">(H5-B5)/6+C5</f>
        <v>1.126</v>
      </c>
      <c r="E5" s="102" t="n">
        <f aca="false">(H5-B5)/6+D5</f>
        <v>1.689</v>
      </c>
      <c r="F5" s="102" t="n">
        <f aca="false">(H5-B5)/6+E5</f>
        <v>2.252</v>
      </c>
      <c r="G5" s="102" t="n">
        <f aca="false">(H5-B5)/6+F5</f>
        <v>2.815</v>
      </c>
      <c r="H5" s="102" t="n">
        <f aca="false">(H7-H2)/5+H4</f>
        <v>3.378</v>
      </c>
      <c r="I5" s="102" t="n">
        <f aca="false">(K5-H5)/3+H5</f>
        <v>3.94266666666667</v>
      </c>
      <c r="J5" s="102" t="n">
        <f aca="false">(K5-H5)/3+I5</f>
        <v>4.50733333333333</v>
      </c>
      <c r="K5" s="102" t="n">
        <f aca="false">(K7-K2)/5+K4</f>
        <v>5.072</v>
      </c>
      <c r="L5" s="102" t="n">
        <f aca="false">(N5-K5)/3+K5</f>
        <v>6.198</v>
      </c>
      <c r="M5" s="102" t="n">
        <f aca="false">(N5-K5)/3+L5</f>
        <v>7.324</v>
      </c>
      <c r="N5" s="102" t="n">
        <f aca="false">(N7-N2)/5+N4</f>
        <v>8.45</v>
      </c>
      <c r="O5" s="102" t="n">
        <f aca="false">(T5-N5)/6+N5</f>
        <v>9.06333333333333</v>
      </c>
      <c r="P5" s="102" t="n">
        <f aca="false">(T5-N5)/6+O5</f>
        <v>9.67666666666667</v>
      </c>
      <c r="Q5" s="102" t="n">
        <f aca="false">(T5-N5)/6+P5</f>
        <v>10.29</v>
      </c>
      <c r="R5" s="102" t="n">
        <f aca="false">(T5-N5)/6+Q5</f>
        <v>10.9033333333333</v>
      </c>
      <c r="S5" s="102" t="n">
        <f aca="false">(T5-N5)/6+R5</f>
        <v>11.5166666666667</v>
      </c>
      <c r="T5" s="102" t="n">
        <f aca="false">(T7-T2)/5+T4</f>
        <v>12.13</v>
      </c>
      <c r="U5" s="102" t="n">
        <f aca="false">(W5-T5)/3+T5</f>
        <v>12.2</v>
      </c>
      <c r="V5" s="102" t="n">
        <f aca="false">(W5-T5)/3+U5</f>
        <v>12.27</v>
      </c>
      <c r="W5" s="102" t="n">
        <f aca="false">(W7-W2)/5+W4</f>
        <v>12.34</v>
      </c>
      <c r="X5" s="102" t="n">
        <f aca="false">(AF5-W5)/9+W5</f>
        <v>12.3822222222222</v>
      </c>
      <c r="Y5" s="102" t="n">
        <f aca="false">(AF5-W5)/9+X5</f>
        <v>12.4244444444444</v>
      </c>
      <c r="Z5" s="102" t="n">
        <f aca="false">(AF5-W5)/9+Y5</f>
        <v>12.4666666666667</v>
      </c>
      <c r="AA5" s="102" t="n">
        <f aca="false">(AF5-W5)/9+Z5</f>
        <v>12.5088888888889</v>
      </c>
      <c r="AB5" s="102" t="n">
        <f aca="false">(AF5-W5)/9+AA5</f>
        <v>12.5511111111111</v>
      </c>
      <c r="AC5" s="102" t="n">
        <f aca="false">(AF5-W5)/9+AB5</f>
        <v>12.5933333333333</v>
      </c>
      <c r="AD5" s="102" t="n">
        <f aca="false">(AF5-W5)/9+AC5</f>
        <v>12.6355555555556</v>
      </c>
      <c r="AE5" s="102" t="n">
        <f aca="false">(AF5-W5)/9+AD5</f>
        <v>12.6777777777778</v>
      </c>
      <c r="AF5" s="102" t="n">
        <f aca="false">(AF7-AF2)/5+AF4</f>
        <v>12.72</v>
      </c>
      <c r="AG5" s="102" t="n">
        <f aca="false">(AP5-AF5)/10+AF5</f>
        <v>12.2724</v>
      </c>
      <c r="AH5" s="102" t="n">
        <f aca="false">(AP5-AF5)/10+AG5</f>
        <v>11.8248</v>
      </c>
      <c r="AI5" s="102" t="n">
        <f aca="false">(AP5-AF5)/10+AH5</f>
        <v>11.3772</v>
      </c>
      <c r="AJ5" s="102" t="n">
        <f aca="false">(AP5-AF5)/10+AI5</f>
        <v>10.9296</v>
      </c>
      <c r="AK5" s="102" t="n">
        <f aca="false">(AP5-AF5)/10+AJ5</f>
        <v>10.482</v>
      </c>
      <c r="AL5" s="102" t="n">
        <f aca="false">(AP5-AF5)/10+AK5</f>
        <v>10.0344</v>
      </c>
      <c r="AM5" s="102" t="n">
        <f aca="false">(AP5-AF5)/10+AL5</f>
        <v>9.5868</v>
      </c>
      <c r="AN5" s="102" t="n">
        <f aca="false">(AP5-AF5)/10+AM5</f>
        <v>9.1392</v>
      </c>
      <c r="AO5" s="102" t="n">
        <f aca="false">(AP5-AF5)/10+AN5</f>
        <v>8.6916</v>
      </c>
      <c r="AP5" s="102" t="n">
        <f aca="false">(AP7-AP2)/5+AP4</f>
        <v>8.244</v>
      </c>
      <c r="AQ5" s="112" t="n">
        <f aca="false">($AP5-$AF5)/Delta+AP5</f>
        <v>7.7964</v>
      </c>
      <c r="AR5" s="112" t="n">
        <f aca="false">($AP5-$AF5)/Delta+AQ5</f>
        <v>7.3488</v>
      </c>
      <c r="AS5" s="112" t="n">
        <f aca="false">($AP5-$AF5)/Delta+AR5</f>
        <v>6.9012</v>
      </c>
      <c r="AT5" s="112" t="n">
        <f aca="false">($AP5-$AF5)/Delta+AS5</f>
        <v>6.4536</v>
      </c>
      <c r="AU5" s="112" t="n">
        <f aca="false">($AP5-$AF5)/Delta+AT5</f>
        <v>6.006</v>
      </c>
      <c r="AV5" s="112" t="n">
        <f aca="false">($AP5-$AF5)/Delta+AU5</f>
        <v>5.5584</v>
      </c>
      <c r="AW5" s="112" t="n">
        <f aca="false">($AP5-$AF5)/Delta+AV5</f>
        <v>5.1108</v>
      </c>
      <c r="AX5" s="112" t="n">
        <f aca="false">($AP5-$AF5)/Delta+AW5</f>
        <v>4.6632</v>
      </c>
      <c r="AY5" s="112" t="n">
        <f aca="false">($AP5-$AF5)/Delta+AX5</f>
        <v>4.2156</v>
      </c>
      <c r="AZ5" s="112" t="n">
        <f aca="false">($AP5-$AF5)/Delta+AY5</f>
        <v>3.768</v>
      </c>
    </row>
    <row r="6" customFormat="false" ht="12.8" hidden="false" customHeight="false" outlineLevel="0" collapsed="false">
      <c r="A6" s="101" t="n">
        <f aca="false">(A$7-A$2)/5+A5</f>
        <v>39</v>
      </c>
      <c r="B6" s="102" t="n">
        <v>0</v>
      </c>
      <c r="C6" s="102" t="n">
        <f aca="false">(H6-B6)/6+B6</f>
        <v>0.579</v>
      </c>
      <c r="D6" s="102" t="n">
        <f aca="false">(H6-B6)/6+C6</f>
        <v>1.158</v>
      </c>
      <c r="E6" s="102" t="n">
        <f aca="false">(H6-B6)/6+D6</f>
        <v>1.737</v>
      </c>
      <c r="F6" s="102" t="n">
        <f aca="false">(H6-B6)/6+E6</f>
        <v>2.316</v>
      </c>
      <c r="G6" s="102" t="n">
        <f aca="false">(H6-B6)/6+F6</f>
        <v>2.895</v>
      </c>
      <c r="H6" s="102" t="n">
        <f aca="false">(H7-H2)/5+H5</f>
        <v>3.474</v>
      </c>
      <c r="I6" s="102" t="n">
        <f aca="false">(K6-H6)/3+H6</f>
        <v>4.05466666666667</v>
      </c>
      <c r="J6" s="102" t="n">
        <f aca="false">(K6-H6)/3+I6</f>
        <v>4.63533333333333</v>
      </c>
      <c r="K6" s="102" t="n">
        <f aca="false">(K7-K2)/5+K5</f>
        <v>5.216</v>
      </c>
      <c r="L6" s="102" t="n">
        <f aca="false">(N6-K6)/3+K6</f>
        <v>6.374</v>
      </c>
      <c r="M6" s="102" t="n">
        <f aca="false">(N6-K6)/3+L6</f>
        <v>7.532</v>
      </c>
      <c r="N6" s="102" t="n">
        <f aca="false">(N7-N2)/5+N5</f>
        <v>8.69</v>
      </c>
      <c r="O6" s="102" t="n">
        <f aca="false">(T6-N6)/6+N6</f>
        <v>9.33166666666667</v>
      </c>
      <c r="P6" s="102" t="n">
        <f aca="false">(T6-N6)/6+O6</f>
        <v>9.97333333333333</v>
      </c>
      <c r="Q6" s="102" t="n">
        <f aca="false">(T6-N6)/6+P6</f>
        <v>10.615</v>
      </c>
      <c r="R6" s="102" t="n">
        <f aca="false">(T6-N6)/6+Q6</f>
        <v>11.2566666666667</v>
      </c>
      <c r="S6" s="102" t="n">
        <f aca="false">(T6-N6)/6+R6</f>
        <v>11.8983333333333</v>
      </c>
      <c r="T6" s="102" t="n">
        <f aca="false">(T7-T2)/5+T5</f>
        <v>12.54</v>
      </c>
      <c r="U6" s="102" t="n">
        <f aca="false">(W6-T6)/3+T6</f>
        <v>12.6166666666667</v>
      </c>
      <c r="V6" s="102" t="n">
        <f aca="false">(W6-T6)/3+U6</f>
        <v>12.6933333333333</v>
      </c>
      <c r="W6" s="102" t="n">
        <f aca="false">(W7-W2)/5+W5</f>
        <v>12.77</v>
      </c>
      <c r="X6" s="102" t="n">
        <f aca="false">(AF6-W6)/9+W6</f>
        <v>12.8133333333333</v>
      </c>
      <c r="Y6" s="102" t="n">
        <f aca="false">(AF6-W6)/9+X6</f>
        <v>12.8566666666667</v>
      </c>
      <c r="Z6" s="102" t="n">
        <f aca="false">(AF6-W6)/9+Y6</f>
        <v>12.9</v>
      </c>
      <c r="AA6" s="102" t="n">
        <f aca="false">(AF6-W6)/9+Z6</f>
        <v>12.9433333333333</v>
      </c>
      <c r="AB6" s="102" t="n">
        <f aca="false">(AF6-W6)/9+AA6</f>
        <v>12.9866666666667</v>
      </c>
      <c r="AC6" s="102" t="n">
        <f aca="false">(AF6-W6)/9+AB6</f>
        <v>13.03</v>
      </c>
      <c r="AD6" s="102" t="n">
        <f aca="false">(AF6-W6)/9+AC6</f>
        <v>13.0733333333333</v>
      </c>
      <c r="AE6" s="102" t="n">
        <f aca="false">(AF6-W6)/9+AD6</f>
        <v>13.1166666666667</v>
      </c>
      <c r="AF6" s="102" t="n">
        <f aca="false">(AF7-AF2)/5+AF5</f>
        <v>13.16</v>
      </c>
      <c r="AG6" s="102" t="n">
        <f aca="false">(AP6-AF6)/10+AF6</f>
        <v>12.6992</v>
      </c>
      <c r="AH6" s="102" t="n">
        <f aca="false">(AP6-AF6)/10+AG6</f>
        <v>12.2384</v>
      </c>
      <c r="AI6" s="102" t="n">
        <f aca="false">(AP6-AF6)/10+AH6</f>
        <v>11.7776</v>
      </c>
      <c r="AJ6" s="102" t="n">
        <f aca="false">(AP6-AF6)/10+AI6</f>
        <v>11.3168</v>
      </c>
      <c r="AK6" s="102" t="n">
        <f aca="false">(AP6-AF6)/10+AJ6</f>
        <v>10.856</v>
      </c>
      <c r="AL6" s="102" t="n">
        <f aca="false">(AP6-AF6)/10+AK6</f>
        <v>10.3952</v>
      </c>
      <c r="AM6" s="102" t="n">
        <f aca="false">(AP6-AF6)/10+AL6</f>
        <v>9.9344</v>
      </c>
      <c r="AN6" s="102" t="n">
        <f aca="false">(AP6-AF6)/10+AM6</f>
        <v>9.47360000000001</v>
      </c>
      <c r="AO6" s="102" t="n">
        <f aca="false">(AP6-AF6)/10+AN6</f>
        <v>9.01280000000001</v>
      </c>
      <c r="AP6" s="102" t="n">
        <f aca="false">(AP7-AP2)/5+AP5</f>
        <v>8.552</v>
      </c>
      <c r="AQ6" s="112" t="n">
        <f aca="false">($AP6-$AF6)/Delta+AP6</f>
        <v>8.0912</v>
      </c>
      <c r="AR6" s="112" t="n">
        <f aca="false">($AP6-$AF6)/Delta+AQ6</f>
        <v>7.6304</v>
      </c>
      <c r="AS6" s="112" t="n">
        <f aca="false">($AP6-$AF6)/Delta+AR6</f>
        <v>7.1696</v>
      </c>
      <c r="AT6" s="112" t="n">
        <f aca="false">($AP6-$AF6)/Delta+AS6</f>
        <v>6.7088</v>
      </c>
      <c r="AU6" s="112" t="n">
        <f aca="false">($AP6-$AF6)/Delta+AT6</f>
        <v>6.248</v>
      </c>
      <c r="AV6" s="112" t="n">
        <f aca="false">($AP6-$AF6)/Delta+AU6</f>
        <v>5.7872</v>
      </c>
      <c r="AW6" s="112" t="n">
        <f aca="false">($AP6-$AF6)/Delta+AV6</f>
        <v>5.3264</v>
      </c>
      <c r="AX6" s="112" t="n">
        <f aca="false">($AP6-$AF6)/Delta+AW6</f>
        <v>4.8656</v>
      </c>
      <c r="AY6" s="112" t="n">
        <f aca="false">($AP6-$AF6)/Delta+AX6</f>
        <v>4.4048</v>
      </c>
      <c r="AZ6" s="112" t="n">
        <f aca="false">($AP6-$AF6)/Delta+AY6</f>
        <v>3.944</v>
      </c>
    </row>
    <row r="7" customFormat="false" ht="12.8" hidden="false" customHeight="false" outlineLevel="0" collapsed="false">
      <c r="A7" s="101" t="n">
        <f aca="false">A2+5</f>
        <v>40</v>
      </c>
      <c r="B7" s="102" t="n">
        <v>0</v>
      </c>
      <c r="C7" s="102" t="n">
        <f aca="false">(H7-B7)/6+B7</f>
        <v>0.595</v>
      </c>
      <c r="D7" s="102" t="n">
        <f aca="false">(H7-B7)/6+C7</f>
        <v>1.19</v>
      </c>
      <c r="E7" s="102" t="n">
        <f aca="false">(H7-B7)/6+D7</f>
        <v>1.785</v>
      </c>
      <c r="F7" s="102" t="n">
        <f aca="false">(H7-B7)/6+E7</f>
        <v>2.38</v>
      </c>
      <c r="G7" s="102" t="n">
        <f aca="false">(H7-B7)/6+F7</f>
        <v>2.975</v>
      </c>
      <c r="H7" s="111" t="n">
        <f aca="false">polar_type12!$K$6</f>
        <v>3.57</v>
      </c>
      <c r="I7" s="102" t="n">
        <f aca="false">(K7-H7)/3+H7</f>
        <v>4.16666666666667</v>
      </c>
      <c r="J7" s="102" t="n">
        <f aca="false">(K7-H7)/3+I7</f>
        <v>4.76333333333333</v>
      </c>
      <c r="K7" s="111" t="n">
        <f aca="false">polar_type12!$K$7</f>
        <v>5.36</v>
      </c>
      <c r="L7" s="102" t="n">
        <f aca="false">(N7-K7)/3+K7</f>
        <v>6.55</v>
      </c>
      <c r="M7" s="102" t="n">
        <f aca="false">(N7-K7)/3+L7</f>
        <v>7.74</v>
      </c>
      <c r="N7" s="111" t="n">
        <f aca="false">polar_type12!$K$8</f>
        <v>8.93</v>
      </c>
      <c r="O7" s="102" t="n">
        <f aca="false">(T7-N7)/6+N7</f>
        <v>9.6</v>
      </c>
      <c r="P7" s="102" t="n">
        <f aca="false">(T7-N7)/6+O7</f>
        <v>10.27</v>
      </c>
      <c r="Q7" s="102" t="n">
        <f aca="false">(T7-N7)/6+P7</f>
        <v>10.94</v>
      </c>
      <c r="R7" s="102" t="n">
        <f aca="false">(T7-N7)/6+Q7</f>
        <v>11.61</v>
      </c>
      <c r="S7" s="102" t="n">
        <f aca="false">(T7-N7)/6+R7</f>
        <v>12.28</v>
      </c>
      <c r="T7" s="111" t="n">
        <f aca="false">polar_type12!$K$9</f>
        <v>12.95</v>
      </c>
      <c r="U7" s="102" t="n">
        <f aca="false">(W7-T7)/3+T7</f>
        <v>13.0333333333333</v>
      </c>
      <c r="V7" s="102" t="n">
        <f aca="false">(W7-T7)/3+U7</f>
        <v>13.1166666666667</v>
      </c>
      <c r="W7" s="111" t="n">
        <f aca="false">polar_type12!$K$10</f>
        <v>13.2</v>
      </c>
      <c r="X7" s="102" t="n">
        <f aca="false">(AF7-W7)/9+W7</f>
        <v>13.2444444444444</v>
      </c>
      <c r="Y7" s="102" t="n">
        <f aca="false">(AF7-W7)/9+X7</f>
        <v>13.2888888888889</v>
      </c>
      <c r="Z7" s="102" t="n">
        <f aca="false">(AF7-W7)/9+Y7</f>
        <v>13.3333333333333</v>
      </c>
      <c r="AA7" s="102" t="n">
        <f aca="false">(AF7-W7)/9+Z7</f>
        <v>13.3777777777778</v>
      </c>
      <c r="AB7" s="102" t="n">
        <f aca="false">(AF7-W7)/9+AA7</f>
        <v>13.4222222222222</v>
      </c>
      <c r="AC7" s="102" t="n">
        <f aca="false">(AF7-W7)/9+AB7</f>
        <v>13.4666666666667</v>
      </c>
      <c r="AD7" s="102" t="n">
        <f aca="false">(AF7-W7)/9+AC7</f>
        <v>13.5111111111111</v>
      </c>
      <c r="AE7" s="102" t="n">
        <f aca="false">(AF7-W7)/9+AD7</f>
        <v>13.5555555555556</v>
      </c>
      <c r="AF7" s="111" t="n">
        <f aca="false">polar_type12!$K$11</f>
        <v>13.6</v>
      </c>
      <c r="AG7" s="102" t="n">
        <f aca="false">(AP7-AF7)/10+AF7</f>
        <v>13.126</v>
      </c>
      <c r="AH7" s="102" t="n">
        <f aca="false">(AP7-AF7)/10+AG7</f>
        <v>12.652</v>
      </c>
      <c r="AI7" s="102" t="n">
        <f aca="false">(AP7-AF7)/10+AH7</f>
        <v>12.178</v>
      </c>
      <c r="AJ7" s="102" t="n">
        <f aca="false">(AP7-AF7)/10+AI7</f>
        <v>11.704</v>
      </c>
      <c r="AK7" s="102" t="n">
        <f aca="false">(AP7-AF7)/10+AJ7</f>
        <v>11.23</v>
      </c>
      <c r="AL7" s="102" t="n">
        <f aca="false">(AP7-AF7)/10+AK7</f>
        <v>10.756</v>
      </c>
      <c r="AM7" s="102" t="n">
        <f aca="false">(AP7-AF7)/10+AL7</f>
        <v>10.282</v>
      </c>
      <c r="AN7" s="102" t="n">
        <f aca="false">(AP7-AF7)/10+AM7</f>
        <v>9.808</v>
      </c>
      <c r="AO7" s="102" t="n">
        <f aca="false">(AP7-AF7)/10+AN7</f>
        <v>9.334</v>
      </c>
      <c r="AP7" s="111" t="n">
        <f aca="false">polar_type12!$K$12</f>
        <v>8.86</v>
      </c>
      <c r="AQ7" s="112" t="n">
        <f aca="false">($AP7-$AF7)/Delta+AP7</f>
        <v>8.386</v>
      </c>
      <c r="AR7" s="112" t="n">
        <f aca="false">($AP7-$AF7)/Delta+AQ7</f>
        <v>7.912</v>
      </c>
      <c r="AS7" s="112" t="n">
        <f aca="false">($AP7-$AF7)/Delta+AR7</f>
        <v>7.438</v>
      </c>
      <c r="AT7" s="112" t="n">
        <f aca="false">($AP7-$AF7)/Delta+AS7</f>
        <v>6.964</v>
      </c>
      <c r="AU7" s="112" t="n">
        <f aca="false">($AP7-$AF7)/Delta+AT7</f>
        <v>6.49</v>
      </c>
      <c r="AV7" s="112" t="n">
        <f aca="false">($AP7-$AF7)/Delta+AU7</f>
        <v>6.016</v>
      </c>
      <c r="AW7" s="112" t="n">
        <f aca="false">($AP7-$AF7)/Delta+AV7</f>
        <v>5.542</v>
      </c>
      <c r="AX7" s="112" t="n">
        <f aca="false">($AP7-$AF7)/Delta+AW7</f>
        <v>5.068</v>
      </c>
      <c r="AY7" s="112" t="n">
        <f aca="false">($AP7-$AF7)/Delta+AX7</f>
        <v>4.594</v>
      </c>
      <c r="AZ7" s="112" t="n">
        <f aca="false">($AP7-$AF7)/Delta+AY7</f>
        <v>4.12</v>
      </c>
    </row>
    <row r="8" customFormat="false" ht="12.8" hidden="false" customHeight="false" outlineLevel="0" collapsed="false">
      <c r="A8" s="101" t="n">
        <f aca="false">(A$7-A$2)/5+A7</f>
        <v>41</v>
      </c>
      <c r="B8" s="102" t="n">
        <v>0</v>
      </c>
      <c r="C8" s="102" t="n">
        <f aca="false">(H8-B8)/6+B8</f>
        <v>0.609</v>
      </c>
      <c r="D8" s="102" t="n">
        <f aca="false">(H8-B8)/6+C8</f>
        <v>1.218</v>
      </c>
      <c r="E8" s="102" t="n">
        <f aca="false">(H8-B8)/6+D8</f>
        <v>1.827</v>
      </c>
      <c r="F8" s="102" t="n">
        <f aca="false">(H8-B8)/6+E8</f>
        <v>2.436</v>
      </c>
      <c r="G8" s="102" t="n">
        <f aca="false">(H8-B8)/6+F8</f>
        <v>3.045</v>
      </c>
      <c r="H8" s="102" t="n">
        <f aca="false">(H12-H7)/5+H7</f>
        <v>3.654</v>
      </c>
      <c r="I8" s="102" t="n">
        <f aca="false">(K8-H8)/3+H8</f>
        <v>4.26466666666667</v>
      </c>
      <c r="J8" s="102" t="n">
        <f aca="false">(K8-H8)/3+I8</f>
        <v>4.87533333333333</v>
      </c>
      <c r="K8" s="102" t="n">
        <f aca="false">(K12-K7)/5+K7</f>
        <v>5.486</v>
      </c>
      <c r="L8" s="102" t="n">
        <f aca="false">(N8-K8)/3+K8</f>
        <v>6.704</v>
      </c>
      <c r="M8" s="102" t="n">
        <f aca="false">(N8-K8)/3+L8</f>
        <v>7.922</v>
      </c>
      <c r="N8" s="102" t="n">
        <f aca="false">(N12-N7)/5+N7</f>
        <v>9.14</v>
      </c>
      <c r="O8" s="102" t="n">
        <f aca="false">(T8-N8)/6+N8</f>
        <v>9.83433333333333</v>
      </c>
      <c r="P8" s="102" t="n">
        <f aca="false">(T8-N8)/6+O8</f>
        <v>10.5286666666667</v>
      </c>
      <c r="Q8" s="102" t="n">
        <f aca="false">(T8-N8)/6+P8</f>
        <v>11.223</v>
      </c>
      <c r="R8" s="102" t="n">
        <f aca="false">(T8-N8)/6+Q8</f>
        <v>11.9173333333333</v>
      </c>
      <c r="S8" s="102" t="n">
        <f aca="false">(T8-N8)/6+R8</f>
        <v>12.6116666666667</v>
      </c>
      <c r="T8" s="102" t="n">
        <f aca="false">(T12-T7)/5+T7</f>
        <v>13.306</v>
      </c>
      <c r="U8" s="102" t="n">
        <f aca="false">(W8-T8)/3+T8</f>
        <v>13.4286666666667</v>
      </c>
      <c r="V8" s="102" t="n">
        <f aca="false">(W8-T8)/3+U8</f>
        <v>13.5513333333333</v>
      </c>
      <c r="W8" s="102" t="n">
        <f aca="false">(W12-W7)/5+W7</f>
        <v>13.674</v>
      </c>
      <c r="X8" s="102" t="n">
        <f aca="false">(AF8-W8)/9+W8</f>
        <v>13.7124444444444</v>
      </c>
      <c r="Y8" s="102" t="n">
        <f aca="false">(AF8-W8)/9+X8</f>
        <v>13.7508888888889</v>
      </c>
      <c r="Z8" s="102" t="n">
        <f aca="false">(AF8-W8)/9+Y8</f>
        <v>13.7893333333333</v>
      </c>
      <c r="AA8" s="102" t="n">
        <f aca="false">(AF8-W8)/9+Z8</f>
        <v>13.8277777777778</v>
      </c>
      <c r="AB8" s="102" t="n">
        <f aca="false">(AF8-W8)/9+AA8</f>
        <v>13.8662222222222</v>
      </c>
      <c r="AC8" s="102" t="n">
        <f aca="false">(AF8-W8)/9+AB8</f>
        <v>13.9046666666667</v>
      </c>
      <c r="AD8" s="102" t="n">
        <f aca="false">(AF8-W8)/9+AC8</f>
        <v>13.9431111111111</v>
      </c>
      <c r="AE8" s="102" t="n">
        <f aca="false">(AF8-W8)/9+AD8</f>
        <v>13.9815555555556</v>
      </c>
      <c r="AF8" s="102" t="n">
        <f aca="false">(AF12-AF7)/5+AF7</f>
        <v>14.02</v>
      </c>
      <c r="AG8" s="102" t="n">
        <f aca="false">(AP8-AF8)/10+AF8</f>
        <v>13.5312</v>
      </c>
      <c r="AH8" s="102" t="n">
        <f aca="false">(AP8-AF8)/10+AG8</f>
        <v>13.0424</v>
      </c>
      <c r="AI8" s="102" t="n">
        <f aca="false">(AP8-AF8)/10+AH8</f>
        <v>12.5536</v>
      </c>
      <c r="AJ8" s="102" t="n">
        <f aca="false">(AP8-AF8)/10+AI8</f>
        <v>12.0648</v>
      </c>
      <c r="AK8" s="102" t="n">
        <f aca="false">(AP8-AF8)/10+AJ8</f>
        <v>11.576</v>
      </c>
      <c r="AL8" s="102" t="n">
        <f aca="false">(AP8-AF8)/10+AK8</f>
        <v>11.0872</v>
      </c>
      <c r="AM8" s="102" t="n">
        <f aca="false">(AP8-AF8)/10+AL8</f>
        <v>10.5984</v>
      </c>
      <c r="AN8" s="102" t="n">
        <f aca="false">(AP8-AF8)/10+AM8</f>
        <v>10.1096</v>
      </c>
      <c r="AO8" s="102" t="n">
        <f aca="false">(AP8-AF8)/10+AN8</f>
        <v>9.6208</v>
      </c>
      <c r="AP8" s="102" t="n">
        <f aca="false">(AP12-AP7)/5+AP7</f>
        <v>9.132</v>
      </c>
      <c r="AQ8" s="112" t="n">
        <f aca="false">($AP8-$AF8)/Delta+AP8</f>
        <v>8.6432</v>
      </c>
      <c r="AR8" s="112" t="n">
        <f aca="false">($AP8-$AF8)/Delta+AQ8</f>
        <v>8.1544</v>
      </c>
      <c r="AS8" s="112" t="n">
        <f aca="false">($AP8-$AF8)/Delta+AR8</f>
        <v>7.6656</v>
      </c>
      <c r="AT8" s="112" t="n">
        <f aca="false">($AP8-$AF8)/Delta+AS8</f>
        <v>7.1768</v>
      </c>
      <c r="AU8" s="112" t="n">
        <f aca="false">($AP8-$AF8)/Delta+AT8</f>
        <v>6.688</v>
      </c>
      <c r="AV8" s="112" t="n">
        <f aca="false">($AP8-$AF8)/Delta+AU8</f>
        <v>6.1992</v>
      </c>
      <c r="AW8" s="112" t="n">
        <f aca="false">($AP8-$AF8)/Delta+AV8</f>
        <v>5.7104</v>
      </c>
      <c r="AX8" s="112" t="n">
        <f aca="false">($AP8-$AF8)/Delta+AW8</f>
        <v>5.2216</v>
      </c>
      <c r="AY8" s="112" t="n">
        <f aca="false">($AP8-$AF8)/Delta+AX8</f>
        <v>4.7328</v>
      </c>
      <c r="AZ8" s="112" t="n">
        <f aca="false">($AP8-$AF8)/Delta+AY8</f>
        <v>4.244</v>
      </c>
    </row>
    <row r="9" customFormat="false" ht="12.8" hidden="false" customHeight="false" outlineLevel="0" collapsed="false">
      <c r="A9" s="101" t="n">
        <f aca="false">(A$7-A$2)/5+A8</f>
        <v>42</v>
      </c>
      <c r="B9" s="102" t="n">
        <v>0</v>
      </c>
      <c r="C9" s="102" t="n">
        <f aca="false">(H9-B9)/6+B9</f>
        <v>0.623</v>
      </c>
      <c r="D9" s="102" t="n">
        <f aca="false">(H9-B9)/6+C9</f>
        <v>1.246</v>
      </c>
      <c r="E9" s="102" t="n">
        <f aca="false">(H9-B9)/6+D9</f>
        <v>1.869</v>
      </c>
      <c r="F9" s="102" t="n">
        <f aca="false">(H9-B9)/6+E9</f>
        <v>2.492</v>
      </c>
      <c r="G9" s="102" t="n">
        <f aca="false">(H9-B9)/6+F9</f>
        <v>3.115</v>
      </c>
      <c r="H9" s="102" t="n">
        <f aca="false">(H12-H7)/5+H8</f>
        <v>3.738</v>
      </c>
      <c r="I9" s="102" t="n">
        <f aca="false">(K9-H9)/3+H9</f>
        <v>4.36266666666667</v>
      </c>
      <c r="J9" s="102" t="n">
        <f aca="false">(K9-H9)/3+I9</f>
        <v>4.98733333333334</v>
      </c>
      <c r="K9" s="102" t="n">
        <f aca="false">(K12-K7)/5+K8</f>
        <v>5.612</v>
      </c>
      <c r="L9" s="102" t="n">
        <f aca="false">(N9-K9)/3+K9</f>
        <v>6.858</v>
      </c>
      <c r="M9" s="102" t="n">
        <f aca="false">(N9-K9)/3+L9</f>
        <v>8.104</v>
      </c>
      <c r="N9" s="102" t="n">
        <f aca="false">(N12-N7)/5+N8</f>
        <v>9.35</v>
      </c>
      <c r="O9" s="102" t="n">
        <f aca="false">(T9-N9)/6+N9</f>
        <v>10.0686666666667</v>
      </c>
      <c r="P9" s="102" t="n">
        <f aca="false">(T9-N9)/6+O9</f>
        <v>10.7873333333333</v>
      </c>
      <c r="Q9" s="102" t="n">
        <f aca="false">(T9-N9)/6+P9</f>
        <v>11.506</v>
      </c>
      <c r="R9" s="102" t="n">
        <f aca="false">(T9-N9)/6+Q9</f>
        <v>12.2246666666667</v>
      </c>
      <c r="S9" s="102" t="n">
        <f aca="false">(T9-N9)/6+R9</f>
        <v>12.9433333333333</v>
      </c>
      <c r="T9" s="102" t="n">
        <f aca="false">(T12-T7)/5+T8</f>
        <v>13.662</v>
      </c>
      <c r="U9" s="102" t="n">
        <f aca="false">(W9-T9)/3+T9</f>
        <v>13.824</v>
      </c>
      <c r="V9" s="102" t="n">
        <f aca="false">(W9-T9)/3+U9</f>
        <v>13.986</v>
      </c>
      <c r="W9" s="102" t="n">
        <f aca="false">(W12-W7)/5+W8</f>
        <v>14.148</v>
      </c>
      <c r="X9" s="102" t="n">
        <f aca="false">(AF9-W9)/9+W9</f>
        <v>14.1804444444444</v>
      </c>
      <c r="Y9" s="102" t="n">
        <f aca="false">(AF9-W9)/9+X9</f>
        <v>14.2128888888889</v>
      </c>
      <c r="Z9" s="102" t="n">
        <f aca="false">(AF9-W9)/9+Y9</f>
        <v>14.2453333333333</v>
      </c>
      <c r="AA9" s="102" t="n">
        <f aca="false">(AF9-W9)/9+Z9</f>
        <v>14.2777777777778</v>
      </c>
      <c r="AB9" s="102" t="n">
        <f aca="false">(AF9-W9)/9+AA9</f>
        <v>14.3102222222222</v>
      </c>
      <c r="AC9" s="102" t="n">
        <f aca="false">(AF9-W9)/9+AB9</f>
        <v>14.3426666666667</v>
      </c>
      <c r="AD9" s="102" t="n">
        <f aca="false">(AF9-W9)/9+AC9</f>
        <v>14.3751111111111</v>
      </c>
      <c r="AE9" s="102" t="n">
        <f aca="false">(AF9-W9)/9+AD9</f>
        <v>14.4075555555556</v>
      </c>
      <c r="AF9" s="102" t="n">
        <f aca="false">(AF12-AF7)/5+AF8</f>
        <v>14.44</v>
      </c>
      <c r="AG9" s="102" t="n">
        <f aca="false">(AP9-AF9)/10+AF9</f>
        <v>13.9364</v>
      </c>
      <c r="AH9" s="102" t="n">
        <f aca="false">(AP9-AF9)/10+AG9</f>
        <v>13.4328</v>
      </c>
      <c r="AI9" s="102" t="n">
        <f aca="false">(AP9-AF9)/10+AH9</f>
        <v>12.9292</v>
      </c>
      <c r="AJ9" s="102" t="n">
        <f aca="false">(AP9-AF9)/10+AI9</f>
        <v>12.4256</v>
      </c>
      <c r="AK9" s="102" t="n">
        <f aca="false">(AP9-AF9)/10+AJ9</f>
        <v>11.922</v>
      </c>
      <c r="AL9" s="102" t="n">
        <f aca="false">(AP9-AF9)/10+AK9</f>
        <v>11.4184</v>
      </c>
      <c r="AM9" s="102" t="n">
        <f aca="false">(AP9-AF9)/10+AL9</f>
        <v>10.9148</v>
      </c>
      <c r="AN9" s="102" t="n">
        <f aca="false">(AP9-AF9)/10+AM9</f>
        <v>10.4112</v>
      </c>
      <c r="AO9" s="102" t="n">
        <f aca="false">(AP9-AF9)/10+AN9</f>
        <v>9.9076</v>
      </c>
      <c r="AP9" s="102" t="n">
        <f aca="false">(AP12-AP7)/5+AP8</f>
        <v>9.404</v>
      </c>
      <c r="AQ9" s="112" t="n">
        <f aca="false">($AP9-$AF9)/Delta+AP9</f>
        <v>8.9004</v>
      </c>
      <c r="AR9" s="112" t="n">
        <f aca="false">($AP9-$AF9)/Delta+AQ9</f>
        <v>8.3968</v>
      </c>
      <c r="AS9" s="112" t="n">
        <f aca="false">($AP9-$AF9)/Delta+AR9</f>
        <v>7.8932</v>
      </c>
      <c r="AT9" s="112" t="n">
        <f aca="false">($AP9-$AF9)/Delta+AS9</f>
        <v>7.3896</v>
      </c>
      <c r="AU9" s="112" t="n">
        <f aca="false">($AP9-$AF9)/Delta+AT9</f>
        <v>6.886</v>
      </c>
      <c r="AV9" s="112" t="n">
        <f aca="false">($AP9-$AF9)/Delta+AU9</f>
        <v>6.3824</v>
      </c>
      <c r="AW9" s="112" t="n">
        <f aca="false">($AP9-$AF9)/Delta+AV9</f>
        <v>5.8788</v>
      </c>
      <c r="AX9" s="112" t="n">
        <f aca="false">($AP9-$AF9)/Delta+AW9</f>
        <v>5.3752</v>
      </c>
      <c r="AY9" s="112" t="n">
        <f aca="false">($AP9-$AF9)/Delta+AX9</f>
        <v>4.8716</v>
      </c>
      <c r="AZ9" s="112" t="n">
        <f aca="false">($AP9-$AF9)/Delta+AY9</f>
        <v>4.368</v>
      </c>
    </row>
    <row r="10" customFormat="false" ht="12.8" hidden="false" customHeight="false" outlineLevel="0" collapsed="false">
      <c r="A10" s="101" t="n">
        <f aca="false">(A$7-A$2)/5+A9</f>
        <v>43</v>
      </c>
      <c r="B10" s="102" t="n">
        <v>0</v>
      </c>
      <c r="C10" s="102" t="n">
        <f aca="false">(H10-B10)/6+B10</f>
        <v>0.637</v>
      </c>
      <c r="D10" s="102" t="n">
        <f aca="false">(H10-B10)/6+C10</f>
        <v>1.274</v>
      </c>
      <c r="E10" s="102" t="n">
        <f aca="false">(H10-B10)/6+D10</f>
        <v>1.911</v>
      </c>
      <c r="F10" s="102" t="n">
        <f aca="false">(H10-B10)/6+E10</f>
        <v>2.548</v>
      </c>
      <c r="G10" s="102" t="n">
        <f aca="false">(H10-B10)/6+F10</f>
        <v>3.185</v>
      </c>
      <c r="H10" s="102" t="n">
        <f aca="false">(H12-H7)/5+H9</f>
        <v>3.822</v>
      </c>
      <c r="I10" s="102" t="n">
        <f aca="false">(K10-H10)/3+H10</f>
        <v>4.46066666666667</v>
      </c>
      <c r="J10" s="102" t="n">
        <f aca="false">(K10-H10)/3+I10</f>
        <v>5.09933333333333</v>
      </c>
      <c r="K10" s="102" t="n">
        <f aca="false">(K12-K7)/5+K9</f>
        <v>5.738</v>
      </c>
      <c r="L10" s="102" t="n">
        <f aca="false">(N10-K10)/3+K10</f>
        <v>7.012</v>
      </c>
      <c r="M10" s="102" t="n">
        <f aca="false">(N10-K10)/3+L10</f>
        <v>8.286</v>
      </c>
      <c r="N10" s="102" t="n">
        <f aca="false">(N12-N7)/5+N9</f>
        <v>9.56</v>
      </c>
      <c r="O10" s="102" t="n">
        <f aca="false">(T10-N10)/6+N10</f>
        <v>10.303</v>
      </c>
      <c r="P10" s="102" t="n">
        <f aca="false">(T10-N10)/6+O10</f>
        <v>11.046</v>
      </c>
      <c r="Q10" s="102" t="n">
        <f aca="false">(T10-N10)/6+P10</f>
        <v>11.789</v>
      </c>
      <c r="R10" s="102" t="n">
        <f aca="false">(T10-N10)/6+Q10</f>
        <v>12.532</v>
      </c>
      <c r="S10" s="102" t="n">
        <f aca="false">(T10-N10)/6+R10</f>
        <v>13.275</v>
      </c>
      <c r="T10" s="102" t="n">
        <f aca="false">(T12-T7)/5+T9</f>
        <v>14.018</v>
      </c>
      <c r="U10" s="102" t="n">
        <f aca="false">(W10-T10)/3+T10</f>
        <v>14.2193333333333</v>
      </c>
      <c r="V10" s="102" t="n">
        <f aca="false">(W10-T10)/3+U10</f>
        <v>14.4206666666667</v>
      </c>
      <c r="W10" s="102" t="n">
        <f aca="false">(W12-W7)/5+W9</f>
        <v>14.622</v>
      </c>
      <c r="X10" s="102" t="n">
        <f aca="false">(AF10-W10)/9+W10</f>
        <v>14.6484444444444</v>
      </c>
      <c r="Y10" s="102" t="n">
        <f aca="false">(AF10-W10)/9+X10</f>
        <v>14.6748888888889</v>
      </c>
      <c r="Z10" s="102" t="n">
        <f aca="false">(AF10-W10)/9+Y10</f>
        <v>14.7013333333333</v>
      </c>
      <c r="AA10" s="102" t="n">
        <f aca="false">(AF10-W10)/9+Z10</f>
        <v>14.7277777777778</v>
      </c>
      <c r="AB10" s="102" t="n">
        <f aca="false">(AF10-W10)/9+AA10</f>
        <v>14.7542222222222</v>
      </c>
      <c r="AC10" s="102" t="n">
        <f aca="false">(AF10-W10)/9+AB10</f>
        <v>14.7806666666667</v>
      </c>
      <c r="AD10" s="102" t="n">
        <f aca="false">(AF10-W10)/9+AC10</f>
        <v>14.8071111111111</v>
      </c>
      <c r="AE10" s="102" t="n">
        <f aca="false">(AF10-W10)/9+AD10</f>
        <v>14.8335555555556</v>
      </c>
      <c r="AF10" s="102" t="n">
        <f aca="false">(AF12-AF7)/5+AF9</f>
        <v>14.86</v>
      </c>
      <c r="AG10" s="102" t="n">
        <f aca="false">(AP10-AF10)/10+AF10</f>
        <v>14.3416</v>
      </c>
      <c r="AH10" s="102" t="n">
        <f aca="false">(AP10-AF10)/10+AG10</f>
        <v>13.8232</v>
      </c>
      <c r="AI10" s="102" t="n">
        <f aca="false">(AP10-AF10)/10+AH10</f>
        <v>13.3048</v>
      </c>
      <c r="AJ10" s="102" t="n">
        <f aca="false">(AP10-AF10)/10+AI10</f>
        <v>12.7864</v>
      </c>
      <c r="AK10" s="102" t="n">
        <f aca="false">(AP10-AF10)/10+AJ10</f>
        <v>12.268</v>
      </c>
      <c r="AL10" s="102" t="n">
        <f aca="false">(AP10-AF10)/10+AK10</f>
        <v>11.7496</v>
      </c>
      <c r="AM10" s="102" t="n">
        <f aca="false">(AP10-AF10)/10+AL10</f>
        <v>11.2312</v>
      </c>
      <c r="AN10" s="102" t="n">
        <f aca="false">(AP10-AF10)/10+AM10</f>
        <v>10.7128</v>
      </c>
      <c r="AO10" s="102" t="n">
        <f aca="false">(AP10-AF10)/10+AN10</f>
        <v>10.1944</v>
      </c>
      <c r="AP10" s="102" t="n">
        <f aca="false">(AP12-AP7)/5+AP9</f>
        <v>9.676</v>
      </c>
      <c r="AQ10" s="112" t="n">
        <f aca="false">($AP10-$AF10)/Delta+AP10</f>
        <v>9.1576</v>
      </c>
      <c r="AR10" s="112" t="n">
        <f aca="false">($AP10-$AF10)/Delta+AQ10</f>
        <v>8.6392</v>
      </c>
      <c r="AS10" s="112" t="n">
        <f aca="false">($AP10-$AF10)/Delta+AR10</f>
        <v>8.1208</v>
      </c>
      <c r="AT10" s="112" t="n">
        <f aca="false">($AP10-$AF10)/Delta+AS10</f>
        <v>7.6024</v>
      </c>
      <c r="AU10" s="112" t="n">
        <f aca="false">($AP10-$AF10)/Delta+AT10</f>
        <v>7.084</v>
      </c>
      <c r="AV10" s="112" t="n">
        <f aca="false">($AP10-$AF10)/Delta+AU10</f>
        <v>6.5656</v>
      </c>
      <c r="AW10" s="112" t="n">
        <f aca="false">($AP10-$AF10)/Delta+AV10</f>
        <v>6.0472</v>
      </c>
      <c r="AX10" s="112" t="n">
        <f aca="false">($AP10-$AF10)/Delta+AW10</f>
        <v>5.5288</v>
      </c>
      <c r="AY10" s="112" t="n">
        <f aca="false">($AP10-$AF10)/Delta+AX10</f>
        <v>5.0104</v>
      </c>
      <c r="AZ10" s="112" t="n">
        <f aca="false">($AP10-$AF10)/Delta+AY10</f>
        <v>4.492</v>
      </c>
    </row>
    <row r="11" customFormat="false" ht="12.8" hidden="false" customHeight="false" outlineLevel="0" collapsed="false">
      <c r="A11" s="101" t="n">
        <f aca="false">(A$7-A$2)/5+A10</f>
        <v>44</v>
      </c>
      <c r="B11" s="102" t="n">
        <v>0</v>
      </c>
      <c r="C11" s="102" t="n">
        <f aca="false">(H11-B11)/6+B11</f>
        <v>0.651</v>
      </c>
      <c r="D11" s="102" t="n">
        <f aca="false">(H11-B11)/6+C11</f>
        <v>1.302</v>
      </c>
      <c r="E11" s="102" t="n">
        <f aca="false">(H11-B11)/6+D11</f>
        <v>1.953</v>
      </c>
      <c r="F11" s="102" t="n">
        <f aca="false">(H11-B11)/6+E11</f>
        <v>2.604</v>
      </c>
      <c r="G11" s="102" t="n">
        <f aca="false">(H11-B11)/6+F11</f>
        <v>3.255</v>
      </c>
      <c r="H11" s="102" t="n">
        <f aca="false">(H12-H7)/5+H10</f>
        <v>3.906</v>
      </c>
      <c r="I11" s="102" t="n">
        <f aca="false">(K11-H11)/3+H11</f>
        <v>4.55866666666667</v>
      </c>
      <c r="J11" s="102" t="n">
        <f aca="false">(K11-H11)/3+I11</f>
        <v>5.21133333333333</v>
      </c>
      <c r="K11" s="102" t="n">
        <f aca="false">(K12-K7)/5+K10</f>
        <v>5.864</v>
      </c>
      <c r="L11" s="102" t="n">
        <f aca="false">(N11-K11)/3+K11</f>
        <v>7.166</v>
      </c>
      <c r="M11" s="102" t="n">
        <f aca="false">(N11-K11)/3+L11</f>
        <v>8.468</v>
      </c>
      <c r="N11" s="102" t="n">
        <f aca="false">(N12-N7)/5+N10</f>
        <v>9.77</v>
      </c>
      <c r="O11" s="102" t="n">
        <f aca="false">(T11-N11)/6+N11</f>
        <v>10.5373333333333</v>
      </c>
      <c r="P11" s="102" t="n">
        <f aca="false">(T11-N11)/6+O11</f>
        <v>11.3046666666667</v>
      </c>
      <c r="Q11" s="102" t="n">
        <f aca="false">(T11-N11)/6+P11</f>
        <v>12.072</v>
      </c>
      <c r="R11" s="102" t="n">
        <f aca="false">(T11-N11)/6+Q11</f>
        <v>12.8393333333333</v>
      </c>
      <c r="S11" s="102" t="n">
        <f aca="false">(T11-N11)/6+R11</f>
        <v>13.6066666666667</v>
      </c>
      <c r="T11" s="102" t="n">
        <f aca="false">(T12-T7)/5+T10</f>
        <v>14.374</v>
      </c>
      <c r="U11" s="102" t="n">
        <f aca="false">(W11-T11)/3+T11</f>
        <v>14.6146666666667</v>
      </c>
      <c r="V11" s="102" t="n">
        <f aca="false">(W11-T11)/3+U11</f>
        <v>14.8553333333333</v>
      </c>
      <c r="W11" s="102" t="n">
        <f aca="false">(W12-W7)/5+W10</f>
        <v>15.096</v>
      </c>
      <c r="X11" s="102" t="n">
        <f aca="false">(AF11-W11)/9+W11</f>
        <v>15.1164444444444</v>
      </c>
      <c r="Y11" s="102" t="n">
        <f aca="false">(AF11-W11)/9+X11</f>
        <v>15.1368888888889</v>
      </c>
      <c r="Z11" s="102" t="n">
        <f aca="false">(AF11-W11)/9+Y11</f>
        <v>15.1573333333333</v>
      </c>
      <c r="AA11" s="102" t="n">
        <f aca="false">(AF11-W11)/9+Z11</f>
        <v>15.1777777777778</v>
      </c>
      <c r="AB11" s="102" t="n">
        <f aca="false">(AF11-W11)/9+AA11</f>
        <v>15.1982222222222</v>
      </c>
      <c r="AC11" s="102" t="n">
        <f aca="false">(AF11-W11)/9+AB11</f>
        <v>15.2186666666667</v>
      </c>
      <c r="AD11" s="102" t="n">
        <f aca="false">(AF11-W11)/9+AC11</f>
        <v>15.2391111111111</v>
      </c>
      <c r="AE11" s="102" t="n">
        <f aca="false">(AF11-W11)/9+AD11</f>
        <v>15.2595555555556</v>
      </c>
      <c r="AF11" s="102" t="n">
        <f aca="false">(AF12-AF7)/5+AF10</f>
        <v>15.28</v>
      </c>
      <c r="AG11" s="102" t="n">
        <f aca="false">(AP11-AF11)/10+AF11</f>
        <v>14.7468</v>
      </c>
      <c r="AH11" s="102" t="n">
        <f aca="false">(AP11-AF11)/10+AG11</f>
        <v>14.2136</v>
      </c>
      <c r="AI11" s="102" t="n">
        <f aca="false">(AP11-AF11)/10+AH11</f>
        <v>13.6804</v>
      </c>
      <c r="AJ11" s="102" t="n">
        <f aca="false">(AP11-AF11)/10+AI11</f>
        <v>13.1472</v>
      </c>
      <c r="AK11" s="102" t="n">
        <f aca="false">(AP11-AF11)/10+AJ11</f>
        <v>12.614</v>
      </c>
      <c r="AL11" s="102" t="n">
        <f aca="false">(AP11-AF11)/10+AK11</f>
        <v>12.0808</v>
      </c>
      <c r="AM11" s="102" t="n">
        <f aca="false">(AP11-AF11)/10+AL11</f>
        <v>11.5476</v>
      </c>
      <c r="AN11" s="102" t="n">
        <f aca="false">(AP11-AF11)/10+AM11</f>
        <v>11.0144</v>
      </c>
      <c r="AO11" s="102" t="n">
        <f aca="false">(AP11-AF11)/10+AN11</f>
        <v>10.4812</v>
      </c>
      <c r="AP11" s="102" t="n">
        <f aca="false">(AP12-AP7)/5+AP10</f>
        <v>9.948</v>
      </c>
      <c r="AQ11" s="112" t="n">
        <f aca="false">($AP11-$AF11)/Delta+AP11</f>
        <v>9.4148</v>
      </c>
      <c r="AR11" s="112" t="n">
        <f aca="false">($AP11-$AF11)/Delta+AQ11</f>
        <v>8.8816</v>
      </c>
      <c r="AS11" s="112" t="n">
        <f aca="false">($AP11-$AF11)/Delta+AR11</f>
        <v>8.3484</v>
      </c>
      <c r="AT11" s="112" t="n">
        <f aca="false">($AP11-$AF11)/Delta+AS11</f>
        <v>7.8152</v>
      </c>
      <c r="AU11" s="112" t="n">
        <f aca="false">($AP11-$AF11)/Delta+AT11</f>
        <v>7.282</v>
      </c>
      <c r="AV11" s="112" t="n">
        <f aca="false">($AP11-$AF11)/Delta+AU11</f>
        <v>6.7488</v>
      </c>
      <c r="AW11" s="112" t="n">
        <f aca="false">($AP11-$AF11)/Delta+AV11</f>
        <v>6.2156</v>
      </c>
      <c r="AX11" s="112" t="n">
        <f aca="false">($AP11-$AF11)/Delta+AW11</f>
        <v>5.6824</v>
      </c>
      <c r="AY11" s="112" t="n">
        <f aca="false">($AP11-$AF11)/Delta+AX11</f>
        <v>5.1492</v>
      </c>
      <c r="AZ11" s="112" t="n">
        <f aca="false">($AP11-$AF11)/Delta+AY11</f>
        <v>4.616</v>
      </c>
    </row>
    <row r="12" customFormat="false" ht="12.8" hidden="false" customHeight="false" outlineLevel="0" collapsed="false">
      <c r="A12" s="101" t="n">
        <f aca="false">A7+5</f>
        <v>45</v>
      </c>
      <c r="B12" s="102" t="n">
        <v>0</v>
      </c>
      <c r="C12" s="102" t="n">
        <f aca="false">(H12-B12)/6+B12</f>
        <v>0.665</v>
      </c>
      <c r="D12" s="102" t="n">
        <f aca="false">(H12-B12)/6+C12</f>
        <v>1.33</v>
      </c>
      <c r="E12" s="102" t="n">
        <f aca="false">(H12-B12)/6+D12</f>
        <v>1.995</v>
      </c>
      <c r="F12" s="102" t="n">
        <f aca="false">(H12-B12)/6+E12</f>
        <v>2.66</v>
      </c>
      <c r="G12" s="102" t="n">
        <f aca="false">(H12-B12)/6+F12</f>
        <v>3.325</v>
      </c>
      <c r="H12" s="111" t="n">
        <f aca="false">polar_type12!$L$6</f>
        <v>3.99</v>
      </c>
      <c r="I12" s="102" t="n">
        <f aca="false">(K12-H12)/3+H12</f>
        <v>4.65666666666667</v>
      </c>
      <c r="J12" s="102" t="n">
        <f aca="false">(K12-H12)/3+I12</f>
        <v>5.32333333333333</v>
      </c>
      <c r="K12" s="111" t="n">
        <f aca="false">polar_type12!$L$7</f>
        <v>5.99</v>
      </c>
      <c r="L12" s="102" t="n">
        <f aca="false">(N12-K12)/3+K12</f>
        <v>7.32</v>
      </c>
      <c r="M12" s="102" t="n">
        <f aca="false">(N12-K12)/3+L12</f>
        <v>8.65</v>
      </c>
      <c r="N12" s="111" t="n">
        <f aca="false">polar_type12!$L$8</f>
        <v>9.98</v>
      </c>
      <c r="O12" s="102" t="n">
        <f aca="false">(T12-N12)/6+N12</f>
        <v>10.7716666666667</v>
      </c>
      <c r="P12" s="102" t="n">
        <f aca="false">(T12-N12)/6+O12</f>
        <v>11.5633333333333</v>
      </c>
      <c r="Q12" s="102" t="n">
        <f aca="false">(T12-N12)/6+P12</f>
        <v>12.355</v>
      </c>
      <c r="R12" s="102" t="n">
        <f aca="false">(T12-N12)/6+Q12</f>
        <v>13.1466666666667</v>
      </c>
      <c r="S12" s="102" t="n">
        <f aca="false">(T12-N12)/6+R12</f>
        <v>13.9383333333333</v>
      </c>
      <c r="T12" s="111" t="n">
        <f aca="false">polar_type12!$L$9</f>
        <v>14.73</v>
      </c>
      <c r="U12" s="102" t="n">
        <f aca="false">(W12-T12)/3+T12</f>
        <v>15.01</v>
      </c>
      <c r="V12" s="102" t="n">
        <f aca="false">(W12-T12)/3+U12</f>
        <v>15.29</v>
      </c>
      <c r="W12" s="111" t="n">
        <f aca="false">polar_type12!$L$10</f>
        <v>15.57</v>
      </c>
      <c r="X12" s="102" t="n">
        <f aca="false">(AF12-W12)/9+W12</f>
        <v>15.5844444444444</v>
      </c>
      <c r="Y12" s="102" t="n">
        <f aca="false">(AF12-W12)/9+X12</f>
        <v>15.5988888888889</v>
      </c>
      <c r="Z12" s="102" t="n">
        <f aca="false">(AF12-W12)/9+Y12</f>
        <v>15.6133333333333</v>
      </c>
      <c r="AA12" s="102" t="n">
        <f aca="false">(AF12-W12)/9+Z12</f>
        <v>15.6277777777778</v>
      </c>
      <c r="AB12" s="102" t="n">
        <f aca="false">(AF12-W12)/9+AA12</f>
        <v>15.6422222222222</v>
      </c>
      <c r="AC12" s="102" t="n">
        <f aca="false">(AF12-W12)/9+AB12</f>
        <v>15.6566666666667</v>
      </c>
      <c r="AD12" s="102" t="n">
        <f aca="false">(AF12-W12)/9+AC12</f>
        <v>15.6711111111111</v>
      </c>
      <c r="AE12" s="102" t="n">
        <f aca="false">(AF12-W12)/9+AD12</f>
        <v>15.6855555555556</v>
      </c>
      <c r="AF12" s="111" t="n">
        <f aca="false">polar_type12!$L$11</f>
        <v>15.7</v>
      </c>
      <c r="AG12" s="102" t="n">
        <f aca="false">(AP12-AF12)/10+AF12</f>
        <v>15.152</v>
      </c>
      <c r="AH12" s="102" t="n">
        <f aca="false">(AP12-AF12)/10+AG12</f>
        <v>14.604</v>
      </c>
      <c r="AI12" s="102" t="n">
        <f aca="false">(AP12-AF12)/10+AH12</f>
        <v>14.056</v>
      </c>
      <c r="AJ12" s="102" t="n">
        <f aca="false">(AP12-AF12)/10+AI12</f>
        <v>13.508</v>
      </c>
      <c r="AK12" s="102" t="n">
        <f aca="false">(AP12-AF12)/10+AJ12</f>
        <v>12.96</v>
      </c>
      <c r="AL12" s="102" t="n">
        <f aca="false">(AP12-AF12)/10+AK12</f>
        <v>12.412</v>
      </c>
      <c r="AM12" s="102" t="n">
        <f aca="false">(AP12-AF12)/10+AL12</f>
        <v>11.864</v>
      </c>
      <c r="AN12" s="102" t="n">
        <f aca="false">(AP12-AF12)/10+AM12</f>
        <v>11.316</v>
      </c>
      <c r="AO12" s="102" t="n">
        <f aca="false">(AP12-AF12)/10+AN12</f>
        <v>10.768</v>
      </c>
      <c r="AP12" s="111" t="n">
        <f aca="false">polar_type12!$L$12</f>
        <v>10.22</v>
      </c>
      <c r="AQ12" s="112" t="n">
        <f aca="false">($AP12-$AF12)/Delta+AP12</f>
        <v>9.672</v>
      </c>
      <c r="AR12" s="112" t="n">
        <f aca="false">($AP12-$AF12)/Delta+AQ12</f>
        <v>9.124</v>
      </c>
      <c r="AS12" s="112" t="n">
        <f aca="false">($AP12-$AF12)/Delta+AR12</f>
        <v>8.576</v>
      </c>
      <c r="AT12" s="112" t="n">
        <f aca="false">($AP12-$AF12)/Delta+AS12</f>
        <v>8.028</v>
      </c>
      <c r="AU12" s="112" t="n">
        <f aca="false">($AP12-$AF12)/Delta+AT12</f>
        <v>7.48</v>
      </c>
      <c r="AV12" s="112" t="n">
        <f aca="false">($AP12-$AF12)/Delta+AU12</f>
        <v>6.932</v>
      </c>
      <c r="AW12" s="112" t="n">
        <f aca="false">($AP12-$AF12)/Delta+AV12</f>
        <v>6.384</v>
      </c>
      <c r="AX12" s="112" t="n">
        <f aca="false">($AP12-$AF12)/Delta+AW12</f>
        <v>5.836</v>
      </c>
      <c r="AY12" s="112" t="n">
        <f aca="false">($AP12-$AF12)/Delta+AX12</f>
        <v>5.288</v>
      </c>
      <c r="AZ12" s="112" t="n">
        <f aca="false">($AP12-$AF12)/Delta+AY12</f>
        <v>4.74</v>
      </c>
    </row>
    <row r="13" customFormat="false" ht="12.8" hidden="false" customHeight="false" outlineLevel="0" collapsed="false">
      <c r="A13" s="101" t="n">
        <f aca="false">(A$7-A$2)/5+A12</f>
        <v>46</v>
      </c>
      <c r="B13" s="102" t="n">
        <v>0</v>
      </c>
      <c r="C13" s="102" t="n">
        <f aca="false">(H13-B13)/6+B13</f>
        <v>0.681666666666667</v>
      </c>
      <c r="D13" s="102" t="n">
        <f aca="false">(H13-B13)/6+C13</f>
        <v>1.36333333333333</v>
      </c>
      <c r="E13" s="102" t="n">
        <f aca="false">(H13-B13)/6+D13</f>
        <v>2.045</v>
      </c>
      <c r="F13" s="102" t="n">
        <f aca="false">(H13-B13)/6+E13</f>
        <v>2.72666666666667</v>
      </c>
      <c r="G13" s="102" t="n">
        <f aca="false">(H13-B13)/6+F13</f>
        <v>3.40833333333333</v>
      </c>
      <c r="H13" s="102" t="n">
        <f aca="false">(H17-H12)/5+H12</f>
        <v>4.09</v>
      </c>
      <c r="I13" s="102" t="n">
        <f aca="false">(K13-H13)/3+H13</f>
        <v>4.77333333333333</v>
      </c>
      <c r="J13" s="102" t="n">
        <f aca="false">(K13-H13)/3+I13</f>
        <v>5.45666666666667</v>
      </c>
      <c r="K13" s="102" t="n">
        <f aca="false">(K17-K12)/5+K12</f>
        <v>6.14</v>
      </c>
      <c r="L13" s="102" t="n">
        <f aca="false">(N13-K13)/3+K13</f>
        <v>7.50333333333333</v>
      </c>
      <c r="M13" s="102" t="n">
        <f aca="false">(N13-K13)/3+L13</f>
        <v>8.86666666666667</v>
      </c>
      <c r="N13" s="102" t="n">
        <f aca="false">(N17-N12)/5+N12</f>
        <v>10.23</v>
      </c>
      <c r="O13" s="102" t="n">
        <f aca="false">(T13-N13)/6+N13</f>
        <v>11.029</v>
      </c>
      <c r="P13" s="102" t="n">
        <f aca="false">(T13-N13)/6+O13</f>
        <v>11.828</v>
      </c>
      <c r="Q13" s="102" t="n">
        <f aca="false">(T13-N13)/6+P13</f>
        <v>12.627</v>
      </c>
      <c r="R13" s="102" t="n">
        <f aca="false">(T13-N13)/6+Q13</f>
        <v>13.426</v>
      </c>
      <c r="S13" s="102" t="n">
        <f aca="false">(T13-N13)/6+R13</f>
        <v>14.225</v>
      </c>
      <c r="T13" s="102" t="n">
        <f aca="false">(T17-T12)/5+T12</f>
        <v>15.024</v>
      </c>
      <c r="U13" s="102" t="n">
        <f aca="false">(W13-T13)/3+T13</f>
        <v>15.32</v>
      </c>
      <c r="V13" s="102" t="n">
        <f aca="false">(W13-T13)/3+U13</f>
        <v>15.616</v>
      </c>
      <c r="W13" s="102" t="n">
        <f aca="false">(W17-W12)/5+W12</f>
        <v>15.912</v>
      </c>
      <c r="X13" s="102" t="n">
        <f aca="false">(AF13-W13)/9+W13</f>
        <v>15.9342222222222</v>
      </c>
      <c r="Y13" s="102" t="n">
        <f aca="false">(AF13-W13)/9+X13</f>
        <v>15.9564444444444</v>
      </c>
      <c r="Z13" s="102" t="n">
        <f aca="false">(AF13-W13)/9+Y13</f>
        <v>15.9786666666667</v>
      </c>
      <c r="AA13" s="102" t="n">
        <f aca="false">(AF13-W13)/9+Z13</f>
        <v>16.0008888888889</v>
      </c>
      <c r="AB13" s="102" t="n">
        <f aca="false">(AF13-W13)/9+AA13</f>
        <v>16.0231111111111</v>
      </c>
      <c r="AC13" s="102" t="n">
        <f aca="false">(AF13-W13)/9+AB13</f>
        <v>16.0453333333333</v>
      </c>
      <c r="AD13" s="102" t="n">
        <f aca="false">(AF13-W13)/9+AC13</f>
        <v>16.0675555555556</v>
      </c>
      <c r="AE13" s="102" t="n">
        <f aca="false">(AF13-W13)/9+AD13</f>
        <v>16.0897777777778</v>
      </c>
      <c r="AF13" s="102" t="n">
        <f aca="false">(AF17-AF12)/5+AF12</f>
        <v>16.112</v>
      </c>
      <c r="AG13" s="102" t="n">
        <f aca="false">(AP13-AF13)/10+AF13</f>
        <v>15.5498</v>
      </c>
      <c r="AH13" s="102" t="n">
        <f aca="false">(AP13-AF13)/10+AG13</f>
        <v>14.9876</v>
      </c>
      <c r="AI13" s="102" t="n">
        <f aca="false">(AP13-AF13)/10+AH13</f>
        <v>14.4254</v>
      </c>
      <c r="AJ13" s="102" t="n">
        <f aca="false">(AP13-AF13)/10+AI13</f>
        <v>13.8632</v>
      </c>
      <c r="AK13" s="102" t="n">
        <f aca="false">(AP13-AF13)/10+AJ13</f>
        <v>13.301</v>
      </c>
      <c r="AL13" s="102" t="n">
        <f aca="false">(AP13-AF13)/10+AK13</f>
        <v>12.7388</v>
      </c>
      <c r="AM13" s="102" t="n">
        <f aca="false">(AP13-AF13)/10+AL13</f>
        <v>12.1766</v>
      </c>
      <c r="AN13" s="102" t="n">
        <f aca="false">(AP13-AF13)/10+AM13</f>
        <v>11.6144</v>
      </c>
      <c r="AO13" s="102" t="n">
        <f aca="false">(AP13-AF13)/10+AN13</f>
        <v>11.0522</v>
      </c>
      <c r="AP13" s="102" t="n">
        <f aca="false">(AP17-AP12)/5+AP12</f>
        <v>10.49</v>
      </c>
      <c r="AQ13" s="112" t="n">
        <f aca="false">($AP13-$AF13)/Delta+AP13</f>
        <v>9.9278</v>
      </c>
      <c r="AR13" s="112" t="n">
        <f aca="false">($AP13-$AF13)/Delta+AQ13</f>
        <v>9.3656</v>
      </c>
      <c r="AS13" s="112" t="n">
        <f aca="false">($AP13-$AF13)/Delta+AR13</f>
        <v>8.8034</v>
      </c>
      <c r="AT13" s="112" t="n">
        <f aca="false">($AP13-$AF13)/Delta+AS13</f>
        <v>8.2412</v>
      </c>
      <c r="AU13" s="112" t="n">
        <f aca="false">($AP13-$AF13)/Delta+AT13</f>
        <v>7.679</v>
      </c>
      <c r="AV13" s="112" t="n">
        <f aca="false">($AP13-$AF13)/Delta+AU13</f>
        <v>7.1168</v>
      </c>
      <c r="AW13" s="112" t="n">
        <f aca="false">($AP13-$AF13)/Delta+AV13</f>
        <v>6.5546</v>
      </c>
      <c r="AX13" s="112" t="n">
        <f aca="false">($AP13-$AF13)/Delta+AW13</f>
        <v>5.9924</v>
      </c>
      <c r="AY13" s="112" t="n">
        <f aca="false">($AP13-$AF13)/Delta+AX13</f>
        <v>5.4302</v>
      </c>
      <c r="AZ13" s="112" t="n">
        <f aca="false">($AP13-$AF13)/Delta+AY13</f>
        <v>4.868</v>
      </c>
    </row>
    <row r="14" customFormat="false" ht="12.8" hidden="false" customHeight="false" outlineLevel="0" collapsed="false">
      <c r="A14" s="101" t="n">
        <f aca="false">(A$7-A$2)/5+A13</f>
        <v>47</v>
      </c>
      <c r="B14" s="102" t="n">
        <v>0</v>
      </c>
      <c r="C14" s="102" t="n">
        <f aca="false">(H14-B14)/6+B14</f>
        <v>0.698333333333333</v>
      </c>
      <c r="D14" s="102" t="n">
        <f aca="false">(H14-B14)/6+C14</f>
        <v>1.39666666666667</v>
      </c>
      <c r="E14" s="102" t="n">
        <f aca="false">(H14-B14)/6+D14</f>
        <v>2.095</v>
      </c>
      <c r="F14" s="102" t="n">
        <f aca="false">(H14-B14)/6+E14</f>
        <v>2.79333333333333</v>
      </c>
      <c r="G14" s="102" t="n">
        <f aca="false">(H14-B14)/6+F14</f>
        <v>3.49166666666667</v>
      </c>
      <c r="H14" s="102" t="n">
        <f aca="false">(H17-H12)/5+H13</f>
        <v>4.19</v>
      </c>
      <c r="I14" s="102" t="n">
        <f aca="false">(K14-H14)/3+H14</f>
        <v>4.89</v>
      </c>
      <c r="J14" s="102" t="n">
        <f aca="false">(K14-H14)/3+I14</f>
        <v>5.59</v>
      </c>
      <c r="K14" s="102" t="n">
        <f aca="false">(K17-K12)/5+K13</f>
        <v>6.29</v>
      </c>
      <c r="L14" s="102" t="n">
        <f aca="false">(N14-K14)/3+K14</f>
        <v>7.68666666666667</v>
      </c>
      <c r="M14" s="102" t="n">
        <f aca="false">(N14-K14)/3+L14</f>
        <v>9.08333333333333</v>
      </c>
      <c r="N14" s="102" t="n">
        <f aca="false">(N17-N12)/5+N13</f>
        <v>10.48</v>
      </c>
      <c r="O14" s="102" t="n">
        <f aca="false">(T14-N14)/6+N14</f>
        <v>11.2863333333333</v>
      </c>
      <c r="P14" s="102" t="n">
        <f aca="false">(T14-N14)/6+O14</f>
        <v>12.0926666666667</v>
      </c>
      <c r="Q14" s="102" t="n">
        <f aca="false">(T14-N14)/6+P14</f>
        <v>12.899</v>
      </c>
      <c r="R14" s="102" t="n">
        <f aca="false">(T14-N14)/6+Q14</f>
        <v>13.7053333333333</v>
      </c>
      <c r="S14" s="102" t="n">
        <f aca="false">(T14-N14)/6+R14</f>
        <v>14.5116666666667</v>
      </c>
      <c r="T14" s="102" t="n">
        <f aca="false">(T17-T12)/5+T13</f>
        <v>15.318</v>
      </c>
      <c r="U14" s="102" t="n">
        <f aca="false">(W14-T14)/3+T14</f>
        <v>15.63</v>
      </c>
      <c r="V14" s="102" t="n">
        <f aca="false">(W14-T14)/3+U14</f>
        <v>15.942</v>
      </c>
      <c r="W14" s="102" t="n">
        <f aca="false">(W17-W12)/5+W13</f>
        <v>16.254</v>
      </c>
      <c r="X14" s="102" t="n">
        <f aca="false">(AF14-W14)/9+W14</f>
        <v>16.284</v>
      </c>
      <c r="Y14" s="102" t="n">
        <f aca="false">(AF14-W14)/9+X14</f>
        <v>16.314</v>
      </c>
      <c r="Z14" s="102" t="n">
        <f aca="false">(AF14-W14)/9+Y14</f>
        <v>16.344</v>
      </c>
      <c r="AA14" s="102" t="n">
        <f aca="false">(AF14-W14)/9+Z14</f>
        <v>16.374</v>
      </c>
      <c r="AB14" s="102" t="n">
        <f aca="false">(AF14-W14)/9+AA14</f>
        <v>16.404</v>
      </c>
      <c r="AC14" s="102" t="n">
        <f aca="false">(AF14-W14)/9+AB14</f>
        <v>16.434</v>
      </c>
      <c r="AD14" s="102" t="n">
        <f aca="false">(AF14-W14)/9+AC14</f>
        <v>16.464</v>
      </c>
      <c r="AE14" s="102" t="n">
        <f aca="false">(AF14-W14)/9+AD14</f>
        <v>16.494</v>
      </c>
      <c r="AF14" s="102" t="n">
        <f aca="false">(AF17-AF12)/5+AF13</f>
        <v>16.524</v>
      </c>
      <c r="AG14" s="102" t="n">
        <f aca="false">(AP14-AF14)/10+AF14</f>
        <v>15.9476</v>
      </c>
      <c r="AH14" s="102" t="n">
        <f aca="false">(AP14-AF14)/10+AG14</f>
        <v>15.3712</v>
      </c>
      <c r="AI14" s="102" t="n">
        <f aca="false">(AP14-AF14)/10+AH14</f>
        <v>14.7948</v>
      </c>
      <c r="AJ14" s="102" t="n">
        <f aca="false">(AP14-AF14)/10+AI14</f>
        <v>14.2184</v>
      </c>
      <c r="AK14" s="102" t="n">
        <f aca="false">(AP14-AF14)/10+AJ14</f>
        <v>13.642</v>
      </c>
      <c r="AL14" s="102" t="n">
        <f aca="false">(AP14-AF14)/10+AK14</f>
        <v>13.0656</v>
      </c>
      <c r="AM14" s="102" t="n">
        <f aca="false">(AP14-AF14)/10+AL14</f>
        <v>12.4892</v>
      </c>
      <c r="AN14" s="102" t="n">
        <f aca="false">(AP14-AF14)/10+AM14</f>
        <v>11.9128</v>
      </c>
      <c r="AO14" s="102" t="n">
        <f aca="false">(AP14-AF14)/10+AN14</f>
        <v>11.3364</v>
      </c>
      <c r="AP14" s="102" t="n">
        <f aca="false">(AP17-AP12)/5+AP13</f>
        <v>10.76</v>
      </c>
      <c r="AQ14" s="112" t="n">
        <f aca="false">($AP14-$AF14)/Delta+AP14</f>
        <v>10.1836</v>
      </c>
      <c r="AR14" s="112" t="n">
        <f aca="false">($AP14-$AF14)/Delta+AQ14</f>
        <v>9.6072</v>
      </c>
      <c r="AS14" s="112" t="n">
        <f aca="false">($AP14-$AF14)/Delta+AR14</f>
        <v>9.0308</v>
      </c>
      <c r="AT14" s="112" t="n">
        <f aca="false">($AP14-$AF14)/Delta+AS14</f>
        <v>8.4544</v>
      </c>
      <c r="AU14" s="112" t="n">
        <f aca="false">($AP14-$AF14)/Delta+AT14</f>
        <v>7.878</v>
      </c>
      <c r="AV14" s="112" t="n">
        <f aca="false">($AP14-$AF14)/Delta+AU14</f>
        <v>7.3016</v>
      </c>
      <c r="AW14" s="112" t="n">
        <f aca="false">($AP14-$AF14)/Delta+AV14</f>
        <v>6.7252</v>
      </c>
      <c r="AX14" s="112" t="n">
        <f aca="false">($AP14-$AF14)/Delta+AW14</f>
        <v>6.1488</v>
      </c>
      <c r="AY14" s="112" t="n">
        <f aca="false">($AP14-$AF14)/Delta+AX14</f>
        <v>5.5724</v>
      </c>
      <c r="AZ14" s="112" t="n">
        <f aca="false">($AP14-$AF14)/Delta+AY14</f>
        <v>4.996</v>
      </c>
    </row>
    <row r="15" customFormat="false" ht="12.8" hidden="false" customHeight="false" outlineLevel="0" collapsed="false">
      <c r="A15" s="101" t="n">
        <f aca="false">(A$7-A$2)/5+A14</f>
        <v>48</v>
      </c>
      <c r="B15" s="102" t="n">
        <v>0</v>
      </c>
      <c r="C15" s="102" t="n">
        <f aca="false">(H15-B15)/6+B15</f>
        <v>0.715</v>
      </c>
      <c r="D15" s="102" t="n">
        <f aca="false">(H15-B15)/6+C15</f>
        <v>1.43</v>
      </c>
      <c r="E15" s="102" t="n">
        <f aca="false">(H15-B15)/6+D15</f>
        <v>2.145</v>
      </c>
      <c r="F15" s="102" t="n">
        <f aca="false">(H15-B15)/6+E15</f>
        <v>2.86</v>
      </c>
      <c r="G15" s="102" t="n">
        <f aca="false">(H15-B15)/6+F15</f>
        <v>3.575</v>
      </c>
      <c r="H15" s="102" t="n">
        <f aca="false">(H17-H12)/5+H14</f>
        <v>4.29</v>
      </c>
      <c r="I15" s="102" t="n">
        <f aca="false">(K15-H15)/3+H15</f>
        <v>5.00666666666667</v>
      </c>
      <c r="J15" s="102" t="n">
        <f aca="false">(K15-H15)/3+I15</f>
        <v>5.72333333333333</v>
      </c>
      <c r="K15" s="102" t="n">
        <f aca="false">(K17-K12)/5+K14</f>
        <v>6.44</v>
      </c>
      <c r="L15" s="102" t="n">
        <f aca="false">(N15-K15)/3+K15</f>
        <v>7.87</v>
      </c>
      <c r="M15" s="102" t="n">
        <f aca="false">(N15-K15)/3+L15</f>
        <v>9.3</v>
      </c>
      <c r="N15" s="102" t="n">
        <f aca="false">(N17-N12)/5+N14</f>
        <v>10.73</v>
      </c>
      <c r="O15" s="102" t="n">
        <f aca="false">(T15-N15)/6+N15</f>
        <v>11.5436666666667</v>
      </c>
      <c r="P15" s="102" t="n">
        <f aca="false">(T15-N15)/6+O15</f>
        <v>12.3573333333333</v>
      </c>
      <c r="Q15" s="102" t="n">
        <f aca="false">(T15-N15)/6+P15</f>
        <v>13.171</v>
      </c>
      <c r="R15" s="102" t="n">
        <f aca="false">(T15-N15)/6+Q15</f>
        <v>13.9846666666667</v>
      </c>
      <c r="S15" s="102" t="n">
        <f aca="false">(T15-N15)/6+R15</f>
        <v>14.7983333333333</v>
      </c>
      <c r="T15" s="102" t="n">
        <f aca="false">(T17-T12)/5+T14</f>
        <v>15.612</v>
      </c>
      <c r="U15" s="102" t="n">
        <f aca="false">(W15-T15)/3+T15</f>
        <v>15.94</v>
      </c>
      <c r="V15" s="102" t="n">
        <f aca="false">(W15-T15)/3+U15</f>
        <v>16.268</v>
      </c>
      <c r="W15" s="102" t="n">
        <f aca="false">(W17-W12)/5+W14</f>
        <v>16.596</v>
      </c>
      <c r="X15" s="102" t="n">
        <f aca="false">(AF15-W15)/9+W15</f>
        <v>16.6337777777778</v>
      </c>
      <c r="Y15" s="102" t="n">
        <f aca="false">(AF15-W15)/9+X15</f>
        <v>16.6715555555556</v>
      </c>
      <c r="Z15" s="102" t="n">
        <f aca="false">(AF15-W15)/9+Y15</f>
        <v>16.7093333333333</v>
      </c>
      <c r="AA15" s="102" t="n">
        <f aca="false">(AF15-W15)/9+Z15</f>
        <v>16.7471111111111</v>
      </c>
      <c r="AB15" s="102" t="n">
        <f aca="false">(AF15-W15)/9+AA15</f>
        <v>16.7848888888889</v>
      </c>
      <c r="AC15" s="102" t="n">
        <f aca="false">(AF15-W15)/9+AB15</f>
        <v>16.8226666666667</v>
      </c>
      <c r="AD15" s="102" t="n">
        <f aca="false">(AF15-W15)/9+AC15</f>
        <v>16.8604444444444</v>
      </c>
      <c r="AE15" s="102" t="n">
        <f aca="false">(AF15-W15)/9+AD15</f>
        <v>16.8982222222222</v>
      </c>
      <c r="AF15" s="102" t="n">
        <f aca="false">(AF17-AF12)/5+AF14</f>
        <v>16.936</v>
      </c>
      <c r="AG15" s="102" t="n">
        <f aca="false">(AP15-AF15)/10+AF15</f>
        <v>16.3454</v>
      </c>
      <c r="AH15" s="102" t="n">
        <f aca="false">(AP15-AF15)/10+AG15</f>
        <v>15.7548</v>
      </c>
      <c r="AI15" s="102" t="n">
        <f aca="false">(AP15-AF15)/10+AH15</f>
        <v>15.1642</v>
      </c>
      <c r="AJ15" s="102" t="n">
        <f aca="false">(AP15-AF15)/10+AI15</f>
        <v>14.5736</v>
      </c>
      <c r="AK15" s="102" t="n">
        <f aca="false">(AP15-AF15)/10+AJ15</f>
        <v>13.983</v>
      </c>
      <c r="AL15" s="102" t="n">
        <f aca="false">(AP15-AF15)/10+AK15</f>
        <v>13.3924</v>
      </c>
      <c r="AM15" s="102" t="n">
        <f aca="false">(AP15-AF15)/10+AL15</f>
        <v>12.8018</v>
      </c>
      <c r="AN15" s="102" t="n">
        <f aca="false">(AP15-AF15)/10+AM15</f>
        <v>12.2112</v>
      </c>
      <c r="AO15" s="102" t="n">
        <f aca="false">(AP15-AF15)/10+AN15</f>
        <v>11.6206</v>
      </c>
      <c r="AP15" s="102" t="n">
        <f aca="false">(AP17-AP12)/5+AP14</f>
        <v>11.03</v>
      </c>
      <c r="AQ15" s="112" t="n">
        <f aca="false">($AP15-$AF15)/Delta+AP15</f>
        <v>10.4394</v>
      </c>
      <c r="AR15" s="112" t="n">
        <f aca="false">($AP15-$AF15)/Delta+AQ15</f>
        <v>9.8488</v>
      </c>
      <c r="AS15" s="112" t="n">
        <f aca="false">($AP15-$AF15)/Delta+AR15</f>
        <v>9.2582</v>
      </c>
      <c r="AT15" s="112" t="n">
        <f aca="false">($AP15-$AF15)/Delta+AS15</f>
        <v>8.6676</v>
      </c>
      <c r="AU15" s="112" t="n">
        <f aca="false">($AP15-$AF15)/Delta+AT15</f>
        <v>8.077</v>
      </c>
      <c r="AV15" s="112" t="n">
        <f aca="false">($AP15-$AF15)/Delta+AU15</f>
        <v>7.4864</v>
      </c>
      <c r="AW15" s="112" t="n">
        <f aca="false">($AP15-$AF15)/Delta+AV15</f>
        <v>6.8958</v>
      </c>
      <c r="AX15" s="112" t="n">
        <f aca="false">($AP15-$AF15)/Delta+AW15</f>
        <v>6.3052</v>
      </c>
      <c r="AY15" s="112" t="n">
        <f aca="false">($AP15-$AF15)/Delta+AX15</f>
        <v>5.7146</v>
      </c>
      <c r="AZ15" s="112" t="n">
        <f aca="false">($AP15-$AF15)/Delta+AY15</f>
        <v>5.124</v>
      </c>
    </row>
    <row r="16" customFormat="false" ht="12.8" hidden="false" customHeight="false" outlineLevel="0" collapsed="false">
      <c r="A16" s="101" t="n">
        <f aca="false">(A$7-A$2)/5+A15</f>
        <v>49</v>
      </c>
      <c r="B16" s="102" t="n">
        <v>0</v>
      </c>
      <c r="C16" s="102" t="n">
        <f aca="false">(H16-B16)/6+B16</f>
        <v>0.731666666666666</v>
      </c>
      <c r="D16" s="102" t="n">
        <f aca="false">(H16-B16)/6+C16</f>
        <v>1.46333333333333</v>
      </c>
      <c r="E16" s="102" t="n">
        <f aca="false">(H16-B16)/6+D16</f>
        <v>2.195</v>
      </c>
      <c r="F16" s="102" t="n">
        <f aca="false">(H16-B16)/6+E16</f>
        <v>2.92666666666667</v>
      </c>
      <c r="G16" s="102" t="n">
        <f aca="false">(H16-B16)/6+F16</f>
        <v>3.65833333333333</v>
      </c>
      <c r="H16" s="102" t="n">
        <f aca="false">(H17-H12)/5+H15</f>
        <v>4.39</v>
      </c>
      <c r="I16" s="102" t="n">
        <f aca="false">(K16-H16)/3+H16</f>
        <v>5.12333333333333</v>
      </c>
      <c r="J16" s="102" t="n">
        <f aca="false">(K16-H16)/3+I16</f>
        <v>5.85666666666667</v>
      </c>
      <c r="K16" s="102" t="n">
        <f aca="false">(K17-K12)/5+K15</f>
        <v>6.59</v>
      </c>
      <c r="L16" s="102" t="n">
        <f aca="false">(N16-K16)/3+K16</f>
        <v>8.05333333333333</v>
      </c>
      <c r="M16" s="102" t="n">
        <f aca="false">(N16-K16)/3+L16</f>
        <v>9.51666666666667</v>
      </c>
      <c r="N16" s="102" t="n">
        <f aca="false">(N17-N12)/5+N15</f>
        <v>10.98</v>
      </c>
      <c r="O16" s="102" t="n">
        <f aca="false">(T16-N16)/6+N16</f>
        <v>11.801</v>
      </c>
      <c r="P16" s="102" t="n">
        <f aca="false">(T16-N16)/6+O16</f>
        <v>12.622</v>
      </c>
      <c r="Q16" s="102" t="n">
        <f aca="false">(T16-N16)/6+P16</f>
        <v>13.443</v>
      </c>
      <c r="R16" s="102" t="n">
        <f aca="false">(T16-N16)/6+Q16</f>
        <v>14.264</v>
      </c>
      <c r="S16" s="102" t="n">
        <f aca="false">(T16-N16)/6+R16</f>
        <v>15.085</v>
      </c>
      <c r="T16" s="102" t="n">
        <f aca="false">(T17-T12)/5+T15</f>
        <v>15.906</v>
      </c>
      <c r="U16" s="102" t="n">
        <f aca="false">(W16-T16)/3+T16</f>
        <v>16.25</v>
      </c>
      <c r="V16" s="102" t="n">
        <f aca="false">(W16-T16)/3+U16</f>
        <v>16.594</v>
      </c>
      <c r="W16" s="102" t="n">
        <f aca="false">(W17-W12)/5+W15</f>
        <v>16.938</v>
      </c>
      <c r="X16" s="102" t="n">
        <f aca="false">(AF16-W16)/9+W16</f>
        <v>16.9835555555556</v>
      </c>
      <c r="Y16" s="102" t="n">
        <f aca="false">(AF16-W16)/9+X16</f>
        <v>17.0291111111111</v>
      </c>
      <c r="Z16" s="102" t="n">
        <f aca="false">(AF16-W16)/9+Y16</f>
        <v>17.0746666666667</v>
      </c>
      <c r="AA16" s="102" t="n">
        <f aca="false">(AF16-W16)/9+Z16</f>
        <v>17.1202222222222</v>
      </c>
      <c r="AB16" s="102" t="n">
        <f aca="false">(AF16-W16)/9+AA16</f>
        <v>17.1657777777778</v>
      </c>
      <c r="AC16" s="102" t="n">
        <f aca="false">(AF16-W16)/9+AB16</f>
        <v>17.2113333333333</v>
      </c>
      <c r="AD16" s="102" t="n">
        <f aca="false">(AF16-W16)/9+AC16</f>
        <v>17.2568888888889</v>
      </c>
      <c r="AE16" s="102" t="n">
        <f aca="false">(AF16-W16)/9+AD16</f>
        <v>17.3024444444444</v>
      </c>
      <c r="AF16" s="102" t="n">
        <f aca="false">(AF17-AF12)/5+AF15</f>
        <v>17.348</v>
      </c>
      <c r="AG16" s="102" t="n">
        <f aca="false">(AP16-AF16)/10+AF16</f>
        <v>16.7432</v>
      </c>
      <c r="AH16" s="102" t="n">
        <f aca="false">(AP16-AF16)/10+AG16</f>
        <v>16.1384</v>
      </c>
      <c r="AI16" s="102" t="n">
        <f aca="false">(AP16-AF16)/10+AH16</f>
        <v>15.5336</v>
      </c>
      <c r="AJ16" s="102" t="n">
        <f aca="false">(AP16-AF16)/10+AI16</f>
        <v>14.9288</v>
      </c>
      <c r="AK16" s="102" t="n">
        <f aca="false">(AP16-AF16)/10+AJ16</f>
        <v>14.324</v>
      </c>
      <c r="AL16" s="102" t="n">
        <f aca="false">(AP16-AF16)/10+AK16</f>
        <v>13.7192</v>
      </c>
      <c r="AM16" s="102" t="n">
        <f aca="false">(AP16-AF16)/10+AL16</f>
        <v>13.1144</v>
      </c>
      <c r="AN16" s="102" t="n">
        <f aca="false">(AP16-AF16)/10+AM16</f>
        <v>12.5096</v>
      </c>
      <c r="AO16" s="102" t="n">
        <f aca="false">(AP16-AF16)/10+AN16</f>
        <v>11.9048</v>
      </c>
      <c r="AP16" s="102" t="n">
        <f aca="false">(AP17-AP12)/5+AP15</f>
        <v>11.3</v>
      </c>
      <c r="AQ16" s="112" t="n">
        <f aca="false">($AP16-$AF16)/Delta+AP16</f>
        <v>10.6952</v>
      </c>
      <c r="AR16" s="112" t="n">
        <f aca="false">($AP16-$AF16)/Delta+AQ16</f>
        <v>10.0904</v>
      </c>
      <c r="AS16" s="112" t="n">
        <f aca="false">($AP16-$AF16)/Delta+AR16</f>
        <v>9.4856</v>
      </c>
      <c r="AT16" s="112" t="n">
        <f aca="false">($AP16-$AF16)/Delta+AS16</f>
        <v>8.8808</v>
      </c>
      <c r="AU16" s="112" t="n">
        <f aca="false">($AP16-$AF16)/Delta+AT16</f>
        <v>8.276</v>
      </c>
      <c r="AV16" s="112" t="n">
        <f aca="false">($AP16-$AF16)/Delta+AU16</f>
        <v>7.6712</v>
      </c>
      <c r="AW16" s="112" t="n">
        <f aca="false">($AP16-$AF16)/Delta+AV16</f>
        <v>7.0664</v>
      </c>
      <c r="AX16" s="112" t="n">
        <f aca="false">($AP16-$AF16)/Delta+AW16</f>
        <v>6.4616</v>
      </c>
      <c r="AY16" s="112" t="n">
        <f aca="false">($AP16-$AF16)/Delta+AX16</f>
        <v>5.8568</v>
      </c>
      <c r="AZ16" s="112" t="n">
        <f aca="false">($AP16-$AF16)/Delta+AY16</f>
        <v>5.252</v>
      </c>
    </row>
    <row r="17" customFormat="false" ht="12.8" hidden="false" customHeight="false" outlineLevel="0" collapsed="false">
      <c r="A17" s="101" t="n">
        <f aca="false">A12+5</f>
        <v>50</v>
      </c>
      <c r="B17" s="102" t="n">
        <v>0</v>
      </c>
      <c r="C17" s="102" t="n">
        <f aca="false">(H17-B17)/6+B17</f>
        <v>0.748333333333333</v>
      </c>
      <c r="D17" s="102" t="n">
        <f aca="false">(H17-B17)/6+C17</f>
        <v>1.49666666666667</v>
      </c>
      <c r="E17" s="102" t="n">
        <f aca="false">(H17-B17)/6+D17</f>
        <v>2.245</v>
      </c>
      <c r="F17" s="102" t="n">
        <f aca="false">(H17-B17)/6+E17</f>
        <v>2.99333333333333</v>
      </c>
      <c r="G17" s="102" t="n">
        <f aca="false">(H17-B17)/6+F17</f>
        <v>3.74166666666667</v>
      </c>
      <c r="H17" s="111" t="n">
        <f aca="false">polar_type12!$M$6</f>
        <v>4.49</v>
      </c>
      <c r="I17" s="102" t="n">
        <f aca="false">(K17-H17)/3+H17</f>
        <v>5.24</v>
      </c>
      <c r="J17" s="102" t="n">
        <f aca="false">(K17-H17)/3+I17</f>
        <v>5.99</v>
      </c>
      <c r="K17" s="111" t="n">
        <f aca="false">polar_type12!$M$7</f>
        <v>6.74</v>
      </c>
      <c r="L17" s="102" t="n">
        <f aca="false">(N17-K17)/3+K17</f>
        <v>8.23666666666667</v>
      </c>
      <c r="M17" s="102" t="n">
        <f aca="false">(N17-K17)/3+L17</f>
        <v>9.73333333333333</v>
      </c>
      <c r="N17" s="111" t="n">
        <f aca="false">polar_type12!$M$8</f>
        <v>11.23</v>
      </c>
      <c r="O17" s="102" t="n">
        <f aca="false">(T17-N17)/6+N17</f>
        <v>12.0583333333333</v>
      </c>
      <c r="P17" s="102" t="n">
        <f aca="false">(T17-N17)/6+O17</f>
        <v>12.8866666666667</v>
      </c>
      <c r="Q17" s="102" t="n">
        <f aca="false">(T17-N17)/6+P17</f>
        <v>13.715</v>
      </c>
      <c r="R17" s="102" t="n">
        <f aca="false">(T17-N17)/6+Q17</f>
        <v>14.5433333333333</v>
      </c>
      <c r="S17" s="102" t="n">
        <f aca="false">(T17-N17)/6+R17</f>
        <v>15.3716666666667</v>
      </c>
      <c r="T17" s="111" t="n">
        <f aca="false">polar_type12!$M$9</f>
        <v>16.2</v>
      </c>
      <c r="U17" s="102" t="n">
        <f aca="false">(W17-T17)/3+T17</f>
        <v>16.56</v>
      </c>
      <c r="V17" s="102" t="n">
        <f aca="false">(W17-T17)/3+U17</f>
        <v>16.92</v>
      </c>
      <c r="W17" s="111" t="n">
        <f aca="false">polar_type12!$M$10</f>
        <v>17.28</v>
      </c>
      <c r="X17" s="102" t="n">
        <f aca="false">(AF17-W17)/9+W17</f>
        <v>17.3333333333333</v>
      </c>
      <c r="Y17" s="102" t="n">
        <f aca="false">(AF17-W17)/9+X17</f>
        <v>17.3866666666667</v>
      </c>
      <c r="Z17" s="102" t="n">
        <f aca="false">(AF17-W17)/9+Y17</f>
        <v>17.44</v>
      </c>
      <c r="AA17" s="102" t="n">
        <f aca="false">(AF17-W17)/9+Z17</f>
        <v>17.4933333333333</v>
      </c>
      <c r="AB17" s="102" t="n">
        <f aca="false">(AF17-W17)/9+AA17</f>
        <v>17.5466666666667</v>
      </c>
      <c r="AC17" s="102" t="n">
        <f aca="false">(AF17-W17)/9+AB17</f>
        <v>17.6</v>
      </c>
      <c r="AD17" s="102" t="n">
        <f aca="false">(AF17-W17)/9+AC17</f>
        <v>17.6533333333333</v>
      </c>
      <c r="AE17" s="102" t="n">
        <f aca="false">(AF17-W17)/9+AD17</f>
        <v>17.7066666666667</v>
      </c>
      <c r="AF17" s="111" t="n">
        <f aca="false">polar_type12!$M$11</f>
        <v>17.76</v>
      </c>
      <c r="AG17" s="102" t="n">
        <f aca="false">(AP17-AF17)/10+AF17</f>
        <v>17.141</v>
      </c>
      <c r="AH17" s="102" t="n">
        <f aca="false">(AP17-AF17)/10+AG17</f>
        <v>16.522</v>
      </c>
      <c r="AI17" s="102" t="n">
        <f aca="false">(AP17-AF17)/10+AH17</f>
        <v>15.903</v>
      </c>
      <c r="AJ17" s="102" t="n">
        <f aca="false">(AP17-AF17)/10+AI17</f>
        <v>15.284</v>
      </c>
      <c r="AK17" s="102" t="n">
        <f aca="false">(AP17-AF17)/10+AJ17</f>
        <v>14.665</v>
      </c>
      <c r="AL17" s="102" t="n">
        <f aca="false">(AP17-AF17)/10+AK17</f>
        <v>14.046</v>
      </c>
      <c r="AM17" s="102" t="n">
        <f aca="false">(AP17-AF17)/10+AL17</f>
        <v>13.427</v>
      </c>
      <c r="AN17" s="102" t="n">
        <f aca="false">(AP17-AF17)/10+AM17</f>
        <v>12.808</v>
      </c>
      <c r="AO17" s="102" t="n">
        <f aca="false">(AP17-AF17)/10+AN17</f>
        <v>12.189</v>
      </c>
      <c r="AP17" s="111" t="n">
        <f aca="false">polar_type12!$M$12</f>
        <v>11.57</v>
      </c>
      <c r="AQ17" s="112" t="n">
        <f aca="false">($AP17-$AF17)/Delta+AP17</f>
        <v>10.951</v>
      </c>
      <c r="AR17" s="112" t="n">
        <f aca="false">($AP17-$AF17)/Delta+AQ17</f>
        <v>10.332</v>
      </c>
      <c r="AS17" s="112" t="n">
        <f aca="false">($AP17-$AF17)/Delta+AR17</f>
        <v>9.713</v>
      </c>
      <c r="AT17" s="112" t="n">
        <f aca="false">($AP17-$AF17)/Delta+AS17</f>
        <v>9.094</v>
      </c>
      <c r="AU17" s="112" t="n">
        <f aca="false">($AP17-$AF17)/Delta+AT17</f>
        <v>8.475</v>
      </c>
      <c r="AV17" s="112" t="n">
        <f aca="false">($AP17-$AF17)/Delta+AU17</f>
        <v>7.856</v>
      </c>
      <c r="AW17" s="112" t="n">
        <f aca="false">($AP17-$AF17)/Delta+AV17</f>
        <v>7.237</v>
      </c>
      <c r="AX17" s="112" t="n">
        <f aca="false">($AP17-$AF17)/Delta+AW17</f>
        <v>6.618</v>
      </c>
      <c r="AY17" s="112" t="n">
        <f aca="false">($AP17-$AF17)/Delta+AX17</f>
        <v>5.999</v>
      </c>
      <c r="AZ17" s="112" t="n">
        <f aca="false">($AP17-$AF17)/Delta+AY17</f>
        <v>5.38</v>
      </c>
    </row>
    <row r="18" customFormat="false" ht="12.8" hidden="false" customHeight="false" outlineLevel="0" collapsed="false">
      <c r="A18" s="101" t="n">
        <f aca="false">(A$7-A$2)/5+A17</f>
        <v>51</v>
      </c>
      <c r="B18" s="102" t="n">
        <v>0</v>
      </c>
      <c r="C18" s="102" t="n">
        <f aca="false">(H18-B18)/6+B18</f>
        <v>0.762666666666667</v>
      </c>
      <c r="D18" s="102" t="n">
        <f aca="false">(H18-B18)/6+C18</f>
        <v>1.52533333333333</v>
      </c>
      <c r="E18" s="102" t="n">
        <f aca="false">(H18-B18)/6+D18</f>
        <v>2.288</v>
      </c>
      <c r="F18" s="102" t="n">
        <f aca="false">(H18-B18)/6+E18</f>
        <v>3.05066666666667</v>
      </c>
      <c r="G18" s="102" t="n">
        <f aca="false">(H18-B18)/6+F18</f>
        <v>3.81333333333333</v>
      </c>
      <c r="H18" s="102" t="n">
        <f aca="false">(H22-H17)/5+H17</f>
        <v>4.576</v>
      </c>
      <c r="I18" s="102" t="n">
        <f aca="false">(K18-H18)/3+H18</f>
        <v>5.34</v>
      </c>
      <c r="J18" s="102" t="n">
        <f aca="false">(K18-H18)/3+I18</f>
        <v>6.104</v>
      </c>
      <c r="K18" s="102" t="n">
        <f aca="false">(K22-K17)/5+K17</f>
        <v>6.868</v>
      </c>
      <c r="L18" s="102" t="n">
        <f aca="false">(N18-K18)/3+K18</f>
        <v>8.39333333333333</v>
      </c>
      <c r="M18" s="102" t="n">
        <f aca="false">(N18-K18)/3+L18</f>
        <v>9.91866666666667</v>
      </c>
      <c r="N18" s="102" t="n">
        <f aca="false">(N22-N17)/5+N17</f>
        <v>11.444</v>
      </c>
      <c r="O18" s="102" t="n">
        <f aca="false">(T18-N18)/6+N18</f>
        <v>12.28</v>
      </c>
      <c r="P18" s="102" t="n">
        <f aca="false">(T18-N18)/6+O18</f>
        <v>13.116</v>
      </c>
      <c r="Q18" s="102" t="n">
        <f aca="false">(T18-N18)/6+P18</f>
        <v>13.952</v>
      </c>
      <c r="R18" s="102" t="n">
        <f aca="false">(T18-N18)/6+Q18</f>
        <v>14.788</v>
      </c>
      <c r="S18" s="102" t="n">
        <f aca="false">(T18-N18)/6+R18</f>
        <v>15.624</v>
      </c>
      <c r="T18" s="102" t="n">
        <f aca="false">(T22-T17)/5+T17</f>
        <v>16.46</v>
      </c>
      <c r="U18" s="102" t="n">
        <f aca="false">(W18-T18)/3+T18</f>
        <v>16.8413333333333</v>
      </c>
      <c r="V18" s="102" t="n">
        <f aca="false">(W18-T18)/3+U18</f>
        <v>17.2226666666667</v>
      </c>
      <c r="W18" s="102" t="n">
        <f aca="false">(W22-W17)/5+W17</f>
        <v>17.604</v>
      </c>
      <c r="X18" s="102" t="n">
        <f aca="false">(AF18-W18)/9+W18</f>
        <v>17.6728888888889</v>
      </c>
      <c r="Y18" s="102" t="n">
        <f aca="false">(AF18-W18)/9+X18</f>
        <v>17.7417777777778</v>
      </c>
      <c r="Z18" s="102" t="n">
        <f aca="false">(AF18-W18)/9+Y18</f>
        <v>17.8106666666667</v>
      </c>
      <c r="AA18" s="102" t="n">
        <f aca="false">(AF18-W18)/9+Z18</f>
        <v>17.8795555555556</v>
      </c>
      <c r="AB18" s="102" t="n">
        <f aca="false">(AF18-W18)/9+AA18</f>
        <v>17.9484444444444</v>
      </c>
      <c r="AC18" s="102" t="n">
        <f aca="false">(AF18-W18)/9+AB18</f>
        <v>18.0173333333333</v>
      </c>
      <c r="AD18" s="102" t="n">
        <f aca="false">(AF18-W18)/9+AC18</f>
        <v>18.0862222222222</v>
      </c>
      <c r="AE18" s="102" t="n">
        <f aca="false">(AF18-W18)/9+AD18</f>
        <v>18.1551111111111</v>
      </c>
      <c r="AF18" s="102" t="n">
        <f aca="false">(AF22-AF17)/5+AF17</f>
        <v>18.224</v>
      </c>
      <c r="AG18" s="102" t="n">
        <f aca="false">(AP18-AF18)/10+AF18</f>
        <v>17.5952</v>
      </c>
      <c r="AH18" s="102" t="n">
        <f aca="false">(AP18-AF18)/10+AG18</f>
        <v>16.9664</v>
      </c>
      <c r="AI18" s="102" t="n">
        <f aca="false">(AP18-AF18)/10+AH18</f>
        <v>16.3376</v>
      </c>
      <c r="AJ18" s="102" t="n">
        <f aca="false">(AP18-AF18)/10+AI18</f>
        <v>15.7088</v>
      </c>
      <c r="AK18" s="102" t="n">
        <f aca="false">(AP18-AF18)/10+AJ18</f>
        <v>15.08</v>
      </c>
      <c r="AL18" s="102" t="n">
        <f aca="false">(AP18-AF18)/10+AK18</f>
        <v>14.4512</v>
      </c>
      <c r="AM18" s="102" t="n">
        <f aca="false">(AP18-AF18)/10+AL18</f>
        <v>13.8224</v>
      </c>
      <c r="AN18" s="102" t="n">
        <f aca="false">(AP18-AF18)/10+AM18</f>
        <v>13.1936</v>
      </c>
      <c r="AO18" s="102" t="n">
        <f aca="false">(AP18-AF18)/10+AN18</f>
        <v>12.5648</v>
      </c>
      <c r="AP18" s="102" t="n">
        <f aca="false">(AP22-AP17)/5+AP17</f>
        <v>11.936</v>
      </c>
      <c r="AQ18" s="112" t="n">
        <f aca="false">($AP18-$AF18)/Delta+AP18</f>
        <v>11.3072</v>
      </c>
      <c r="AR18" s="112" t="n">
        <f aca="false">($AP18-$AF18)/Delta+AQ18</f>
        <v>10.6784</v>
      </c>
      <c r="AS18" s="112" t="n">
        <f aca="false">($AP18-$AF18)/Delta+AR18</f>
        <v>10.0496</v>
      </c>
      <c r="AT18" s="112" t="n">
        <f aca="false">($AP18-$AF18)/Delta+AS18</f>
        <v>9.4208</v>
      </c>
      <c r="AU18" s="112" t="n">
        <f aca="false">($AP18-$AF18)/Delta+AT18</f>
        <v>8.792</v>
      </c>
      <c r="AV18" s="112" t="n">
        <f aca="false">($AP18-$AF18)/Delta+AU18</f>
        <v>8.1632</v>
      </c>
      <c r="AW18" s="112" t="n">
        <f aca="false">($AP18-$AF18)/Delta+AV18</f>
        <v>7.5344</v>
      </c>
      <c r="AX18" s="112" t="n">
        <f aca="false">($AP18-$AF18)/Delta+AW18</f>
        <v>6.9056</v>
      </c>
      <c r="AY18" s="112" t="n">
        <f aca="false">($AP18-$AF18)/Delta+AX18</f>
        <v>6.2768</v>
      </c>
      <c r="AZ18" s="112" t="n">
        <f aca="false">($AP18-$AF18)/Delta+AY18</f>
        <v>5.648</v>
      </c>
    </row>
    <row r="19" customFormat="false" ht="12.8" hidden="false" customHeight="false" outlineLevel="0" collapsed="false">
      <c r="A19" s="101" t="n">
        <f aca="false">(A$7-A$2)/5+A18</f>
        <v>52</v>
      </c>
      <c r="B19" s="102" t="n">
        <v>0</v>
      </c>
      <c r="C19" s="102" t="n">
        <f aca="false">(H19-B19)/6+B19</f>
        <v>0.777</v>
      </c>
      <c r="D19" s="102" t="n">
        <f aca="false">(H19-B19)/6+C19</f>
        <v>1.554</v>
      </c>
      <c r="E19" s="102" t="n">
        <f aca="false">(H19-B19)/6+D19</f>
        <v>2.331</v>
      </c>
      <c r="F19" s="102" t="n">
        <f aca="false">(H19-B19)/6+E19</f>
        <v>3.108</v>
      </c>
      <c r="G19" s="102" t="n">
        <f aca="false">(H19-B19)/6+F19</f>
        <v>3.885</v>
      </c>
      <c r="H19" s="102" t="n">
        <f aca="false">(H22-H17)/5+H18</f>
        <v>4.662</v>
      </c>
      <c r="I19" s="102" t="n">
        <f aca="false">(K19-H19)/3+H19</f>
        <v>5.44</v>
      </c>
      <c r="J19" s="102" t="n">
        <f aca="false">(K19-H19)/3+I19</f>
        <v>6.218</v>
      </c>
      <c r="K19" s="102" t="n">
        <f aca="false">(K22-K17)/5+K18</f>
        <v>6.996</v>
      </c>
      <c r="L19" s="102" t="n">
        <f aca="false">(N19-K19)/3+K19</f>
        <v>8.55</v>
      </c>
      <c r="M19" s="102" t="n">
        <f aca="false">(N19-K19)/3+L19</f>
        <v>10.104</v>
      </c>
      <c r="N19" s="102" t="n">
        <f aca="false">(N22-N17)/5+N18</f>
        <v>11.658</v>
      </c>
      <c r="O19" s="102" t="n">
        <f aca="false">(T19-N19)/6+N19</f>
        <v>12.5016666666667</v>
      </c>
      <c r="P19" s="102" t="n">
        <f aca="false">(T19-N19)/6+O19</f>
        <v>13.3453333333333</v>
      </c>
      <c r="Q19" s="102" t="n">
        <f aca="false">(T19-N19)/6+P19</f>
        <v>14.189</v>
      </c>
      <c r="R19" s="102" t="n">
        <f aca="false">(T19-N19)/6+Q19</f>
        <v>15.0326666666667</v>
      </c>
      <c r="S19" s="102" t="n">
        <f aca="false">(T19-N19)/6+R19</f>
        <v>15.8763333333333</v>
      </c>
      <c r="T19" s="102" t="n">
        <f aca="false">(T22-T17)/5+T18</f>
        <v>16.72</v>
      </c>
      <c r="U19" s="102" t="n">
        <f aca="false">(W19-T19)/3+T19</f>
        <v>17.1226666666667</v>
      </c>
      <c r="V19" s="102" t="n">
        <f aca="false">(W19-T19)/3+U19</f>
        <v>17.5253333333333</v>
      </c>
      <c r="W19" s="102" t="n">
        <f aca="false">(W22-W17)/5+W18</f>
        <v>17.928</v>
      </c>
      <c r="X19" s="102" t="n">
        <f aca="false">(AF19-W19)/9+W19</f>
        <v>18.0124444444444</v>
      </c>
      <c r="Y19" s="102" t="n">
        <f aca="false">(AF19-W19)/9+X19</f>
        <v>18.0968888888889</v>
      </c>
      <c r="Z19" s="102" t="n">
        <f aca="false">(AF19-W19)/9+Y19</f>
        <v>18.1813333333333</v>
      </c>
      <c r="AA19" s="102" t="n">
        <f aca="false">(AF19-W19)/9+Z19</f>
        <v>18.2657777777778</v>
      </c>
      <c r="AB19" s="102" t="n">
        <f aca="false">(AF19-W19)/9+AA19</f>
        <v>18.3502222222222</v>
      </c>
      <c r="AC19" s="102" t="n">
        <f aca="false">(AF19-W19)/9+AB19</f>
        <v>18.4346666666667</v>
      </c>
      <c r="AD19" s="102" t="n">
        <f aca="false">(AF19-W19)/9+AC19</f>
        <v>18.5191111111111</v>
      </c>
      <c r="AE19" s="102" t="n">
        <f aca="false">(AF19-W19)/9+AD19</f>
        <v>18.6035555555555</v>
      </c>
      <c r="AF19" s="102" t="n">
        <f aca="false">(AF22-AF17)/5+AF18</f>
        <v>18.688</v>
      </c>
      <c r="AG19" s="102" t="n">
        <f aca="false">(AP19-AF19)/10+AF19</f>
        <v>18.0494</v>
      </c>
      <c r="AH19" s="102" t="n">
        <f aca="false">(AP19-AF19)/10+AG19</f>
        <v>17.4108</v>
      </c>
      <c r="AI19" s="102" t="n">
        <f aca="false">(AP19-AF19)/10+AH19</f>
        <v>16.7722</v>
      </c>
      <c r="AJ19" s="102" t="n">
        <f aca="false">(AP19-AF19)/10+AI19</f>
        <v>16.1336</v>
      </c>
      <c r="AK19" s="102" t="n">
        <f aca="false">(AP19-AF19)/10+AJ19</f>
        <v>15.495</v>
      </c>
      <c r="AL19" s="102" t="n">
        <f aca="false">(AP19-AF19)/10+AK19</f>
        <v>14.8564</v>
      </c>
      <c r="AM19" s="102" t="n">
        <f aca="false">(AP19-AF19)/10+AL19</f>
        <v>14.2178</v>
      </c>
      <c r="AN19" s="102" t="n">
        <f aca="false">(AP19-AF19)/10+AM19</f>
        <v>13.5792</v>
      </c>
      <c r="AO19" s="102" t="n">
        <f aca="false">(AP19-AF19)/10+AN19</f>
        <v>12.9406</v>
      </c>
      <c r="AP19" s="102" t="n">
        <f aca="false">(AP22-AP17)/5+AP18</f>
        <v>12.302</v>
      </c>
      <c r="AQ19" s="112" t="n">
        <f aca="false">($AP19-$AF19)/Delta+AP19</f>
        <v>11.6634</v>
      </c>
      <c r="AR19" s="112" t="n">
        <f aca="false">($AP19-$AF19)/Delta+AQ19</f>
        <v>11.0248</v>
      </c>
      <c r="AS19" s="112" t="n">
        <f aca="false">($AP19-$AF19)/Delta+AR19</f>
        <v>10.3862</v>
      </c>
      <c r="AT19" s="112" t="n">
        <f aca="false">($AP19-$AF19)/Delta+AS19</f>
        <v>9.7476</v>
      </c>
      <c r="AU19" s="112" t="n">
        <f aca="false">($AP19-$AF19)/Delta+AT19</f>
        <v>9.109</v>
      </c>
      <c r="AV19" s="112" t="n">
        <f aca="false">($AP19-$AF19)/Delta+AU19</f>
        <v>8.4704</v>
      </c>
      <c r="AW19" s="112" t="n">
        <f aca="false">($AP19-$AF19)/Delta+AV19</f>
        <v>7.8318</v>
      </c>
      <c r="AX19" s="112" t="n">
        <f aca="false">($AP19-$AF19)/Delta+AW19</f>
        <v>7.1932</v>
      </c>
      <c r="AY19" s="112" t="n">
        <f aca="false">($AP19-$AF19)/Delta+AX19</f>
        <v>6.5546</v>
      </c>
      <c r="AZ19" s="112" t="n">
        <f aca="false">($AP19-$AF19)/Delta+AY19</f>
        <v>5.916</v>
      </c>
    </row>
    <row r="20" customFormat="false" ht="12.8" hidden="false" customHeight="false" outlineLevel="0" collapsed="false">
      <c r="A20" s="101" t="n">
        <f aca="false">(A$7-A$2)/5+A19</f>
        <v>53</v>
      </c>
      <c r="B20" s="102" t="n">
        <v>0</v>
      </c>
      <c r="C20" s="102" t="n">
        <f aca="false">(H20-B20)/6+B20</f>
        <v>0.791333333333334</v>
      </c>
      <c r="D20" s="102" t="n">
        <f aca="false">(H20-B20)/6+C20</f>
        <v>1.58266666666667</v>
      </c>
      <c r="E20" s="102" t="n">
        <f aca="false">(H20-B20)/6+D20</f>
        <v>2.374</v>
      </c>
      <c r="F20" s="102" t="n">
        <f aca="false">(H20-B20)/6+E20</f>
        <v>3.16533333333333</v>
      </c>
      <c r="G20" s="102" t="n">
        <f aca="false">(H20-B20)/6+F20</f>
        <v>3.95666666666667</v>
      </c>
      <c r="H20" s="102" t="n">
        <f aca="false">(H22-H17)/5+H19</f>
        <v>4.748</v>
      </c>
      <c r="I20" s="102" t="n">
        <f aca="false">(K20-H20)/3+H20</f>
        <v>5.54</v>
      </c>
      <c r="J20" s="102" t="n">
        <f aca="false">(K20-H20)/3+I20</f>
        <v>6.332</v>
      </c>
      <c r="K20" s="102" t="n">
        <f aca="false">(K22-K17)/5+K19</f>
        <v>7.124</v>
      </c>
      <c r="L20" s="102" t="n">
        <f aca="false">(N20-K20)/3+K20</f>
        <v>8.70666666666667</v>
      </c>
      <c r="M20" s="102" t="n">
        <f aca="false">(N20-K20)/3+L20</f>
        <v>10.2893333333333</v>
      </c>
      <c r="N20" s="102" t="n">
        <f aca="false">(N22-N17)/5+N19</f>
        <v>11.872</v>
      </c>
      <c r="O20" s="102" t="n">
        <f aca="false">(T20-N20)/6+N20</f>
        <v>12.7233333333333</v>
      </c>
      <c r="P20" s="102" t="n">
        <f aca="false">(T20-N20)/6+O20</f>
        <v>13.5746666666667</v>
      </c>
      <c r="Q20" s="102" t="n">
        <f aca="false">(T20-N20)/6+P20</f>
        <v>14.426</v>
      </c>
      <c r="R20" s="102" t="n">
        <f aca="false">(T20-N20)/6+Q20</f>
        <v>15.2773333333333</v>
      </c>
      <c r="S20" s="102" t="n">
        <f aca="false">(T20-N20)/6+R20</f>
        <v>16.1286666666667</v>
      </c>
      <c r="T20" s="102" t="n">
        <f aca="false">(T22-T17)/5+T19</f>
        <v>16.98</v>
      </c>
      <c r="U20" s="102" t="n">
        <f aca="false">(W20-T20)/3+T20</f>
        <v>17.404</v>
      </c>
      <c r="V20" s="102" t="n">
        <f aca="false">(W20-T20)/3+U20</f>
        <v>17.828</v>
      </c>
      <c r="W20" s="102" t="n">
        <f aca="false">(W22-W17)/5+W19</f>
        <v>18.252</v>
      </c>
      <c r="X20" s="102" t="n">
        <f aca="false">(AF20-W20)/9+W20</f>
        <v>18.352</v>
      </c>
      <c r="Y20" s="102" t="n">
        <f aca="false">(AF20-W20)/9+X20</f>
        <v>18.452</v>
      </c>
      <c r="Z20" s="102" t="n">
        <f aca="false">(AF20-W20)/9+Y20</f>
        <v>18.552</v>
      </c>
      <c r="AA20" s="102" t="n">
        <f aca="false">(AF20-W20)/9+Z20</f>
        <v>18.652</v>
      </c>
      <c r="AB20" s="102" t="n">
        <f aca="false">(AF20-W20)/9+AA20</f>
        <v>18.752</v>
      </c>
      <c r="AC20" s="102" t="n">
        <f aca="false">(AF20-W20)/9+AB20</f>
        <v>18.852</v>
      </c>
      <c r="AD20" s="102" t="n">
        <f aca="false">(AF20-W20)/9+AC20</f>
        <v>18.952</v>
      </c>
      <c r="AE20" s="102" t="n">
        <f aca="false">(AF20-W20)/9+AD20</f>
        <v>19.052</v>
      </c>
      <c r="AF20" s="102" t="n">
        <f aca="false">(AF22-AF17)/5+AF19</f>
        <v>19.152</v>
      </c>
      <c r="AG20" s="102" t="n">
        <f aca="false">(AP20-AF20)/10+AF20</f>
        <v>18.5036</v>
      </c>
      <c r="AH20" s="102" t="n">
        <f aca="false">(AP20-AF20)/10+AG20</f>
        <v>17.8552</v>
      </c>
      <c r="AI20" s="102" t="n">
        <f aca="false">(AP20-AF20)/10+AH20</f>
        <v>17.2068</v>
      </c>
      <c r="AJ20" s="102" t="n">
        <f aca="false">(AP20-AF20)/10+AI20</f>
        <v>16.5584</v>
      </c>
      <c r="AK20" s="102" t="n">
        <f aca="false">(AP20-AF20)/10+AJ20</f>
        <v>15.91</v>
      </c>
      <c r="AL20" s="102" t="n">
        <f aca="false">(AP20-AF20)/10+AK20</f>
        <v>15.2616</v>
      </c>
      <c r="AM20" s="102" t="n">
        <f aca="false">(AP20-AF20)/10+AL20</f>
        <v>14.6132</v>
      </c>
      <c r="AN20" s="102" t="n">
        <f aca="false">(AP20-AF20)/10+AM20</f>
        <v>13.9648</v>
      </c>
      <c r="AO20" s="102" t="n">
        <f aca="false">(AP20-AF20)/10+AN20</f>
        <v>13.3164</v>
      </c>
      <c r="AP20" s="102" t="n">
        <f aca="false">(AP22-AP17)/5+AP19</f>
        <v>12.668</v>
      </c>
      <c r="AQ20" s="112" t="n">
        <f aca="false">($AP20-$AF20)/Delta+AP20</f>
        <v>12.0196</v>
      </c>
      <c r="AR20" s="112" t="n">
        <f aca="false">($AP20-$AF20)/Delta+AQ20</f>
        <v>11.3712</v>
      </c>
      <c r="AS20" s="112" t="n">
        <f aca="false">($AP20-$AF20)/Delta+AR20</f>
        <v>10.7228</v>
      </c>
      <c r="AT20" s="112" t="n">
        <f aca="false">($AP20-$AF20)/Delta+AS20</f>
        <v>10.0744</v>
      </c>
      <c r="AU20" s="112" t="n">
        <f aca="false">($AP20-$AF20)/Delta+AT20</f>
        <v>9.426</v>
      </c>
      <c r="AV20" s="112" t="n">
        <f aca="false">($AP20-$AF20)/Delta+AU20</f>
        <v>8.7776</v>
      </c>
      <c r="AW20" s="112" t="n">
        <f aca="false">($AP20-$AF20)/Delta+AV20</f>
        <v>8.1292</v>
      </c>
      <c r="AX20" s="112" t="n">
        <f aca="false">($AP20-$AF20)/Delta+AW20</f>
        <v>7.4808</v>
      </c>
      <c r="AY20" s="112" t="n">
        <f aca="false">($AP20-$AF20)/Delta+AX20</f>
        <v>6.8324</v>
      </c>
      <c r="AZ20" s="112" t="n">
        <f aca="false">($AP20-$AF20)/Delta+AY20</f>
        <v>6.184</v>
      </c>
    </row>
    <row r="21" customFormat="false" ht="12.8" hidden="false" customHeight="false" outlineLevel="0" collapsed="false">
      <c r="A21" s="101" t="n">
        <f aca="false">(A$7-A$2)/5+A20</f>
        <v>54</v>
      </c>
      <c r="B21" s="102" t="n">
        <v>0</v>
      </c>
      <c r="C21" s="102" t="n">
        <f aca="false">(H21-B21)/6+B21</f>
        <v>0.805666666666667</v>
      </c>
      <c r="D21" s="102" t="n">
        <f aca="false">(H21-B21)/6+C21</f>
        <v>1.61133333333333</v>
      </c>
      <c r="E21" s="102" t="n">
        <f aca="false">(H21-B21)/6+D21</f>
        <v>2.417</v>
      </c>
      <c r="F21" s="102" t="n">
        <f aca="false">(H21-B21)/6+E21</f>
        <v>3.22266666666667</v>
      </c>
      <c r="G21" s="102" t="n">
        <f aca="false">(H21-B21)/6+F21</f>
        <v>4.02833333333333</v>
      </c>
      <c r="H21" s="102" t="n">
        <f aca="false">(H22-H17)/5+H20</f>
        <v>4.834</v>
      </c>
      <c r="I21" s="102" t="n">
        <f aca="false">(K21-H21)/3+H21</f>
        <v>5.64</v>
      </c>
      <c r="J21" s="102" t="n">
        <f aca="false">(K21-H21)/3+I21</f>
        <v>6.446</v>
      </c>
      <c r="K21" s="102" t="n">
        <f aca="false">(K22-K17)/5+K20</f>
        <v>7.252</v>
      </c>
      <c r="L21" s="102" t="n">
        <f aca="false">(N21-K21)/3+K21</f>
        <v>8.86333333333334</v>
      </c>
      <c r="M21" s="102" t="n">
        <f aca="false">(N21-K21)/3+L21</f>
        <v>10.4746666666667</v>
      </c>
      <c r="N21" s="102" t="n">
        <f aca="false">(N22-N17)/5+N20</f>
        <v>12.086</v>
      </c>
      <c r="O21" s="102" t="n">
        <f aca="false">(T21-N21)/6+N21</f>
        <v>12.945</v>
      </c>
      <c r="P21" s="102" t="n">
        <f aca="false">(T21-N21)/6+O21</f>
        <v>13.804</v>
      </c>
      <c r="Q21" s="102" t="n">
        <f aca="false">(T21-N21)/6+P21</f>
        <v>14.663</v>
      </c>
      <c r="R21" s="102" t="n">
        <f aca="false">(T21-N21)/6+Q21</f>
        <v>15.522</v>
      </c>
      <c r="S21" s="102" t="n">
        <f aca="false">(T21-N21)/6+R21</f>
        <v>16.381</v>
      </c>
      <c r="T21" s="102" t="n">
        <f aca="false">(T22-T17)/5+T20</f>
        <v>17.24</v>
      </c>
      <c r="U21" s="102" t="n">
        <f aca="false">(W21-T21)/3+T21</f>
        <v>17.6853333333333</v>
      </c>
      <c r="V21" s="102" t="n">
        <f aca="false">(W21-T21)/3+U21</f>
        <v>18.1306666666667</v>
      </c>
      <c r="W21" s="102" t="n">
        <f aca="false">(W22-W17)/5+W20</f>
        <v>18.576</v>
      </c>
      <c r="X21" s="102" t="n">
        <f aca="false">(AF21-W21)/9+W21</f>
        <v>18.6915555555556</v>
      </c>
      <c r="Y21" s="102" t="n">
        <f aca="false">(AF21-W21)/9+X21</f>
        <v>18.8071111111111</v>
      </c>
      <c r="Z21" s="102" t="n">
        <f aca="false">(AF21-W21)/9+Y21</f>
        <v>18.9226666666667</v>
      </c>
      <c r="AA21" s="102" t="n">
        <f aca="false">(AF21-W21)/9+Z21</f>
        <v>19.0382222222222</v>
      </c>
      <c r="AB21" s="102" t="n">
        <f aca="false">(AF21-W21)/9+AA21</f>
        <v>19.1537777777778</v>
      </c>
      <c r="AC21" s="102" t="n">
        <f aca="false">(AF21-W21)/9+AB21</f>
        <v>19.2693333333333</v>
      </c>
      <c r="AD21" s="102" t="n">
        <f aca="false">(AF21-W21)/9+AC21</f>
        <v>19.3848888888889</v>
      </c>
      <c r="AE21" s="102" t="n">
        <f aca="false">(AF21-W21)/9+AD21</f>
        <v>19.5004444444444</v>
      </c>
      <c r="AF21" s="102" t="n">
        <f aca="false">(AF22-AF17)/5+AF20</f>
        <v>19.616</v>
      </c>
      <c r="AG21" s="102" t="n">
        <f aca="false">(AP21-AF21)/10+AF21</f>
        <v>18.9578</v>
      </c>
      <c r="AH21" s="102" t="n">
        <f aca="false">(AP21-AF21)/10+AG21</f>
        <v>18.2996</v>
      </c>
      <c r="AI21" s="102" t="n">
        <f aca="false">(AP21-AF21)/10+AH21</f>
        <v>17.6414</v>
      </c>
      <c r="AJ21" s="102" t="n">
        <f aca="false">(AP21-AF21)/10+AI21</f>
        <v>16.9832</v>
      </c>
      <c r="AK21" s="102" t="n">
        <f aca="false">(AP21-AF21)/10+AJ21</f>
        <v>16.325</v>
      </c>
      <c r="AL21" s="102" t="n">
        <f aca="false">(AP21-AF21)/10+AK21</f>
        <v>15.6668</v>
      </c>
      <c r="AM21" s="102" t="n">
        <f aca="false">(AP21-AF21)/10+AL21</f>
        <v>15.0086</v>
      </c>
      <c r="AN21" s="102" t="n">
        <f aca="false">(AP21-AF21)/10+AM21</f>
        <v>14.3504</v>
      </c>
      <c r="AO21" s="102" t="n">
        <f aca="false">(AP21-AF21)/10+AN21</f>
        <v>13.6922</v>
      </c>
      <c r="AP21" s="102" t="n">
        <f aca="false">(AP22-AP17)/5+AP20</f>
        <v>13.034</v>
      </c>
      <c r="AQ21" s="112" t="n">
        <f aca="false">($AP21-$AF21)/Delta+AP21</f>
        <v>12.3758</v>
      </c>
      <c r="AR21" s="112" t="n">
        <f aca="false">($AP21-$AF21)/Delta+AQ21</f>
        <v>11.7176</v>
      </c>
      <c r="AS21" s="112" t="n">
        <f aca="false">($AP21-$AF21)/Delta+AR21</f>
        <v>11.0594</v>
      </c>
      <c r="AT21" s="112" t="n">
        <f aca="false">($AP21-$AF21)/Delta+AS21</f>
        <v>10.4012</v>
      </c>
      <c r="AU21" s="112" t="n">
        <f aca="false">($AP21-$AF21)/Delta+AT21</f>
        <v>9.743</v>
      </c>
      <c r="AV21" s="112" t="n">
        <f aca="false">($AP21-$AF21)/Delta+AU21</f>
        <v>9.08480000000001</v>
      </c>
      <c r="AW21" s="112" t="n">
        <f aca="false">($AP21-$AF21)/Delta+AV21</f>
        <v>8.42660000000001</v>
      </c>
      <c r="AX21" s="112" t="n">
        <f aca="false">($AP21-$AF21)/Delta+AW21</f>
        <v>7.76840000000001</v>
      </c>
      <c r="AY21" s="112" t="n">
        <f aca="false">($AP21-$AF21)/Delta+AX21</f>
        <v>7.11020000000001</v>
      </c>
      <c r="AZ21" s="112" t="n">
        <f aca="false">($AP21-$AF21)/Delta+AY21</f>
        <v>6.45200000000001</v>
      </c>
    </row>
    <row r="22" customFormat="false" ht="12.8" hidden="false" customHeight="false" outlineLevel="0" collapsed="false">
      <c r="A22" s="101" t="n">
        <f aca="false">A17+5</f>
        <v>55</v>
      </c>
      <c r="B22" s="102" t="n">
        <v>0</v>
      </c>
      <c r="C22" s="102" t="n">
        <f aca="false">(H22-B22)/6+B22</f>
        <v>0.82</v>
      </c>
      <c r="D22" s="102" t="n">
        <f aca="false">(H22-B22)/6+C22</f>
        <v>1.64</v>
      </c>
      <c r="E22" s="102" t="n">
        <f aca="false">(H22-B22)/6+D22</f>
        <v>2.46</v>
      </c>
      <c r="F22" s="102" t="n">
        <f aca="false">(H22-B22)/6+E22</f>
        <v>3.28</v>
      </c>
      <c r="G22" s="102" t="n">
        <f aca="false">(H22-B22)/6+F22</f>
        <v>4.1</v>
      </c>
      <c r="H22" s="111" t="n">
        <f aca="false">polar_type12!$N$6</f>
        <v>4.92</v>
      </c>
      <c r="I22" s="102" t="n">
        <f aca="false">(K22-H22)/3+H22</f>
        <v>5.74</v>
      </c>
      <c r="J22" s="102" t="n">
        <f aca="false">(K22-H22)/3+I22</f>
        <v>6.56</v>
      </c>
      <c r="K22" s="111" t="n">
        <f aca="false">polar_type12!$N$7</f>
        <v>7.38</v>
      </c>
      <c r="L22" s="102" t="n">
        <f aca="false">(N22-K22)/3+K22</f>
        <v>9.02</v>
      </c>
      <c r="M22" s="102" t="n">
        <f aca="false">(N22-K22)/3+L22</f>
        <v>10.66</v>
      </c>
      <c r="N22" s="111" t="n">
        <f aca="false">polar_type12!$N$8</f>
        <v>12.3</v>
      </c>
      <c r="O22" s="102" t="n">
        <f aca="false">(T22-N22)/6+N22</f>
        <v>13.1666666666667</v>
      </c>
      <c r="P22" s="102" t="n">
        <f aca="false">(T22-N22)/6+O22</f>
        <v>14.0333333333333</v>
      </c>
      <c r="Q22" s="102" t="n">
        <f aca="false">(T22-N22)/6+P22</f>
        <v>14.9</v>
      </c>
      <c r="R22" s="102" t="n">
        <f aca="false">(T22-N22)/6+Q22</f>
        <v>15.7666666666667</v>
      </c>
      <c r="S22" s="102" t="n">
        <f aca="false">(T22-N22)/6+R22</f>
        <v>16.6333333333333</v>
      </c>
      <c r="T22" s="111" t="n">
        <f aca="false">polar_type12!$N$9</f>
        <v>17.5</v>
      </c>
      <c r="U22" s="102" t="n">
        <f aca="false">(W22-T22)/3+T22</f>
        <v>17.9666666666667</v>
      </c>
      <c r="V22" s="102" t="n">
        <f aca="false">(W22-T22)/3+U22</f>
        <v>18.4333333333333</v>
      </c>
      <c r="W22" s="111" t="n">
        <f aca="false">polar_type12!$N$10</f>
        <v>18.9</v>
      </c>
      <c r="X22" s="102" t="n">
        <f aca="false">(AF22-W22)/9+W22</f>
        <v>19.0311111111111</v>
      </c>
      <c r="Y22" s="102" t="n">
        <f aca="false">(AF22-W22)/9+X22</f>
        <v>19.1622222222222</v>
      </c>
      <c r="Z22" s="102" t="n">
        <f aca="false">(AF22-W22)/9+Y22</f>
        <v>19.2933333333333</v>
      </c>
      <c r="AA22" s="102" t="n">
        <f aca="false">(AF22-W22)/9+Z22</f>
        <v>19.4244444444444</v>
      </c>
      <c r="AB22" s="102" t="n">
        <f aca="false">(AF22-W22)/9+AA22</f>
        <v>19.5555555555556</v>
      </c>
      <c r="AC22" s="102" t="n">
        <f aca="false">(AF22-W22)/9+AB22</f>
        <v>19.6866666666667</v>
      </c>
      <c r="AD22" s="102" t="n">
        <f aca="false">(AF22-W22)/9+AC22</f>
        <v>19.8177777777778</v>
      </c>
      <c r="AE22" s="102" t="n">
        <f aca="false">(AF22-W22)/9+AD22</f>
        <v>19.9488888888889</v>
      </c>
      <c r="AF22" s="111" t="n">
        <f aca="false">polar_type12!$N$11</f>
        <v>20.08</v>
      </c>
      <c r="AG22" s="102" t="n">
        <f aca="false">(AP22-AF22)/10+AF22</f>
        <v>19.412</v>
      </c>
      <c r="AH22" s="102" t="n">
        <f aca="false">(AP22-AF22)/10+AG22</f>
        <v>18.744</v>
      </c>
      <c r="AI22" s="102" t="n">
        <f aca="false">(AP22-AF22)/10+AH22</f>
        <v>18.076</v>
      </c>
      <c r="AJ22" s="102" t="n">
        <f aca="false">(AP22-AF22)/10+AI22</f>
        <v>17.408</v>
      </c>
      <c r="AK22" s="102" t="n">
        <f aca="false">(AP22-AF22)/10+AJ22</f>
        <v>16.74</v>
      </c>
      <c r="AL22" s="102" t="n">
        <f aca="false">(AP22-AF22)/10+AK22</f>
        <v>16.072</v>
      </c>
      <c r="AM22" s="102" t="n">
        <f aca="false">(AP22-AF22)/10+AL22</f>
        <v>15.404</v>
      </c>
      <c r="AN22" s="102" t="n">
        <f aca="false">(AP22-AF22)/10+AM22</f>
        <v>14.736</v>
      </c>
      <c r="AO22" s="102" t="n">
        <f aca="false">(AP22-AF22)/10+AN22</f>
        <v>14.068</v>
      </c>
      <c r="AP22" s="111" t="n">
        <f aca="false">polar_type12!$N$12</f>
        <v>13.4</v>
      </c>
      <c r="AQ22" s="112" t="n">
        <f aca="false">($AP22-$AF22)/Delta+AP22</f>
        <v>12.732</v>
      </c>
      <c r="AR22" s="112" t="n">
        <f aca="false">($AP22-$AF22)/Delta+AQ22</f>
        <v>12.064</v>
      </c>
      <c r="AS22" s="112" t="n">
        <f aca="false">($AP22-$AF22)/Delta+AR22</f>
        <v>11.396</v>
      </c>
      <c r="AT22" s="112" t="n">
        <f aca="false">($AP22-$AF22)/Delta+AS22</f>
        <v>10.728</v>
      </c>
      <c r="AU22" s="112" t="n">
        <f aca="false">($AP22-$AF22)/Delta+AT22</f>
        <v>10.06</v>
      </c>
      <c r="AV22" s="112" t="n">
        <f aca="false">($AP22-$AF22)/Delta+AU22</f>
        <v>9.39200000000001</v>
      </c>
      <c r="AW22" s="112" t="n">
        <f aca="false">($AP22-$AF22)/Delta+AV22</f>
        <v>8.72400000000001</v>
      </c>
      <c r="AX22" s="112" t="n">
        <f aca="false">($AP22-$AF22)/Delta+AW22</f>
        <v>8.05600000000001</v>
      </c>
      <c r="AY22" s="112" t="n">
        <f aca="false">($AP22-$AF22)/Delta+AX22</f>
        <v>7.38800000000001</v>
      </c>
      <c r="AZ22" s="112" t="n">
        <f aca="false">($AP22-$AF22)/Delta+AY22</f>
        <v>6.72000000000001</v>
      </c>
    </row>
    <row r="23" customFormat="false" ht="12.8" hidden="false" customHeight="false" outlineLevel="0" collapsed="false">
      <c r="A23" s="101" t="n">
        <f aca="false">(A$7-A$2)/5+A22</f>
        <v>56</v>
      </c>
      <c r="B23" s="102" t="n">
        <v>0</v>
      </c>
      <c r="C23" s="102" t="n">
        <f aca="false">(H23-B23)/6+B23</f>
        <v>0.832333333333333</v>
      </c>
      <c r="D23" s="102" t="n">
        <f aca="false">(H23-B23)/6+C23</f>
        <v>1.66466666666667</v>
      </c>
      <c r="E23" s="102" t="n">
        <f aca="false">(H23-B23)/6+D23</f>
        <v>2.497</v>
      </c>
      <c r="F23" s="102" t="n">
        <f aca="false">(H23-B23)/6+E23</f>
        <v>3.32933333333333</v>
      </c>
      <c r="G23" s="102" t="n">
        <f aca="false">(H23-B23)/6+F23</f>
        <v>4.16166666666667</v>
      </c>
      <c r="H23" s="102" t="n">
        <f aca="false">(H27-H22)/5+H22</f>
        <v>4.994</v>
      </c>
      <c r="I23" s="102" t="n">
        <f aca="false">(K23-H23)/3+H23</f>
        <v>5.82666666666667</v>
      </c>
      <c r="J23" s="102" t="n">
        <f aca="false">(K23-H23)/3+I23</f>
        <v>6.65933333333333</v>
      </c>
      <c r="K23" s="102" t="n">
        <f aca="false">(K27-K22)/5+K22</f>
        <v>7.492</v>
      </c>
      <c r="L23" s="102" t="n">
        <f aca="false">(N23-K23)/3+K23</f>
        <v>9.15666666666667</v>
      </c>
      <c r="M23" s="102" t="n">
        <f aca="false">(N23-K23)/3+L23</f>
        <v>10.8213333333333</v>
      </c>
      <c r="N23" s="102" t="n">
        <f aca="false">(N27-N22)/5+N22</f>
        <v>12.486</v>
      </c>
      <c r="O23" s="102" t="n">
        <f aca="false">(T23-N23)/6+N23</f>
        <v>13.3676666666667</v>
      </c>
      <c r="P23" s="102" t="n">
        <f aca="false">(T23-N23)/6+O23</f>
        <v>14.2493333333333</v>
      </c>
      <c r="Q23" s="102" t="n">
        <f aca="false">(T23-N23)/6+P23</f>
        <v>15.131</v>
      </c>
      <c r="R23" s="102" t="n">
        <f aca="false">(T23-N23)/6+Q23</f>
        <v>16.0126666666667</v>
      </c>
      <c r="S23" s="102" t="n">
        <f aca="false">(T23-N23)/6+R23</f>
        <v>16.8943333333333</v>
      </c>
      <c r="T23" s="102" t="n">
        <f aca="false">(T27-T22)/5+T22</f>
        <v>17.776</v>
      </c>
      <c r="U23" s="102" t="n">
        <f aca="false">(W23-T23)/3+T23</f>
        <v>18.256</v>
      </c>
      <c r="V23" s="102" t="n">
        <f aca="false">(W23-T23)/3+U23</f>
        <v>18.736</v>
      </c>
      <c r="W23" s="102" t="n">
        <f aca="false">(W27-W22)/5+W22</f>
        <v>19.216</v>
      </c>
      <c r="X23" s="102" t="n">
        <f aca="false">(AF23-W23)/9+W23</f>
        <v>19.3646666666667</v>
      </c>
      <c r="Y23" s="102" t="n">
        <f aca="false">(AF23-W23)/9+X23</f>
        <v>19.5133333333333</v>
      </c>
      <c r="Z23" s="102" t="n">
        <f aca="false">(AF23-W23)/9+Y23</f>
        <v>19.662</v>
      </c>
      <c r="AA23" s="102" t="n">
        <f aca="false">(AF23-W23)/9+Z23</f>
        <v>19.8106666666667</v>
      </c>
      <c r="AB23" s="102" t="n">
        <f aca="false">(AF23-W23)/9+AA23</f>
        <v>19.9593333333333</v>
      </c>
      <c r="AC23" s="102" t="n">
        <f aca="false">(AF23-W23)/9+AB23</f>
        <v>20.108</v>
      </c>
      <c r="AD23" s="102" t="n">
        <f aca="false">(AF23-W23)/9+AC23</f>
        <v>20.2566666666667</v>
      </c>
      <c r="AE23" s="102" t="n">
        <f aca="false">(AF23-W23)/9+AD23</f>
        <v>20.4053333333333</v>
      </c>
      <c r="AF23" s="102" t="n">
        <f aca="false">(AF27-AF22)/5+AF22</f>
        <v>20.554</v>
      </c>
      <c r="AG23" s="102" t="n">
        <f aca="false">(AP23-AF23)/10+AF23</f>
        <v>19.8726</v>
      </c>
      <c r="AH23" s="102" t="n">
        <f aca="false">(AP23-AF23)/10+AG23</f>
        <v>19.1912</v>
      </c>
      <c r="AI23" s="102" t="n">
        <f aca="false">(AP23-AF23)/10+AH23</f>
        <v>18.5098</v>
      </c>
      <c r="AJ23" s="102" t="n">
        <f aca="false">(AP23-AF23)/10+AI23</f>
        <v>17.8284</v>
      </c>
      <c r="AK23" s="102" t="n">
        <f aca="false">(AP23-AF23)/10+AJ23</f>
        <v>17.147</v>
      </c>
      <c r="AL23" s="102" t="n">
        <f aca="false">(AP23-AF23)/10+AK23</f>
        <v>16.4656</v>
      </c>
      <c r="AM23" s="102" t="n">
        <f aca="false">(AP23-AF23)/10+AL23</f>
        <v>15.7842</v>
      </c>
      <c r="AN23" s="102" t="n">
        <f aca="false">(AP23-AF23)/10+AM23</f>
        <v>15.1028</v>
      </c>
      <c r="AO23" s="102" t="n">
        <f aca="false">(AP23-AF23)/10+AN23</f>
        <v>14.4214</v>
      </c>
      <c r="AP23" s="102" t="n">
        <f aca="false">(AP27-AP22)/5+AP22</f>
        <v>13.74</v>
      </c>
      <c r="AQ23" s="112" t="n">
        <f aca="false">($AP23-$AF23)/Delta+AP23</f>
        <v>13.0586</v>
      </c>
      <c r="AR23" s="112" t="n">
        <f aca="false">($AP23-$AF23)/Delta+AQ23</f>
        <v>12.3772</v>
      </c>
      <c r="AS23" s="112" t="n">
        <f aca="false">($AP23-$AF23)/Delta+AR23</f>
        <v>11.6958</v>
      </c>
      <c r="AT23" s="112" t="n">
        <f aca="false">($AP23-$AF23)/Delta+AS23</f>
        <v>11.0144</v>
      </c>
      <c r="AU23" s="112" t="n">
        <f aca="false">($AP23-$AF23)/Delta+AT23</f>
        <v>10.333</v>
      </c>
      <c r="AV23" s="112" t="n">
        <f aca="false">($AP23-$AF23)/Delta+AU23</f>
        <v>9.6516</v>
      </c>
      <c r="AW23" s="112" t="n">
        <f aca="false">($AP23-$AF23)/Delta+AV23</f>
        <v>8.9702</v>
      </c>
      <c r="AX23" s="112" t="n">
        <f aca="false">($AP23-$AF23)/Delta+AW23</f>
        <v>8.2888</v>
      </c>
      <c r="AY23" s="112" t="n">
        <f aca="false">($AP23-$AF23)/Delta+AX23</f>
        <v>7.6074</v>
      </c>
      <c r="AZ23" s="112" t="n">
        <f aca="false">($AP23-$AF23)/Delta+AY23</f>
        <v>6.926</v>
      </c>
    </row>
    <row r="24" customFormat="false" ht="12.8" hidden="false" customHeight="false" outlineLevel="0" collapsed="false">
      <c r="A24" s="101" t="n">
        <f aca="false">(A$7-A$2)/5+A23</f>
        <v>57</v>
      </c>
      <c r="B24" s="102" t="n">
        <v>0</v>
      </c>
      <c r="C24" s="102" t="n">
        <f aca="false">(H24-B24)/6+B24</f>
        <v>0.844666666666667</v>
      </c>
      <c r="D24" s="102" t="n">
        <f aca="false">(H24-B24)/6+C24</f>
        <v>1.68933333333333</v>
      </c>
      <c r="E24" s="102" t="n">
        <f aca="false">(H24-B24)/6+D24</f>
        <v>2.534</v>
      </c>
      <c r="F24" s="102" t="n">
        <f aca="false">(H24-B24)/6+E24</f>
        <v>3.37866666666667</v>
      </c>
      <c r="G24" s="102" t="n">
        <f aca="false">(H24-B24)/6+F24</f>
        <v>4.22333333333333</v>
      </c>
      <c r="H24" s="102" t="n">
        <f aca="false">(H27-H22)/5+H23</f>
        <v>5.068</v>
      </c>
      <c r="I24" s="102" t="n">
        <f aca="false">(K24-H24)/3+H24</f>
        <v>5.91333333333333</v>
      </c>
      <c r="J24" s="102" t="n">
        <f aca="false">(K24-H24)/3+I24</f>
        <v>6.75866666666667</v>
      </c>
      <c r="K24" s="102" t="n">
        <f aca="false">(K27-K22)/5+K23</f>
        <v>7.604</v>
      </c>
      <c r="L24" s="102" t="n">
        <f aca="false">(N24-K24)/3+K24</f>
        <v>9.29333333333333</v>
      </c>
      <c r="M24" s="102" t="n">
        <f aca="false">(N24-K24)/3+L24</f>
        <v>10.9826666666667</v>
      </c>
      <c r="N24" s="102" t="n">
        <f aca="false">(N27-N22)/5+N23</f>
        <v>12.672</v>
      </c>
      <c r="O24" s="102" t="n">
        <f aca="false">(T24-N24)/6+N24</f>
        <v>13.5686666666667</v>
      </c>
      <c r="P24" s="102" t="n">
        <f aca="false">(T24-N24)/6+O24</f>
        <v>14.4653333333333</v>
      </c>
      <c r="Q24" s="102" t="n">
        <f aca="false">(T24-N24)/6+P24</f>
        <v>15.362</v>
      </c>
      <c r="R24" s="102" t="n">
        <f aca="false">(T24-N24)/6+Q24</f>
        <v>16.2586666666667</v>
      </c>
      <c r="S24" s="102" t="n">
        <f aca="false">(T24-N24)/6+R24</f>
        <v>17.1553333333333</v>
      </c>
      <c r="T24" s="102" t="n">
        <f aca="false">(T27-T22)/5+T23</f>
        <v>18.052</v>
      </c>
      <c r="U24" s="102" t="n">
        <f aca="false">(W24-T24)/3+T24</f>
        <v>18.5453333333333</v>
      </c>
      <c r="V24" s="102" t="n">
        <f aca="false">(W24-T24)/3+U24</f>
        <v>19.0386666666667</v>
      </c>
      <c r="W24" s="102" t="n">
        <f aca="false">(W27-W22)/5+W23</f>
        <v>19.532</v>
      </c>
      <c r="X24" s="102" t="n">
        <f aca="false">(AF24-W24)/9+W24</f>
        <v>19.6982222222222</v>
      </c>
      <c r="Y24" s="102" t="n">
        <f aca="false">(AF24-W24)/9+X24</f>
        <v>19.8644444444444</v>
      </c>
      <c r="Z24" s="102" t="n">
        <f aca="false">(AF24-W24)/9+Y24</f>
        <v>20.0306666666667</v>
      </c>
      <c r="AA24" s="102" t="n">
        <f aca="false">(AF24-W24)/9+Z24</f>
        <v>20.1968888888889</v>
      </c>
      <c r="AB24" s="102" t="n">
        <f aca="false">(AF24-W24)/9+AA24</f>
        <v>20.3631111111111</v>
      </c>
      <c r="AC24" s="102" t="n">
        <f aca="false">(AF24-W24)/9+AB24</f>
        <v>20.5293333333333</v>
      </c>
      <c r="AD24" s="102" t="n">
        <f aca="false">(AF24-W24)/9+AC24</f>
        <v>20.6955555555556</v>
      </c>
      <c r="AE24" s="102" t="n">
        <f aca="false">(AF24-W24)/9+AD24</f>
        <v>20.8617777777778</v>
      </c>
      <c r="AF24" s="102" t="n">
        <f aca="false">(AF27-AF22)/5+AF23</f>
        <v>21.028</v>
      </c>
      <c r="AG24" s="102" t="n">
        <f aca="false">(AP24-AF24)/10+AF24</f>
        <v>20.3332</v>
      </c>
      <c r="AH24" s="102" t="n">
        <f aca="false">(AP24-AF24)/10+AG24</f>
        <v>19.6384</v>
      </c>
      <c r="AI24" s="102" t="n">
        <f aca="false">(AP24-AF24)/10+AH24</f>
        <v>18.9436</v>
      </c>
      <c r="AJ24" s="102" t="n">
        <f aca="false">(AP24-AF24)/10+AI24</f>
        <v>18.2488</v>
      </c>
      <c r="AK24" s="102" t="n">
        <f aca="false">(AP24-AF24)/10+AJ24</f>
        <v>17.554</v>
      </c>
      <c r="AL24" s="102" t="n">
        <f aca="false">(AP24-AF24)/10+AK24</f>
        <v>16.8592</v>
      </c>
      <c r="AM24" s="102" t="n">
        <f aca="false">(AP24-AF24)/10+AL24</f>
        <v>16.1644</v>
      </c>
      <c r="AN24" s="102" t="n">
        <f aca="false">(AP24-AF24)/10+AM24</f>
        <v>15.4696</v>
      </c>
      <c r="AO24" s="102" t="n">
        <f aca="false">(AP24-AF24)/10+AN24</f>
        <v>14.7748</v>
      </c>
      <c r="AP24" s="102" t="n">
        <f aca="false">(AP27-AP22)/5+AP23</f>
        <v>14.08</v>
      </c>
      <c r="AQ24" s="112" t="n">
        <f aca="false">($AP24-$AF24)/Delta+AP24</f>
        <v>13.3852</v>
      </c>
      <c r="AR24" s="112" t="n">
        <f aca="false">($AP24-$AF24)/Delta+AQ24</f>
        <v>12.6904</v>
      </c>
      <c r="AS24" s="112" t="n">
        <f aca="false">($AP24-$AF24)/Delta+AR24</f>
        <v>11.9956</v>
      </c>
      <c r="AT24" s="112" t="n">
        <f aca="false">($AP24-$AF24)/Delta+AS24</f>
        <v>11.3008</v>
      </c>
      <c r="AU24" s="112" t="n">
        <f aca="false">($AP24-$AF24)/Delta+AT24</f>
        <v>10.606</v>
      </c>
      <c r="AV24" s="112" t="n">
        <f aca="false">($AP24-$AF24)/Delta+AU24</f>
        <v>9.9112</v>
      </c>
      <c r="AW24" s="112" t="n">
        <f aca="false">($AP24-$AF24)/Delta+AV24</f>
        <v>9.2164</v>
      </c>
      <c r="AX24" s="112" t="n">
        <f aca="false">($AP24-$AF24)/Delta+AW24</f>
        <v>8.5216</v>
      </c>
      <c r="AY24" s="112" t="n">
        <f aca="false">($AP24-$AF24)/Delta+AX24</f>
        <v>7.8268</v>
      </c>
      <c r="AZ24" s="112" t="n">
        <f aca="false">($AP24-$AF24)/Delta+AY24</f>
        <v>7.132</v>
      </c>
    </row>
    <row r="25" customFormat="false" ht="12.8" hidden="false" customHeight="false" outlineLevel="0" collapsed="false">
      <c r="A25" s="101" t="n">
        <f aca="false">(A$7-A$2)/5+A24</f>
        <v>58</v>
      </c>
      <c r="B25" s="102" t="n">
        <v>0</v>
      </c>
      <c r="C25" s="102" t="n">
        <f aca="false">(H25-B25)/6+B25</f>
        <v>0.857</v>
      </c>
      <c r="D25" s="102" t="n">
        <f aca="false">(H25-B25)/6+C25</f>
        <v>1.714</v>
      </c>
      <c r="E25" s="102" t="n">
        <f aca="false">(H25-B25)/6+D25</f>
        <v>2.571</v>
      </c>
      <c r="F25" s="102" t="n">
        <f aca="false">(H25-B25)/6+E25</f>
        <v>3.428</v>
      </c>
      <c r="G25" s="102" t="n">
        <f aca="false">(H25-B25)/6+F25</f>
        <v>4.285</v>
      </c>
      <c r="H25" s="102" t="n">
        <f aca="false">(H27-H22)/5+H24</f>
        <v>5.142</v>
      </c>
      <c r="I25" s="102" t="n">
        <f aca="false">(K25-H25)/3+H25</f>
        <v>6</v>
      </c>
      <c r="J25" s="102" t="n">
        <f aca="false">(K25-H25)/3+I25</f>
        <v>6.858</v>
      </c>
      <c r="K25" s="102" t="n">
        <f aca="false">(K27-K22)/5+K24</f>
        <v>7.716</v>
      </c>
      <c r="L25" s="102" t="n">
        <f aca="false">(N25-K25)/3+K25</f>
        <v>9.43</v>
      </c>
      <c r="M25" s="102" t="n">
        <f aca="false">(N25-K25)/3+L25</f>
        <v>11.144</v>
      </c>
      <c r="N25" s="102" t="n">
        <f aca="false">(N27-N22)/5+N24</f>
        <v>12.858</v>
      </c>
      <c r="O25" s="102" t="n">
        <f aca="false">(T25-N25)/6+N25</f>
        <v>13.7696666666667</v>
      </c>
      <c r="P25" s="102" t="n">
        <f aca="false">(T25-N25)/6+O25</f>
        <v>14.6813333333333</v>
      </c>
      <c r="Q25" s="102" t="n">
        <f aca="false">(T25-N25)/6+P25</f>
        <v>15.593</v>
      </c>
      <c r="R25" s="102" t="n">
        <f aca="false">(T25-N25)/6+Q25</f>
        <v>16.5046666666667</v>
      </c>
      <c r="S25" s="102" t="n">
        <f aca="false">(T25-N25)/6+R25</f>
        <v>17.4163333333333</v>
      </c>
      <c r="T25" s="102" t="n">
        <f aca="false">(T27-T22)/5+T24</f>
        <v>18.328</v>
      </c>
      <c r="U25" s="102" t="n">
        <f aca="false">(W25-T25)/3+T25</f>
        <v>18.8346666666667</v>
      </c>
      <c r="V25" s="102" t="n">
        <f aca="false">(W25-T25)/3+U25</f>
        <v>19.3413333333333</v>
      </c>
      <c r="W25" s="102" t="n">
        <f aca="false">(W27-W22)/5+W24</f>
        <v>19.848</v>
      </c>
      <c r="X25" s="102" t="n">
        <f aca="false">(AF25-W25)/9+W25</f>
        <v>20.0317777777778</v>
      </c>
      <c r="Y25" s="102" t="n">
        <f aca="false">(AF25-W25)/9+X25</f>
        <v>20.2155555555555</v>
      </c>
      <c r="Z25" s="102" t="n">
        <f aca="false">(AF25-W25)/9+Y25</f>
        <v>20.3993333333333</v>
      </c>
      <c r="AA25" s="102" t="n">
        <f aca="false">(AF25-W25)/9+Z25</f>
        <v>20.5831111111111</v>
      </c>
      <c r="AB25" s="102" t="n">
        <f aca="false">(AF25-W25)/9+AA25</f>
        <v>20.7668888888889</v>
      </c>
      <c r="AC25" s="102" t="n">
        <f aca="false">(AF25-W25)/9+AB25</f>
        <v>20.9506666666667</v>
      </c>
      <c r="AD25" s="102" t="n">
        <f aca="false">(AF25-W25)/9+AC25</f>
        <v>21.1344444444444</v>
      </c>
      <c r="AE25" s="102" t="n">
        <f aca="false">(AF25-W25)/9+AD25</f>
        <v>21.3182222222222</v>
      </c>
      <c r="AF25" s="102" t="n">
        <f aca="false">(AF27-AF22)/5+AF24</f>
        <v>21.502</v>
      </c>
      <c r="AG25" s="102" t="n">
        <f aca="false">(AP25-AF25)/10+AF25</f>
        <v>20.7938</v>
      </c>
      <c r="AH25" s="102" t="n">
        <f aca="false">(AP25-AF25)/10+AG25</f>
        <v>20.0856</v>
      </c>
      <c r="AI25" s="102" t="n">
        <f aca="false">(AP25-AF25)/10+AH25</f>
        <v>19.3774</v>
      </c>
      <c r="AJ25" s="102" t="n">
        <f aca="false">(AP25-AF25)/10+AI25</f>
        <v>18.6692</v>
      </c>
      <c r="AK25" s="102" t="n">
        <f aca="false">(AP25-AF25)/10+AJ25</f>
        <v>17.961</v>
      </c>
      <c r="AL25" s="102" t="n">
        <f aca="false">(AP25-AF25)/10+AK25</f>
        <v>17.2528</v>
      </c>
      <c r="AM25" s="102" t="n">
        <f aca="false">(AP25-AF25)/10+AL25</f>
        <v>16.5446</v>
      </c>
      <c r="AN25" s="102" t="n">
        <f aca="false">(AP25-AF25)/10+AM25</f>
        <v>15.8364</v>
      </c>
      <c r="AO25" s="102" t="n">
        <f aca="false">(AP25-AF25)/10+AN25</f>
        <v>15.1282</v>
      </c>
      <c r="AP25" s="102" t="n">
        <f aca="false">(AP27-AP22)/5+AP24</f>
        <v>14.42</v>
      </c>
      <c r="AQ25" s="112" t="n">
        <f aca="false">($AP25-$AF25)/Delta+AP25</f>
        <v>13.7118</v>
      </c>
      <c r="AR25" s="112" t="n">
        <f aca="false">($AP25-$AF25)/Delta+AQ25</f>
        <v>13.0036</v>
      </c>
      <c r="AS25" s="112" t="n">
        <f aca="false">($AP25-$AF25)/Delta+AR25</f>
        <v>12.2954</v>
      </c>
      <c r="AT25" s="112" t="n">
        <f aca="false">($AP25-$AF25)/Delta+AS25</f>
        <v>11.5872</v>
      </c>
      <c r="AU25" s="112" t="n">
        <f aca="false">($AP25-$AF25)/Delta+AT25</f>
        <v>10.879</v>
      </c>
      <c r="AV25" s="112" t="n">
        <f aca="false">($AP25-$AF25)/Delta+AU25</f>
        <v>10.1708</v>
      </c>
      <c r="AW25" s="112" t="n">
        <f aca="false">($AP25-$AF25)/Delta+AV25</f>
        <v>9.4626</v>
      </c>
      <c r="AX25" s="112" t="n">
        <f aca="false">($AP25-$AF25)/Delta+AW25</f>
        <v>8.7544</v>
      </c>
      <c r="AY25" s="112" t="n">
        <f aca="false">($AP25-$AF25)/Delta+AX25</f>
        <v>8.0462</v>
      </c>
      <c r="AZ25" s="112" t="n">
        <f aca="false">($AP25-$AF25)/Delta+AY25</f>
        <v>7.338</v>
      </c>
    </row>
    <row r="26" customFormat="false" ht="12.8" hidden="false" customHeight="false" outlineLevel="0" collapsed="false">
      <c r="A26" s="101" t="n">
        <f aca="false">(A$7-A$2)/5+A25</f>
        <v>59</v>
      </c>
      <c r="B26" s="102" t="n">
        <v>0</v>
      </c>
      <c r="C26" s="102" t="n">
        <f aca="false">(H26-B26)/6+B26</f>
        <v>0.869333333333333</v>
      </c>
      <c r="D26" s="102" t="n">
        <f aca="false">(H26-B26)/6+C26</f>
        <v>1.73866666666667</v>
      </c>
      <c r="E26" s="102" t="n">
        <f aca="false">(H26-B26)/6+D26</f>
        <v>2.608</v>
      </c>
      <c r="F26" s="102" t="n">
        <f aca="false">(H26-B26)/6+E26</f>
        <v>3.47733333333333</v>
      </c>
      <c r="G26" s="102" t="n">
        <f aca="false">(H26-B26)/6+F26</f>
        <v>4.34666666666667</v>
      </c>
      <c r="H26" s="102" t="n">
        <f aca="false">(H27-H22)/5+H25</f>
        <v>5.216</v>
      </c>
      <c r="I26" s="102" t="n">
        <f aca="false">(K26-H26)/3+H26</f>
        <v>6.08666666666667</v>
      </c>
      <c r="J26" s="102" t="n">
        <f aca="false">(K26-H26)/3+I26</f>
        <v>6.95733333333333</v>
      </c>
      <c r="K26" s="102" t="n">
        <f aca="false">(K27-K22)/5+K25</f>
        <v>7.828</v>
      </c>
      <c r="L26" s="102" t="n">
        <f aca="false">(N26-K26)/3+K26</f>
        <v>9.56666666666667</v>
      </c>
      <c r="M26" s="102" t="n">
        <f aca="false">(N26-K26)/3+L26</f>
        <v>11.3053333333333</v>
      </c>
      <c r="N26" s="102" t="n">
        <f aca="false">(N27-N22)/5+N25</f>
        <v>13.044</v>
      </c>
      <c r="O26" s="102" t="n">
        <f aca="false">(T26-N26)/6+N26</f>
        <v>13.9706666666667</v>
      </c>
      <c r="P26" s="102" t="n">
        <f aca="false">(T26-N26)/6+O26</f>
        <v>14.8973333333333</v>
      </c>
      <c r="Q26" s="102" t="n">
        <f aca="false">(T26-N26)/6+P26</f>
        <v>15.824</v>
      </c>
      <c r="R26" s="102" t="n">
        <f aca="false">(T26-N26)/6+Q26</f>
        <v>16.7506666666667</v>
      </c>
      <c r="S26" s="102" t="n">
        <f aca="false">(T26-N26)/6+R26</f>
        <v>17.6773333333333</v>
      </c>
      <c r="T26" s="102" t="n">
        <f aca="false">(T27-T22)/5+T25</f>
        <v>18.604</v>
      </c>
      <c r="U26" s="102" t="n">
        <f aca="false">(W26-T26)/3+T26</f>
        <v>19.124</v>
      </c>
      <c r="V26" s="102" t="n">
        <f aca="false">(W26-T26)/3+U26</f>
        <v>19.644</v>
      </c>
      <c r="W26" s="102" t="n">
        <f aca="false">(W27-W22)/5+W25</f>
        <v>20.164</v>
      </c>
      <c r="X26" s="102" t="n">
        <f aca="false">(AF26-W26)/9+W26</f>
        <v>20.3653333333333</v>
      </c>
      <c r="Y26" s="102" t="n">
        <f aca="false">(AF26-W26)/9+X26</f>
        <v>20.5666666666667</v>
      </c>
      <c r="Z26" s="102" t="n">
        <f aca="false">(AF26-W26)/9+Y26</f>
        <v>20.768</v>
      </c>
      <c r="AA26" s="102" t="n">
        <f aca="false">(AF26-W26)/9+Z26</f>
        <v>20.9693333333333</v>
      </c>
      <c r="AB26" s="102" t="n">
        <f aca="false">(AF26-W26)/9+AA26</f>
        <v>21.1706666666667</v>
      </c>
      <c r="AC26" s="102" t="n">
        <f aca="false">(AF26-W26)/9+AB26</f>
        <v>21.372</v>
      </c>
      <c r="AD26" s="102" t="n">
        <f aca="false">(AF26-W26)/9+AC26</f>
        <v>21.5733333333333</v>
      </c>
      <c r="AE26" s="102" t="n">
        <f aca="false">(AF26-W26)/9+AD26</f>
        <v>21.7746666666667</v>
      </c>
      <c r="AF26" s="102" t="n">
        <f aca="false">(AF27-AF22)/5+AF25</f>
        <v>21.976</v>
      </c>
      <c r="AG26" s="102" t="n">
        <f aca="false">(AP26-AF26)/10+AF26</f>
        <v>21.2544</v>
      </c>
      <c r="AH26" s="102" t="n">
        <f aca="false">(AP26-AF26)/10+AG26</f>
        <v>20.5328</v>
      </c>
      <c r="AI26" s="102" t="n">
        <f aca="false">(AP26-AF26)/10+AH26</f>
        <v>19.8112</v>
      </c>
      <c r="AJ26" s="102" t="n">
        <f aca="false">(AP26-AF26)/10+AI26</f>
        <v>19.0896</v>
      </c>
      <c r="AK26" s="102" t="n">
        <f aca="false">(AP26-AF26)/10+AJ26</f>
        <v>18.368</v>
      </c>
      <c r="AL26" s="102" t="n">
        <f aca="false">(AP26-AF26)/10+AK26</f>
        <v>17.6464</v>
      </c>
      <c r="AM26" s="102" t="n">
        <f aca="false">(AP26-AF26)/10+AL26</f>
        <v>16.9248</v>
      </c>
      <c r="AN26" s="102" t="n">
        <f aca="false">(AP26-AF26)/10+AM26</f>
        <v>16.2032</v>
      </c>
      <c r="AO26" s="102" t="n">
        <f aca="false">(AP26-AF26)/10+AN26</f>
        <v>15.4816</v>
      </c>
      <c r="AP26" s="102" t="n">
        <f aca="false">(AP27-AP22)/5+AP25</f>
        <v>14.76</v>
      </c>
      <c r="AQ26" s="112" t="n">
        <f aca="false">($AP26-$AF26)/Delta+AP26</f>
        <v>14.0384</v>
      </c>
      <c r="AR26" s="112" t="n">
        <f aca="false">($AP26-$AF26)/Delta+AQ26</f>
        <v>13.3168</v>
      </c>
      <c r="AS26" s="112" t="n">
        <f aca="false">($AP26-$AF26)/Delta+AR26</f>
        <v>12.5952</v>
      </c>
      <c r="AT26" s="112" t="n">
        <f aca="false">($AP26-$AF26)/Delta+AS26</f>
        <v>11.8736</v>
      </c>
      <c r="AU26" s="112" t="n">
        <f aca="false">($AP26-$AF26)/Delta+AT26</f>
        <v>11.152</v>
      </c>
      <c r="AV26" s="112" t="n">
        <f aca="false">($AP26-$AF26)/Delta+AU26</f>
        <v>10.4304</v>
      </c>
      <c r="AW26" s="112" t="n">
        <f aca="false">($AP26-$AF26)/Delta+AV26</f>
        <v>9.7088</v>
      </c>
      <c r="AX26" s="112" t="n">
        <f aca="false">($AP26-$AF26)/Delta+AW26</f>
        <v>8.9872</v>
      </c>
      <c r="AY26" s="112" t="n">
        <f aca="false">($AP26-$AF26)/Delta+AX26</f>
        <v>8.2656</v>
      </c>
      <c r="AZ26" s="112" t="n">
        <f aca="false">($AP26-$AF26)/Delta+AY26</f>
        <v>7.544</v>
      </c>
    </row>
    <row r="27" customFormat="false" ht="12.8" hidden="false" customHeight="false" outlineLevel="0" collapsed="false">
      <c r="A27" s="101" t="n">
        <f aca="false">A22+5</f>
        <v>60</v>
      </c>
      <c r="B27" s="102" t="n">
        <v>0</v>
      </c>
      <c r="C27" s="102" t="n">
        <f aca="false">(H27-B27)/6+B27</f>
        <v>0.881666666666667</v>
      </c>
      <c r="D27" s="102" t="n">
        <f aca="false">(H27-B27)/6+C27</f>
        <v>1.76333333333333</v>
      </c>
      <c r="E27" s="102" t="n">
        <f aca="false">(H27-B27)/6+D27</f>
        <v>2.645</v>
      </c>
      <c r="F27" s="102" t="n">
        <f aca="false">(H27-B27)/6+E27</f>
        <v>3.52666666666667</v>
      </c>
      <c r="G27" s="102" t="n">
        <f aca="false">(H27-B27)/6+F27</f>
        <v>4.40833333333333</v>
      </c>
      <c r="H27" s="111" t="n">
        <f aca="false">polar_type12!$O$6</f>
        <v>5.29</v>
      </c>
      <c r="I27" s="102" t="n">
        <f aca="false">(K27-H27)/3+H27</f>
        <v>6.17333333333333</v>
      </c>
      <c r="J27" s="102" t="n">
        <f aca="false">(K27-H27)/3+I27</f>
        <v>7.05666666666667</v>
      </c>
      <c r="K27" s="111" t="n">
        <f aca="false">polar_type12!$O$7</f>
        <v>7.94</v>
      </c>
      <c r="L27" s="102" t="n">
        <f aca="false">(N27-K27)/3+K27</f>
        <v>9.70333333333333</v>
      </c>
      <c r="M27" s="102" t="n">
        <f aca="false">(N27-K27)/3+L27</f>
        <v>11.4666666666667</v>
      </c>
      <c r="N27" s="111" t="n">
        <f aca="false">polar_type12!$O$8</f>
        <v>13.23</v>
      </c>
      <c r="O27" s="102" t="n">
        <f aca="false">(T27-N27)/6+N27</f>
        <v>14.1716666666667</v>
      </c>
      <c r="P27" s="102" t="n">
        <f aca="false">(T27-N27)/6+O27</f>
        <v>15.1133333333333</v>
      </c>
      <c r="Q27" s="102" t="n">
        <f aca="false">(T27-N27)/6+P27</f>
        <v>16.055</v>
      </c>
      <c r="R27" s="102" t="n">
        <f aca="false">(T27-N27)/6+Q27</f>
        <v>16.9966666666667</v>
      </c>
      <c r="S27" s="102" t="n">
        <f aca="false">(T27-N27)/6+R27</f>
        <v>17.9383333333333</v>
      </c>
      <c r="T27" s="111" t="n">
        <f aca="false">polar_type12!$O$9</f>
        <v>18.88</v>
      </c>
      <c r="U27" s="102" t="n">
        <f aca="false">(W27-T27)/3+T27</f>
        <v>19.4133333333333</v>
      </c>
      <c r="V27" s="102" t="n">
        <f aca="false">(W27-T27)/3+U27</f>
        <v>19.9466666666667</v>
      </c>
      <c r="W27" s="111" t="n">
        <f aca="false">polar_type12!$O$10</f>
        <v>20.48</v>
      </c>
      <c r="X27" s="102" t="n">
        <f aca="false">(AF27-W27)/9+W27</f>
        <v>20.6988888888889</v>
      </c>
      <c r="Y27" s="102" t="n">
        <f aca="false">(AF27-W27)/9+X27</f>
        <v>20.9177777777778</v>
      </c>
      <c r="Z27" s="102" t="n">
        <f aca="false">(AF27-W27)/9+Y27</f>
        <v>21.1366666666667</v>
      </c>
      <c r="AA27" s="102" t="n">
        <f aca="false">(AF27-W27)/9+Z27</f>
        <v>21.3555555555555</v>
      </c>
      <c r="AB27" s="102" t="n">
        <f aca="false">(AF27-W27)/9+AA27</f>
        <v>21.5744444444444</v>
      </c>
      <c r="AC27" s="102" t="n">
        <f aca="false">(AF27-W27)/9+AB27</f>
        <v>21.7933333333333</v>
      </c>
      <c r="AD27" s="102" t="n">
        <f aca="false">(AF27-W27)/9+AC27</f>
        <v>22.0122222222222</v>
      </c>
      <c r="AE27" s="102" t="n">
        <f aca="false">(AF27-W27)/9+AD27</f>
        <v>22.2311111111111</v>
      </c>
      <c r="AF27" s="111" t="n">
        <f aca="false">polar_type12!$O$11</f>
        <v>22.45</v>
      </c>
      <c r="AG27" s="102" t="n">
        <f aca="false">(AP27-AF27)/10+AF27</f>
        <v>21.715</v>
      </c>
      <c r="AH27" s="102" t="n">
        <f aca="false">(AP27-AF27)/10+AG27</f>
        <v>20.98</v>
      </c>
      <c r="AI27" s="102" t="n">
        <f aca="false">(AP27-AF27)/10+AH27</f>
        <v>20.245</v>
      </c>
      <c r="AJ27" s="102" t="n">
        <f aca="false">(AP27-AF27)/10+AI27</f>
        <v>19.51</v>
      </c>
      <c r="AK27" s="102" t="n">
        <f aca="false">(AP27-AF27)/10+AJ27</f>
        <v>18.775</v>
      </c>
      <c r="AL27" s="102" t="n">
        <f aca="false">(AP27-AF27)/10+AK27</f>
        <v>18.04</v>
      </c>
      <c r="AM27" s="102" t="n">
        <f aca="false">(AP27-AF27)/10+AL27</f>
        <v>17.305</v>
      </c>
      <c r="AN27" s="102" t="n">
        <f aca="false">(AP27-AF27)/10+AM27</f>
        <v>16.57</v>
      </c>
      <c r="AO27" s="102" t="n">
        <f aca="false">(AP27-AF27)/10+AN27</f>
        <v>15.835</v>
      </c>
      <c r="AP27" s="111" t="n">
        <f aca="false">polar_type12!$O$12</f>
        <v>15.1</v>
      </c>
      <c r="AQ27" s="112" t="n">
        <f aca="false">($AP27-$AF27)/Delta+AP27</f>
        <v>14.365</v>
      </c>
      <c r="AR27" s="112" t="n">
        <f aca="false">($AP27-$AF27)/Delta+AQ27</f>
        <v>13.63</v>
      </c>
      <c r="AS27" s="112" t="n">
        <f aca="false">($AP27-$AF27)/Delta+AR27</f>
        <v>12.895</v>
      </c>
      <c r="AT27" s="112" t="n">
        <f aca="false">($AP27-$AF27)/Delta+AS27</f>
        <v>12.16</v>
      </c>
      <c r="AU27" s="112" t="n">
        <f aca="false">($AP27-$AF27)/Delta+AT27</f>
        <v>11.425</v>
      </c>
      <c r="AV27" s="112" t="n">
        <f aca="false">($AP27-$AF27)/Delta+AU27</f>
        <v>10.69</v>
      </c>
      <c r="AW27" s="112" t="n">
        <f aca="false">($AP27-$AF27)/Delta+AV27</f>
        <v>9.955</v>
      </c>
      <c r="AX27" s="112" t="n">
        <f aca="false">($AP27-$AF27)/Delta+AW27</f>
        <v>9.22</v>
      </c>
      <c r="AY27" s="112" t="n">
        <f aca="false">($AP27-$AF27)/Delta+AX27</f>
        <v>8.48500000000001</v>
      </c>
      <c r="AZ27" s="112" t="n">
        <f aca="false">($AP27-$AF27)/Delta+AY27</f>
        <v>7.75</v>
      </c>
    </row>
    <row r="28" customFormat="false" ht="12.8" hidden="false" customHeight="false" outlineLevel="0" collapsed="false">
      <c r="A28" s="101" t="n">
        <f aca="false">(A$7-A$2)/5+A27</f>
        <v>61</v>
      </c>
      <c r="B28" s="102" t="n">
        <v>0</v>
      </c>
      <c r="C28" s="102" t="n">
        <f aca="false">(H28-B28)/6+B28</f>
        <v>0.893333333333333</v>
      </c>
      <c r="D28" s="102" t="n">
        <f aca="false">(H28-B28)/6+C28</f>
        <v>1.78666666666667</v>
      </c>
      <c r="E28" s="102" t="n">
        <f aca="false">(H28-B28)/6+D28</f>
        <v>2.68</v>
      </c>
      <c r="F28" s="102" t="n">
        <f aca="false">(H28-B28)/6+E28</f>
        <v>3.57333333333333</v>
      </c>
      <c r="G28" s="102" t="n">
        <f aca="false">(H28-B28)/6+F28</f>
        <v>4.46666666666667</v>
      </c>
      <c r="H28" s="102" t="n">
        <f aca="false">(H32-H27)/5+H27</f>
        <v>5.36</v>
      </c>
      <c r="I28" s="102" t="n">
        <f aca="false">(K28-H28)/3+H28</f>
        <v>6.25466666666667</v>
      </c>
      <c r="J28" s="102" t="n">
        <f aca="false">(K28-H28)/3+I28</f>
        <v>7.14933333333333</v>
      </c>
      <c r="K28" s="102" t="n">
        <f aca="false">(K32-K27)/5+K27</f>
        <v>8.044</v>
      </c>
      <c r="L28" s="102" t="n">
        <f aca="false">(N28-K28)/3+K28</f>
        <v>9.83066666666667</v>
      </c>
      <c r="M28" s="102" t="n">
        <f aca="false">(N28-K28)/3+L28</f>
        <v>11.6173333333333</v>
      </c>
      <c r="N28" s="102" t="n">
        <f aca="false">(N32-N27)/5+N27</f>
        <v>13.404</v>
      </c>
      <c r="O28" s="102" t="n">
        <f aca="false">(T28-N28)/6+N28</f>
        <v>14.3606666666667</v>
      </c>
      <c r="P28" s="102" t="n">
        <f aca="false">(T28-N28)/6+O28</f>
        <v>15.3173333333333</v>
      </c>
      <c r="Q28" s="102" t="n">
        <f aca="false">(T28-N28)/6+P28</f>
        <v>16.274</v>
      </c>
      <c r="R28" s="102" t="n">
        <f aca="false">(T28-N28)/6+Q28</f>
        <v>17.2306666666667</v>
      </c>
      <c r="S28" s="102" t="n">
        <f aca="false">(T28-N28)/6+R28</f>
        <v>18.1873333333333</v>
      </c>
      <c r="T28" s="102" t="n">
        <f aca="false">(T32-T27)/5+T27</f>
        <v>19.144</v>
      </c>
      <c r="U28" s="102" t="n">
        <f aca="false">(W28-T28)/3+T28</f>
        <v>19.6973333333333</v>
      </c>
      <c r="V28" s="102" t="n">
        <f aca="false">(W28-T28)/3+U28</f>
        <v>20.2506666666667</v>
      </c>
      <c r="W28" s="102" t="n">
        <f aca="false">(W32-W27)/5+W27</f>
        <v>20.804</v>
      </c>
      <c r="X28" s="102" t="n">
        <f aca="false">(AF28-W28)/9+W28</f>
        <v>21.0391111111111</v>
      </c>
      <c r="Y28" s="102" t="n">
        <f aca="false">(AF28-W28)/9+X28</f>
        <v>21.2742222222222</v>
      </c>
      <c r="Z28" s="102" t="n">
        <f aca="false">(AF28-W28)/9+Y28</f>
        <v>21.5093333333333</v>
      </c>
      <c r="AA28" s="102" t="n">
        <f aca="false">(AF28-W28)/9+Z28</f>
        <v>21.7444444444444</v>
      </c>
      <c r="AB28" s="102" t="n">
        <f aca="false">(AF28-W28)/9+AA28</f>
        <v>21.9795555555555</v>
      </c>
      <c r="AC28" s="102" t="n">
        <f aca="false">(AF28-W28)/9+AB28</f>
        <v>22.2146666666667</v>
      </c>
      <c r="AD28" s="102" t="n">
        <f aca="false">(AF28-W28)/9+AC28</f>
        <v>22.4497777777778</v>
      </c>
      <c r="AE28" s="102" t="n">
        <f aca="false">(AF28-W28)/9+AD28</f>
        <v>22.6848888888889</v>
      </c>
      <c r="AF28" s="102" t="n">
        <f aca="false">(AF32-AF27)/5+AF27</f>
        <v>22.92</v>
      </c>
      <c r="AG28" s="102" t="n">
        <f aca="false">(AP28-AF28)/10+AF28</f>
        <v>22.1714</v>
      </c>
      <c r="AH28" s="102" t="n">
        <f aca="false">(AP28-AF28)/10+AG28</f>
        <v>21.4228</v>
      </c>
      <c r="AI28" s="102" t="n">
        <f aca="false">(AP28-AF28)/10+AH28</f>
        <v>20.6742</v>
      </c>
      <c r="AJ28" s="102" t="n">
        <f aca="false">(AP28-AF28)/10+AI28</f>
        <v>19.9256</v>
      </c>
      <c r="AK28" s="102" t="n">
        <f aca="false">(AP28-AF28)/10+AJ28</f>
        <v>19.177</v>
      </c>
      <c r="AL28" s="102" t="n">
        <f aca="false">(AP28-AF28)/10+AK28</f>
        <v>18.4284</v>
      </c>
      <c r="AM28" s="102" t="n">
        <f aca="false">(AP28-AF28)/10+AL28</f>
        <v>17.6798</v>
      </c>
      <c r="AN28" s="102" t="n">
        <f aca="false">(AP28-AF28)/10+AM28</f>
        <v>16.9312</v>
      </c>
      <c r="AO28" s="102" t="n">
        <f aca="false">(AP28-AF28)/10+AN28</f>
        <v>16.1826</v>
      </c>
      <c r="AP28" s="102" t="n">
        <f aca="false">(AP32-AP27)/5+AP27</f>
        <v>15.434</v>
      </c>
      <c r="AQ28" s="112" t="n">
        <f aca="false">($AP28-$AF28)/Delta+AP28</f>
        <v>14.6854</v>
      </c>
      <c r="AR28" s="112" t="n">
        <f aca="false">($AP28-$AF28)/Delta+AQ28</f>
        <v>13.9368</v>
      </c>
      <c r="AS28" s="112" t="n">
        <f aca="false">($AP28-$AF28)/Delta+AR28</f>
        <v>13.1882</v>
      </c>
      <c r="AT28" s="112" t="n">
        <f aca="false">($AP28-$AF28)/Delta+AS28</f>
        <v>12.4396</v>
      </c>
      <c r="AU28" s="112" t="n">
        <f aca="false">($AP28-$AF28)/Delta+AT28</f>
        <v>11.691</v>
      </c>
      <c r="AV28" s="112" t="n">
        <f aca="false">($AP28-$AF28)/Delta+AU28</f>
        <v>10.9424</v>
      </c>
      <c r="AW28" s="112" t="n">
        <f aca="false">($AP28-$AF28)/Delta+AV28</f>
        <v>10.1938</v>
      </c>
      <c r="AX28" s="112" t="n">
        <f aca="false">($AP28-$AF28)/Delta+AW28</f>
        <v>9.4452</v>
      </c>
      <c r="AY28" s="112" t="n">
        <f aca="false">($AP28-$AF28)/Delta+AX28</f>
        <v>8.6966</v>
      </c>
      <c r="AZ28" s="112" t="n">
        <f aca="false">($AP28-$AF28)/Delta+AY28</f>
        <v>7.948</v>
      </c>
    </row>
    <row r="29" customFormat="false" ht="12.8" hidden="false" customHeight="false" outlineLevel="0" collapsed="false">
      <c r="A29" s="101" t="n">
        <f aca="false">(A$7-A$2)/5+A28</f>
        <v>62</v>
      </c>
      <c r="B29" s="102" t="n">
        <v>0</v>
      </c>
      <c r="C29" s="102" t="n">
        <f aca="false">(H29-B29)/6+B29</f>
        <v>0.905</v>
      </c>
      <c r="D29" s="102" t="n">
        <f aca="false">(H29-B29)/6+C29</f>
        <v>1.81</v>
      </c>
      <c r="E29" s="102" t="n">
        <f aca="false">(H29-B29)/6+D29</f>
        <v>2.715</v>
      </c>
      <c r="F29" s="102" t="n">
        <f aca="false">(H29-B29)/6+E29</f>
        <v>3.62</v>
      </c>
      <c r="G29" s="102" t="n">
        <f aca="false">(H29-B29)/6+F29</f>
        <v>4.525</v>
      </c>
      <c r="H29" s="102" t="n">
        <f aca="false">(H32-H27)/5+H28</f>
        <v>5.43</v>
      </c>
      <c r="I29" s="102" t="n">
        <f aca="false">(K29-H29)/3+H29</f>
        <v>6.336</v>
      </c>
      <c r="J29" s="102" t="n">
        <f aca="false">(K29-H29)/3+I29</f>
        <v>7.242</v>
      </c>
      <c r="K29" s="102" t="n">
        <f aca="false">(K32-K27)/5+K28</f>
        <v>8.148</v>
      </c>
      <c r="L29" s="102" t="n">
        <f aca="false">(N29-K29)/3+K29</f>
        <v>9.958</v>
      </c>
      <c r="M29" s="102" t="n">
        <f aca="false">(N29-K29)/3+L29</f>
        <v>11.768</v>
      </c>
      <c r="N29" s="102" t="n">
        <f aca="false">(N32-N27)/5+N28</f>
        <v>13.578</v>
      </c>
      <c r="O29" s="102" t="n">
        <f aca="false">(T29-N29)/6+N29</f>
        <v>14.5496666666667</v>
      </c>
      <c r="P29" s="102" t="n">
        <f aca="false">(T29-N29)/6+O29</f>
        <v>15.5213333333333</v>
      </c>
      <c r="Q29" s="102" t="n">
        <f aca="false">(T29-N29)/6+P29</f>
        <v>16.493</v>
      </c>
      <c r="R29" s="102" t="n">
        <f aca="false">(T29-N29)/6+Q29</f>
        <v>17.4646666666667</v>
      </c>
      <c r="S29" s="102" t="n">
        <f aca="false">(T29-N29)/6+R29</f>
        <v>18.4363333333333</v>
      </c>
      <c r="T29" s="102" t="n">
        <f aca="false">(T32-T27)/5+T28</f>
        <v>19.408</v>
      </c>
      <c r="U29" s="102" t="n">
        <f aca="false">(W29-T29)/3+T29</f>
        <v>19.9813333333333</v>
      </c>
      <c r="V29" s="102" t="n">
        <f aca="false">(W29-T29)/3+U29</f>
        <v>20.5546666666667</v>
      </c>
      <c r="W29" s="102" t="n">
        <f aca="false">(W32-W27)/5+W28</f>
        <v>21.128</v>
      </c>
      <c r="X29" s="102" t="n">
        <f aca="false">(AF29-W29)/9+W29</f>
        <v>21.3793333333333</v>
      </c>
      <c r="Y29" s="102" t="n">
        <f aca="false">(AF29-W29)/9+X29</f>
        <v>21.6306666666667</v>
      </c>
      <c r="Z29" s="102" t="n">
        <f aca="false">(AF29-W29)/9+Y29</f>
        <v>21.882</v>
      </c>
      <c r="AA29" s="102" t="n">
        <f aca="false">(AF29-W29)/9+Z29</f>
        <v>22.1333333333333</v>
      </c>
      <c r="AB29" s="102" t="n">
        <f aca="false">(AF29-W29)/9+AA29</f>
        <v>22.3846666666667</v>
      </c>
      <c r="AC29" s="102" t="n">
        <f aca="false">(AF29-W29)/9+AB29</f>
        <v>22.636</v>
      </c>
      <c r="AD29" s="102" t="n">
        <f aca="false">(AF29-W29)/9+AC29</f>
        <v>22.8873333333333</v>
      </c>
      <c r="AE29" s="102" t="n">
        <f aca="false">(AF29-W29)/9+AD29</f>
        <v>23.1386666666667</v>
      </c>
      <c r="AF29" s="102" t="n">
        <f aca="false">(AF32-AF27)/5+AF28</f>
        <v>23.39</v>
      </c>
      <c r="AG29" s="102" t="n">
        <f aca="false">(AP29-AF29)/10+AF29</f>
        <v>22.6278</v>
      </c>
      <c r="AH29" s="102" t="n">
        <f aca="false">(AP29-AF29)/10+AG29</f>
        <v>21.8656</v>
      </c>
      <c r="AI29" s="102" t="n">
        <f aca="false">(AP29-AF29)/10+AH29</f>
        <v>21.1034</v>
      </c>
      <c r="AJ29" s="102" t="n">
        <f aca="false">(AP29-AF29)/10+AI29</f>
        <v>20.3412</v>
      </c>
      <c r="AK29" s="102" t="n">
        <f aca="false">(AP29-AF29)/10+AJ29</f>
        <v>19.579</v>
      </c>
      <c r="AL29" s="102" t="n">
        <f aca="false">(AP29-AF29)/10+AK29</f>
        <v>18.8168</v>
      </c>
      <c r="AM29" s="102" t="n">
        <f aca="false">(AP29-AF29)/10+AL29</f>
        <v>18.0546</v>
      </c>
      <c r="AN29" s="102" t="n">
        <f aca="false">(AP29-AF29)/10+AM29</f>
        <v>17.2924</v>
      </c>
      <c r="AO29" s="102" t="n">
        <f aca="false">(AP29-AF29)/10+AN29</f>
        <v>16.5302</v>
      </c>
      <c r="AP29" s="102" t="n">
        <f aca="false">(AP32-AP27)/5+AP28</f>
        <v>15.768</v>
      </c>
      <c r="AQ29" s="112" t="n">
        <f aca="false">($AP29-$AF29)/Delta+AP29</f>
        <v>15.0058</v>
      </c>
      <c r="AR29" s="112" t="n">
        <f aca="false">($AP29-$AF29)/Delta+AQ29</f>
        <v>14.2436</v>
      </c>
      <c r="AS29" s="112" t="n">
        <f aca="false">($AP29-$AF29)/Delta+AR29</f>
        <v>13.4814</v>
      </c>
      <c r="AT29" s="112" t="n">
        <f aca="false">($AP29-$AF29)/Delta+AS29</f>
        <v>12.7192</v>
      </c>
      <c r="AU29" s="112" t="n">
        <f aca="false">($AP29-$AF29)/Delta+AT29</f>
        <v>11.957</v>
      </c>
      <c r="AV29" s="112" t="n">
        <f aca="false">($AP29-$AF29)/Delta+AU29</f>
        <v>11.1948</v>
      </c>
      <c r="AW29" s="112" t="n">
        <f aca="false">($AP29-$AF29)/Delta+AV29</f>
        <v>10.4326</v>
      </c>
      <c r="AX29" s="112" t="n">
        <f aca="false">($AP29-$AF29)/Delta+AW29</f>
        <v>9.6704</v>
      </c>
      <c r="AY29" s="112" t="n">
        <f aca="false">($AP29-$AF29)/Delta+AX29</f>
        <v>8.9082</v>
      </c>
      <c r="AZ29" s="112" t="n">
        <f aca="false">($AP29-$AF29)/Delta+AY29</f>
        <v>8.146</v>
      </c>
    </row>
    <row r="30" customFormat="false" ht="12.8" hidden="false" customHeight="false" outlineLevel="0" collapsed="false">
      <c r="A30" s="101" t="n">
        <f aca="false">(A$7-A$2)/5+A29</f>
        <v>63</v>
      </c>
      <c r="B30" s="102" t="n">
        <v>0</v>
      </c>
      <c r="C30" s="102" t="n">
        <f aca="false">(H30-B30)/6+B30</f>
        <v>0.916666666666667</v>
      </c>
      <c r="D30" s="102" t="n">
        <f aca="false">(H30-B30)/6+C30</f>
        <v>1.83333333333333</v>
      </c>
      <c r="E30" s="102" t="n">
        <f aca="false">(H30-B30)/6+D30</f>
        <v>2.75</v>
      </c>
      <c r="F30" s="102" t="n">
        <f aca="false">(H30-B30)/6+E30</f>
        <v>3.66666666666667</v>
      </c>
      <c r="G30" s="102" t="n">
        <f aca="false">(H30-B30)/6+F30</f>
        <v>4.58333333333333</v>
      </c>
      <c r="H30" s="102" t="n">
        <f aca="false">(H32-H27)/5+H29</f>
        <v>5.5</v>
      </c>
      <c r="I30" s="102" t="n">
        <f aca="false">(K30-H30)/3+H30</f>
        <v>6.41733333333333</v>
      </c>
      <c r="J30" s="102" t="n">
        <f aca="false">(K30-H30)/3+I30</f>
        <v>7.33466666666667</v>
      </c>
      <c r="K30" s="102" t="n">
        <f aca="false">(K32-K27)/5+K29</f>
        <v>8.252</v>
      </c>
      <c r="L30" s="102" t="n">
        <f aca="false">(N30-K30)/3+K30</f>
        <v>10.0853333333333</v>
      </c>
      <c r="M30" s="102" t="n">
        <f aca="false">(N30-K30)/3+L30</f>
        <v>11.9186666666667</v>
      </c>
      <c r="N30" s="102" t="n">
        <f aca="false">(N32-N27)/5+N29</f>
        <v>13.752</v>
      </c>
      <c r="O30" s="102" t="n">
        <f aca="false">(T30-N30)/6+N30</f>
        <v>14.7386666666667</v>
      </c>
      <c r="P30" s="102" t="n">
        <f aca="false">(T30-N30)/6+O30</f>
        <v>15.7253333333333</v>
      </c>
      <c r="Q30" s="102" t="n">
        <f aca="false">(T30-N30)/6+P30</f>
        <v>16.712</v>
      </c>
      <c r="R30" s="102" t="n">
        <f aca="false">(T30-N30)/6+Q30</f>
        <v>17.6986666666667</v>
      </c>
      <c r="S30" s="102" t="n">
        <f aca="false">(T30-N30)/6+R30</f>
        <v>18.6853333333333</v>
      </c>
      <c r="T30" s="102" t="n">
        <f aca="false">(T32-T27)/5+T29</f>
        <v>19.672</v>
      </c>
      <c r="U30" s="102" t="n">
        <f aca="false">(W30-T30)/3+T30</f>
        <v>20.2653333333333</v>
      </c>
      <c r="V30" s="102" t="n">
        <f aca="false">(W30-T30)/3+U30</f>
        <v>20.8586666666667</v>
      </c>
      <c r="W30" s="102" t="n">
        <f aca="false">(W32-W27)/5+W29</f>
        <v>21.452</v>
      </c>
      <c r="X30" s="102" t="n">
        <f aca="false">(AF30-W30)/9+W30</f>
        <v>21.7195555555556</v>
      </c>
      <c r="Y30" s="102" t="n">
        <f aca="false">(AF30-W30)/9+X30</f>
        <v>21.9871111111111</v>
      </c>
      <c r="Z30" s="102" t="n">
        <f aca="false">(AF30-W30)/9+Y30</f>
        <v>22.2546666666667</v>
      </c>
      <c r="AA30" s="102" t="n">
        <f aca="false">(AF30-W30)/9+Z30</f>
        <v>22.5222222222222</v>
      </c>
      <c r="AB30" s="102" t="n">
        <f aca="false">(AF30-W30)/9+AA30</f>
        <v>22.7897777777778</v>
      </c>
      <c r="AC30" s="102" t="n">
        <f aca="false">(AF30-W30)/9+AB30</f>
        <v>23.0573333333333</v>
      </c>
      <c r="AD30" s="102" t="n">
        <f aca="false">(AF30-W30)/9+AC30</f>
        <v>23.3248888888889</v>
      </c>
      <c r="AE30" s="102" t="n">
        <f aca="false">(AF30-W30)/9+AD30</f>
        <v>23.5924444444444</v>
      </c>
      <c r="AF30" s="102" t="n">
        <f aca="false">(AF32-AF27)/5+AF29</f>
        <v>23.86</v>
      </c>
      <c r="AG30" s="102" t="n">
        <f aca="false">(AP30-AF30)/10+AF30</f>
        <v>23.0842</v>
      </c>
      <c r="AH30" s="102" t="n">
        <f aca="false">(AP30-AF30)/10+AG30</f>
        <v>22.3084</v>
      </c>
      <c r="AI30" s="102" t="n">
        <f aca="false">(AP30-AF30)/10+AH30</f>
        <v>21.5326</v>
      </c>
      <c r="AJ30" s="102" t="n">
        <f aca="false">(AP30-AF30)/10+AI30</f>
        <v>20.7568</v>
      </c>
      <c r="AK30" s="102" t="n">
        <f aca="false">(AP30-AF30)/10+AJ30</f>
        <v>19.981</v>
      </c>
      <c r="AL30" s="102" t="n">
        <f aca="false">(AP30-AF30)/10+AK30</f>
        <v>19.2052</v>
      </c>
      <c r="AM30" s="102" t="n">
        <f aca="false">(AP30-AF30)/10+AL30</f>
        <v>18.4294</v>
      </c>
      <c r="AN30" s="102" t="n">
        <f aca="false">(AP30-AF30)/10+AM30</f>
        <v>17.6536</v>
      </c>
      <c r="AO30" s="102" t="n">
        <f aca="false">(AP30-AF30)/10+AN30</f>
        <v>16.8778</v>
      </c>
      <c r="AP30" s="102" t="n">
        <f aca="false">(AP32-AP27)/5+AP29</f>
        <v>16.102</v>
      </c>
      <c r="AQ30" s="112" t="n">
        <f aca="false">($AP30-$AF30)/Delta+AP30</f>
        <v>15.3262</v>
      </c>
      <c r="AR30" s="112" t="n">
        <f aca="false">($AP30-$AF30)/Delta+AQ30</f>
        <v>14.5504</v>
      </c>
      <c r="AS30" s="112" t="n">
        <f aca="false">($AP30-$AF30)/Delta+AR30</f>
        <v>13.7746</v>
      </c>
      <c r="AT30" s="112" t="n">
        <f aca="false">($AP30-$AF30)/Delta+AS30</f>
        <v>12.9988</v>
      </c>
      <c r="AU30" s="112" t="n">
        <f aca="false">($AP30-$AF30)/Delta+AT30</f>
        <v>12.223</v>
      </c>
      <c r="AV30" s="112" t="n">
        <f aca="false">($AP30-$AF30)/Delta+AU30</f>
        <v>11.4472</v>
      </c>
      <c r="AW30" s="112" t="n">
        <f aca="false">($AP30-$AF30)/Delta+AV30</f>
        <v>10.6714</v>
      </c>
      <c r="AX30" s="112" t="n">
        <f aca="false">($AP30-$AF30)/Delta+AW30</f>
        <v>9.8956</v>
      </c>
      <c r="AY30" s="112" t="n">
        <f aca="false">($AP30-$AF30)/Delta+AX30</f>
        <v>9.1198</v>
      </c>
      <c r="AZ30" s="112" t="n">
        <f aca="false">($AP30-$AF30)/Delta+AY30</f>
        <v>8.344</v>
      </c>
    </row>
    <row r="31" customFormat="false" ht="12.8" hidden="false" customHeight="false" outlineLevel="0" collapsed="false">
      <c r="A31" s="101" t="n">
        <f aca="false">(A$7-A$2)/5+A30</f>
        <v>64</v>
      </c>
      <c r="B31" s="102" t="n">
        <v>0</v>
      </c>
      <c r="C31" s="102" t="n">
        <f aca="false">(H31-B31)/6+B31</f>
        <v>0.928333333333334</v>
      </c>
      <c r="D31" s="102" t="n">
        <f aca="false">(H31-B31)/6+C31</f>
        <v>1.85666666666667</v>
      </c>
      <c r="E31" s="102" t="n">
        <f aca="false">(H31-B31)/6+D31</f>
        <v>2.785</v>
      </c>
      <c r="F31" s="102" t="n">
        <f aca="false">(H31-B31)/6+E31</f>
        <v>3.71333333333333</v>
      </c>
      <c r="G31" s="102" t="n">
        <f aca="false">(H31-B31)/6+F31</f>
        <v>4.64166666666667</v>
      </c>
      <c r="H31" s="102" t="n">
        <f aca="false">(H32-H27)/5+H30</f>
        <v>5.57</v>
      </c>
      <c r="I31" s="102" t="n">
        <f aca="false">(K31-H31)/3+H31</f>
        <v>6.49866666666667</v>
      </c>
      <c r="J31" s="102" t="n">
        <f aca="false">(K31-H31)/3+I31</f>
        <v>7.42733333333333</v>
      </c>
      <c r="K31" s="102" t="n">
        <f aca="false">(K32-K27)/5+K30</f>
        <v>8.356</v>
      </c>
      <c r="L31" s="102" t="n">
        <f aca="false">(N31-K31)/3+K31</f>
        <v>10.2126666666667</v>
      </c>
      <c r="M31" s="102" t="n">
        <f aca="false">(N31-K31)/3+L31</f>
        <v>12.0693333333333</v>
      </c>
      <c r="N31" s="102" t="n">
        <f aca="false">(N32-N27)/5+N30</f>
        <v>13.926</v>
      </c>
      <c r="O31" s="102" t="n">
        <f aca="false">(T31-N31)/6+N31</f>
        <v>14.9276666666667</v>
      </c>
      <c r="P31" s="102" t="n">
        <f aca="false">(T31-N31)/6+O31</f>
        <v>15.9293333333333</v>
      </c>
      <c r="Q31" s="102" t="n">
        <f aca="false">(T31-N31)/6+P31</f>
        <v>16.931</v>
      </c>
      <c r="R31" s="102" t="n">
        <f aca="false">(T31-N31)/6+Q31</f>
        <v>17.9326666666667</v>
      </c>
      <c r="S31" s="102" t="n">
        <f aca="false">(T31-N31)/6+R31</f>
        <v>18.9343333333333</v>
      </c>
      <c r="T31" s="102" t="n">
        <f aca="false">(T32-T27)/5+T30</f>
        <v>19.936</v>
      </c>
      <c r="U31" s="102" t="n">
        <f aca="false">(W31-T31)/3+T31</f>
        <v>20.5493333333333</v>
      </c>
      <c r="V31" s="102" t="n">
        <f aca="false">(W31-T31)/3+U31</f>
        <v>21.1626666666667</v>
      </c>
      <c r="W31" s="102" t="n">
        <f aca="false">(W32-W27)/5+W30</f>
        <v>21.776</v>
      </c>
      <c r="X31" s="102" t="n">
        <f aca="false">(AF31-W31)/9+W31</f>
        <v>22.0597777777778</v>
      </c>
      <c r="Y31" s="102" t="n">
        <f aca="false">(AF31-W31)/9+X31</f>
        <v>22.3435555555556</v>
      </c>
      <c r="Z31" s="102" t="n">
        <f aca="false">(AF31-W31)/9+Y31</f>
        <v>22.6273333333333</v>
      </c>
      <c r="AA31" s="102" t="n">
        <f aca="false">(AF31-W31)/9+Z31</f>
        <v>22.9111111111111</v>
      </c>
      <c r="AB31" s="102" t="n">
        <f aca="false">(AF31-W31)/9+AA31</f>
        <v>23.1948888888889</v>
      </c>
      <c r="AC31" s="102" t="n">
        <f aca="false">(AF31-W31)/9+AB31</f>
        <v>23.4786666666667</v>
      </c>
      <c r="AD31" s="102" t="n">
        <f aca="false">(AF31-W31)/9+AC31</f>
        <v>23.7624444444444</v>
      </c>
      <c r="AE31" s="102" t="n">
        <f aca="false">(AF31-W31)/9+AD31</f>
        <v>24.0462222222222</v>
      </c>
      <c r="AF31" s="102" t="n">
        <f aca="false">(AF32-AF27)/5+AF30</f>
        <v>24.33</v>
      </c>
      <c r="AG31" s="102" t="n">
        <f aca="false">(AP31-AF31)/10+AF31</f>
        <v>23.5406</v>
      </c>
      <c r="AH31" s="102" t="n">
        <f aca="false">(AP31-AF31)/10+AG31</f>
        <v>22.7512</v>
      </c>
      <c r="AI31" s="102" t="n">
        <f aca="false">(AP31-AF31)/10+AH31</f>
        <v>21.9618</v>
      </c>
      <c r="AJ31" s="102" t="n">
        <f aca="false">(AP31-AF31)/10+AI31</f>
        <v>21.1724</v>
      </c>
      <c r="AK31" s="102" t="n">
        <f aca="false">(AP31-AF31)/10+AJ31</f>
        <v>20.383</v>
      </c>
      <c r="AL31" s="102" t="n">
        <f aca="false">(AP31-AF31)/10+AK31</f>
        <v>19.5936</v>
      </c>
      <c r="AM31" s="102" t="n">
        <f aca="false">(AP31-AF31)/10+AL31</f>
        <v>18.8042</v>
      </c>
      <c r="AN31" s="102" t="n">
        <f aca="false">(AP31-AF31)/10+AM31</f>
        <v>18.0148</v>
      </c>
      <c r="AO31" s="102" t="n">
        <f aca="false">(AP31-AF31)/10+AN31</f>
        <v>17.2254</v>
      </c>
      <c r="AP31" s="102" t="n">
        <f aca="false">(AP32-AP27)/5+AP30</f>
        <v>16.436</v>
      </c>
      <c r="AQ31" s="112" t="n">
        <f aca="false">($AP31-$AF31)/Delta+AP31</f>
        <v>15.6466</v>
      </c>
      <c r="AR31" s="112" t="n">
        <f aca="false">($AP31-$AF31)/Delta+AQ31</f>
        <v>14.8572</v>
      </c>
      <c r="AS31" s="112" t="n">
        <f aca="false">($AP31-$AF31)/Delta+AR31</f>
        <v>14.0678</v>
      </c>
      <c r="AT31" s="112" t="n">
        <f aca="false">($AP31-$AF31)/Delta+AS31</f>
        <v>13.2784</v>
      </c>
      <c r="AU31" s="112" t="n">
        <f aca="false">($AP31-$AF31)/Delta+AT31</f>
        <v>12.489</v>
      </c>
      <c r="AV31" s="112" t="n">
        <f aca="false">($AP31-$AF31)/Delta+AU31</f>
        <v>11.6996</v>
      </c>
      <c r="AW31" s="112" t="n">
        <f aca="false">($AP31-$AF31)/Delta+AV31</f>
        <v>10.9102</v>
      </c>
      <c r="AX31" s="112" t="n">
        <f aca="false">($AP31-$AF31)/Delta+AW31</f>
        <v>10.1208</v>
      </c>
      <c r="AY31" s="112" t="n">
        <f aca="false">($AP31-$AF31)/Delta+AX31</f>
        <v>9.33140000000001</v>
      </c>
      <c r="AZ31" s="112" t="n">
        <f aca="false">($AP31-$AF31)/Delta+AY31</f>
        <v>8.54200000000001</v>
      </c>
    </row>
    <row r="32" customFormat="false" ht="12.8" hidden="false" customHeight="false" outlineLevel="0" collapsed="false">
      <c r="A32" s="101" t="n">
        <f aca="false">A27+5</f>
        <v>65</v>
      </c>
      <c r="B32" s="102" t="n">
        <v>0</v>
      </c>
      <c r="C32" s="102" t="n">
        <f aca="false">(H32-B32)/6+B32</f>
        <v>0.94</v>
      </c>
      <c r="D32" s="102" t="n">
        <f aca="false">(H32-B32)/6+C32</f>
        <v>1.88</v>
      </c>
      <c r="E32" s="102" t="n">
        <f aca="false">(H32-B32)/6+D32</f>
        <v>2.82</v>
      </c>
      <c r="F32" s="102" t="n">
        <f aca="false">(H32-B32)/6+E32</f>
        <v>3.76</v>
      </c>
      <c r="G32" s="102" t="n">
        <f aca="false">(H32-B32)/6+F32</f>
        <v>4.7</v>
      </c>
      <c r="H32" s="111" t="n">
        <f aca="false">polar_type12!$P$6</f>
        <v>5.64</v>
      </c>
      <c r="I32" s="102" t="n">
        <f aca="false">(K32-H32)/3+H32</f>
        <v>6.58</v>
      </c>
      <c r="J32" s="102" t="n">
        <f aca="false">(K32-H32)/3+I32</f>
        <v>7.52</v>
      </c>
      <c r="K32" s="111" t="n">
        <f aca="false">polar_type12!$P$7</f>
        <v>8.46</v>
      </c>
      <c r="L32" s="102" t="n">
        <f aca="false">(N32-K32)/3+K32</f>
        <v>10.34</v>
      </c>
      <c r="M32" s="102" t="n">
        <f aca="false">(N32-K32)/3+L32</f>
        <v>12.22</v>
      </c>
      <c r="N32" s="111" t="n">
        <f aca="false">polar_type12!$P$8</f>
        <v>14.1</v>
      </c>
      <c r="O32" s="102" t="n">
        <f aca="false">(T32-N32)/6+N32</f>
        <v>15.1166666666667</v>
      </c>
      <c r="P32" s="102" t="n">
        <f aca="false">(T32-N32)/6+O32</f>
        <v>16.1333333333333</v>
      </c>
      <c r="Q32" s="102" t="n">
        <f aca="false">(T32-N32)/6+P32</f>
        <v>17.15</v>
      </c>
      <c r="R32" s="102" t="n">
        <f aca="false">(T32-N32)/6+Q32</f>
        <v>18.1666666666667</v>
      </c>
      <c r="S32" s="102" t="n">
        <f aca="false">(T32-N32)/6+R32</f>
        <v>19.1833333333333</v>
      </c>
      <c r="T32" s="111" t="n">
        <f aca="false">polar_type12!$P$9</f>
        <v>20.2</v>
      </c>
      <c r="U32" s="102" t="n">
        <f aca="false">(W32-T32)/3+T32</f>
        <v>20.8333333333333</v>
      </c>
      <c r="V32" s="102" t="n">
        <f aca="false">(W32-T32)/3+U32</f>
        <v>21.4666666666667</v>
      </c>
      <c r="W32" s="111" t="n">
        <f aca="false">polar_type12!$P$10</f>
        <v>22.1</v>
      </c>
      <c r="X32" s="102" t="n">
        <f aca="false">(AF32-W32)/9+W32</f>
        <v>22.4</v>
      </c>
      <c r="Y32" s="102" t="n">
        <f aca="false">(AF32-W32)/9+X32</f>
        <v>22.7</v>
      </c>
      <c r="Z32" s="102" t="n">
        <f aca="false">(AF32-W32)/9+Y32</f>
        <v>23</v>
      </c>
      <c r="AA32" s="102" t="n">
        <f aca="false">(AF32-W32)/9+Z32</f>
        <v>23.3</v>
      </c>
      <c r="AB32" s="102" t="n">
        <f aca="false">(AF32-W32)/9+AA32</f>
        <v>23.6</v>
      </c>
      <c r="AC32" s="102" t="n">
        <f aca="false">(AF32-W32)/9+AB32</f>
        <v>23.9</v>
      </c>
      <c r="AD32" s="102" t="n">
        <f aca="false">(AF32-W32)/9+AC32</f>
        <v>24.2</v>
      </c>
      <c r="AE32" s="102" t="n">
        <f aca="false">(AF32-W32)/9+AD32</f>
        <v>24.5</v>
      </c>
      <c r="AF32" s="111" t="n">
        <f aca="false">polar_type12!$P$11</f>
        <v>24.8</v>
      </c>
      <c r="AG32" s="102" t="n">
        <f aca="false">(AP32-AF32)/10+AF32</f>
        <v>23.997</v>
      </c>
      <c r="AH32" s="102" t="n">
        <f aca="false">(AP32-AF32)/10+AG32</f>
        <v>23.194</v>
      </c>
      <c r="AI32" s="102" t="n">
        <f aca="false">(AP32-AF32)/10+AH32</f>
        <v>22.391</v>
      </c>
      <c r="AJ32" s="102" t="n">
        <f aca="false">(AP32-AF32)/10+AI32</f>
        <v>21.588</v>
      </c>
      <c r="AK32" s="102" t="n">
        <f aca="false">(AP32-AF32)/10+AJ32</f>
        <v>20.785</v>
      </c>
      <c r="AL32" s="102" t="n">
        <f aca="false">(AP32-AF32)/10+AK32</f>
        <v>19.982</v>
      </c>
      <c r="AM32" s="102" t="n">
        <f aca="false">(AP32-AF32)/10+AL32</f>
        <v>19.179</v>
      </c>
      <c r="AN32" s="102" t="n">
        <f aca="false">(AP32-AF32)/10+AM32</f>
        <v>18.376</v>
      </c>
      <c r="AO32" s="102" t="n">
        <f aca="false">(AP32-AF32)/10+AN32</f>
        <v>17.573</v>
      </c>
      <c r="AP32" s="111" t="n">
        <f aca="false">polar_type12!$P$12</f>
        <v>16.77</v>
      </c>
      <c r="AQ32" s="112" t="n">
        <f aca="false">($AP32-$AF32)/Delta+AP32</f>
        <v>15.967</v>
      </c>
      <c r="AR32" s="112" t="n">
        <f aca="false">($AP32-$AF32)/Delta+AQ32</f>
        <v>15.164</v>
      </c>
      <c r="AS32" s="112" t="n">
        <f aca="false">($AP32-$AF32)/Delta+AR32</f>
        <v>14.361</v>
      </c>
      <c r="AT32" s="112" t="n">
        <f aca="false">($AP32-$AF32)/Delta+AS32</f>
        <v>13.558</v>
      </c>
      <c r="AU32" s="112" t="n">
        <f aca="false">($AP32-$AF32)/Delta+AT32</f>
        <v>12.755</v>
      </c>
      <c r="AV32" s="112" t="n">
        <f aca="false">($AP32-$AF32)/Delta+AU32</f>
        <v>11.952</v>
      </c>
      <c r="AW32" s="112" t="n">
        <f aca="false">($AP32-$AF32)/Delta+AV32</f>
        <v>11.149</v>
      </c>
      <c r="AX32" s="112" t="n">
        <f aca="false">($AP32-$AF32)/Delta+AW32</f>
        <v>10.346</v>
      </c>
      <c r="AY32" s="112" t="n">
        <f aca="false">($AP32-$AF32)/Delta+AX32</f>
        <v>9.54299999999999</v>
      </c>
      <c r="AZ32" s="112" t="n">
        <f aca="false">($AP32-$AF32)/Delta+AY32</f>
        <v>8.73999999999999</v>
      </c>
    </row>
    <row r="33" customFormat="false" ht="12.8" hidden="false" customHeight="false" outlineLevel="0" collapsed="false">
      <c r="A33" s="101" t="n">
        <f aca="false">(A$7-A$2)/5+A32</f>
        <v>66</v>
      </c>
      <c r="B33" s="102" t="n">
        <v>0</v>
      </c>
      <c r="C33" s="102" t="n">
        <f aca="false">(H33-B33)/6+B33</f>
        <v>0.950666666666667</v>
      </c>
      <c r="D33" s="102" t="n">
        <f aca="false">(H33-B33)/6+C33</f>
        <v>1.90133333333333</v>
      </c>
      <c r="E33" s="102" t="n">
        <f aca="false">(H33-B33)/6+D33</f>
        <v>2.852</v>
      </c>
      <c r="F33" s="102" t="n">
        <f aca="false">(H33-B33)/6+E33</f>
        <v>3.80266666666667</v>
      </c>
      <c r="G33" s="102" t="n">
        <f aca="false">(H33-B33)/6+F33</f>
        <v>4.75333333333333</v>
      </c>
      <c r="H33" s="102" t="n">
        <f aca="false">(H37-H32)/5+H32</f>
        <v>5.704</v>
      </c>
      <c r="I33" s="102" t="n">
        <f aca="false">(K33-H33)/3+H33</f>
        <v>6.654</v>
      </c>
      <c r="J33" s="102" t="n">
        <f aca="false">(K33-H33)/3+I33</f>
        <v>7.604</v>
      </c>
      <c r="K33" s="102" t="n">
        <f aca="false">(K37-K32)/5+K32</f>
        <v>8.554</v>
      </c>
      <c r="L33" s="102" t="n">
        <f aca="false">(N33-K33)/3+K33</f>
        <v>10.4553333333333</v>
      </c>
      <c r="M33" s="102" t="n">
        <f aca="false">(N33-K33)/3+L33</f>
        <v>12.3566666666667</v>
      </c>
      <c r="N33" s="102" t="n">
        <f aca="false">(N37-N32)/5+N32</f>
        <v>14.258</v>
      </c>
      <c r="O33" s="102" t="n">
        <f aca="false">(T33-N33)/6+N33</f>
        <v>15.291</v>
      </c>
      <c r="P33" s="102" t="n">
        <f aca="false">(T33-N33)/6+O33</f>
        <v>16.324</v>
      </c>
      <c r="Q33" s="102" t="n">
        <f aca="false">(T33-N33)/6+P33</f>
        <v>17.357</v>
      </c>
      <c r="R33" s="102" t="n">
        <f aca="false">(T33-N33)/6+Q33</f>
        <v>18.39</v>
      </c>
      <c r="S33" s="102" t="n">
        <f aca="false">(T33-N33)/6+R33</f>
        <v>19.423</v>
      </c>
      <c r="T33" s="102" t="n">
        <f aca="false">(T37-T32)/5+T32</f>
        <v>20.456</v>
      </c>
      <c r="U33" s="102" t="n">
        <f aca="false">(W33-T33)/3+T33</f>
        <v>21.0966666666667</v>
      </c>
      <c r="V33" s="102" t="n">
        <f aca="false">(W33-T33)/3+U33</f>
        <v>21.7373333333333</v>
      </c>
      <c r="W33" s="102" t="n">
        <f aca="false">(W37-W32)/5+W32</f>
        <v>22.378</v>
      </c>
      <c r="X33" s="102" t="n">
        <f aca="false">(AF33-W33)/9+W33</f>
        <v>22.6871111111111</v>
      </c>
      <c r="Y33" s="102" t="n">
        <f aca="false">(AF33-W33)/9+X33</f>
        <v>22.9962222222222</v>
      </c>
      <c r="Z33" s="102" t="n">
        <f aca="false">(AF33-W33)/9+Y33</f>
        <v>23.3053333333333</v>
      </c>
      <c r="AA33" s="102" t="n">
        <f aca="false">(AF33-W33)/9+Z33</f>
        <v>23.6144444444444</v>
      </c>
      <c r="AB33" s="102" t="n">
        <f aca="false">(AF33-W33)/9+AA33</f>
        <v>23.9235555555556</v>
      </c>
      <c r="AC33" s="102" t="n">
        <f aca="false">(AF33-W33)/9+AB33</f>
        <v>24.2326666666667</v>
      </c>
      <c r="AD33" s="102" t="n">
        <f aca="false">(AF33-W33)/9+AC33</f>
        <v>24.5417777777778</v>
      </c>
      <c r="AE33" s="102" t="n">
        <f aca="false">(AF33-W33)/9+AD33</f>
        <v>24.8508888888889</v>
      </c>
      <c r="AF33" s="102" t="n">
        <f aca="false">(AF37-AF32)/5+AF32</f>
        <v>25.16</v>
      </c>
      <c r="AG33" s="102" t="n">
        <f aca="false">(AP33-AF33)/10+AF33</f>
        <v>24.3476</v>
      </c>
      <c r="AH33" s="102" t="n">
        <f aca="false">(AP33-AF33)/10+AG33</f>
        <v>23.5352</v>
      </c>
      <c r="AI33" s="102" t="n">
        <f aca="false">(AP33-AF33)/10+AH33</f>
        <v>22.7228</v>
      </c>
      <c r="AJ33" s="102" t="n">
        <f aca="false">(AP33-AF33)/10+AI33</f>
        <v>21.9104</v>
      </c>
      <c r="AK33" s="102" t="n">
        <f aca="false">(AP33-AF33)/10+AJ33</f>
        <v>21.098</v>
      </c>
      <c r="AL33" s="102" t="n">
        <f aca="false">(AP33-AF33)/10+AK33</f>
        <v>20.2856</v>
      </c>
      <c r="AM33" s="102" t="n">
        <f aca="false">(AP33-AF33)/10+AL33</f>
        <v>19.4732</v>
      </c>
      <c r="AN33" s="102" t="n">
        <f aca="false">(AP33-AF33)/10+AM33</f>
        <v>18.6608</v>
      </c>
      <c r="AO33" s="102" t="n">
        <f aca="false">(AP33-AF33)/10+AN33</f>
        <v>17.8484</v>
      </c>
      <c r="AP33" s="102" t="n">
        <f aca="false">(AP37-AP32)/5+AP32</f>
        <v>17.036</v>
      </c>
      <c r="AQ33" s="112" t="n">
        <f aca="false">($AP33-$AF33)/Delta+AP33</f>
        <v>16.2236</v>
      </c>
      <c r="AR33" s="112" t="n">
        <f aca="false">($AP33-$AF33)/Delta+AQ33</f>
        <v>15.4112</v>
      </c>
      <c r="AS33" s="112" t="n">
        <f aca="false">($AP33-$AF33)/Delta+AR33</f>
        <v>14.5988</v>
      </c>
      <c r="AT33" s="112" t="n">
        <f aca="false">($AP33-$AF33)/Delta+AS33</f>
        <v>13.7864</v>
      </c>
      <c r="AU33" s="112" t="n">
        <f aca="false">($AP33-$AF33)/Delta+AT33</f>
        <v>12.974</v>
      </c>
      <c r="AV33" s="112" t="n">
        <f aca="false">($AP33-$AF33)/Delta+AU33</f>
        <v>12.1616</v>
      </c>
      <c r="AW33" s="112" t="n">
        <f aca="false">($AP33-$AF33)/Delta+AV33</f>
        <v>11.3492</v>
      </c>
      <c r="AX33" s="112" t="n">
        <f aca="false">($AP33-$AF33)/Delta+AW33</f>
        <v>10.5368</v>
      </c>
      <c r="AY33" s="112" t="n">
        <f aca="false">($AP33-$AF33)/Delta+AX33</f>
        <v>9.7244</v>
      </c>
      <c r="AZ33" s="112" t="n">
        <f aca="false">($AP33-$AF33)/Delta+AY33</f>
        <v>8.912</v>
      </c>
    </row>
    <row r="34" customFormat="false" ht="12.8" hidden="false" customHeight="false" outlineLevel="0" collapsed="false">
      <c r="A34" s="101" t="n">
        <f aca="false">(A$7-A$2)/5+A33</f>
        <v>67</v>
      </c>
      <c r="B34" s="102" t="n">
        <v>0</v>
      </c>
      <c r="C34" s="102" t="n">
        <f aca="false">(H34-B34)/6+B34</f>
        <v>0.961333333333333</v>
      </c>
      <c r="D34" s="102" t="n">
        <f aca="false">(H34-B34)/6+C34</f>
        <v>1.92266666666667</v>
      </c>
      <c r="E34" s="102" t="n">
        <f aca="false">(H34-B34)/6+D34</f>
        <v>2.884</v>
      </c>
      <c r="F34" s="102" t="n">
        <f aca="false">(H34-B34)/6+E34</f>
        <v>3.84533333333333</v>
      </c>
      <c r="G34" s="102" t="n">
        <f aca="false">(H34-B34)/6+F34</f>
        <v>4.80666666666667</v>
      </c>
      <c r="H34" s="102" t="n">
        <f aca="false">(H37-H32)/5+H33</f>
        <v>5.768</v>
      </c>
      <c r="I34" s="102" t="n">
        <f aca="false">(K34-H34)/3+H34</f>
        <v>6.728</v>
      </c>
      <c r="J34" s="102" t="n">
        <f aca="false">(K34-H34)/3+I34</f>
        <v>7.688</v>
      </c>
      <c r="K34" s="102" t="n">
        <f aca="false">(K37-K32)/5+K33</f>
        <v>8.648</v>
      </c>
      <c r="L34" s="102" t="n">
        <f aca="false">(N34-K34)/3+K34</f>
        <v>10.5706666666667</v>
      </c>
      <c r="M34" s="102" t="n">
        <f aca="false">(N34-K34)/3+L34</f>
        <v>12.4933333333333</v>
      </c>
      <c r="N34" s="102" t="n">
        <f aca="false">(N37-N32)/5+N33</f>
        <v>14.416</v>
      </c>
      <c r="O34" s="102" t="n">
        <f aca="false">(T34-N34)/6+N34</f>
        <v>15.4653333333333</v>
      </c>
      <c r="P34" s="102" t="n">
        <f aca="false">(T34-N34)/6+O34</f>
        <v>16.5146666666667</v>
      </c>
      <c r="Q34" s="102" t="n">
        <f aca="false">(T34-N34)/6+P34</f>
        <v>17.564</v>
      </c>
      <c r="R34" s="102" t="n">
        <f aca="false">(T34-N34)/6+Q34</f>
        <v>18.6133333333333</v>
      </c>
      <c r="S34" s="102" t="n">
        <f aca="false">(T34-N34)/6+R34</f>
        <v>19.6626666666667</v>
      </c>
      <c r="T34" s="102" t="n">
        <f aca="false">(T37-T32)/5+T33</f>
        <v>20.712</v>
      </c>
      <c r="U34" s="102" t="n">
        <f aca="false">(W34-T34)/3+T34</f>
        <v>21.36</v>
      </c>
      <c r="V34" s="102" t="n">
        <f aca="false">(W34-T34)/3+U34</f>
        <v>22.008</v>
      </c>
      <c r="W34" s="102" t="n">
        <f aca="false">(W37-W32)/5+W33</f>
        <v>22.656</v>
      </c>
      <c r="X34" s="102" t="n">
        <f aca="false">(AF34-W34)/9+W34</f>
        <v>22.9742222222222</v>
      </c>
      <c r="Y34" s="102" t="n">
        <f aca="false">(AF34-W34)/9+X34</f>
        <v>23.2924444444444</v>
      </c>
      <c r="Z34" s="102" t="n">
        <f aca="false">(AF34-W34)/9+Y34</f>
        <v>23.6106666666667</v>
      </c>
      <c r="AA34" s="102" t="n">
        <f aca="false">(AF34-W34)/9+Z34</f>
        <v>23.9288888888889</v>
      </c>
      <c r="AB34" s="102" t="n">
        <f aca="false">(AF34-W34)/9+AA34</f>
        <v>24.2471111111111</v>
      </c>
      <c r="AC34" s="102" t="n">
        <f aca="false">(AF34-W34)/9+AB34</f>
        <v>24.5653333333333</v>
      </c>
      <c r="AD34" s="102" t="n">
        <f aca="false">(AF34-W34)/9+AC34</f>
        <v>24.8835555555555</v>
      </c>
      <c r="AE34" s="102" t="n">
        <f aca="false">(AF34-W34)/9+AD34</f>
        <v>25.2017777777778</v>
      </c>
      <c r="AF34" s="102" t="n">
        <f aca="false">(AF37-AF32)/5+AF33</f>
        <v>25.52</v>
      </c>
      <c r="AG34" s="102" t="n">
        <f aca="false">(AP34-AF34)/10+AF34</f>
        <v>24.6982</v>
      </c>
      <c r="AH34" s="102" t="n">
        <f aca="false">(AP34-AF34)/10+AG34</f>
        <v>23.8764</v>
      </c>
      <c r="AI34" s="102" t="n">
        <f aca="false">(AP34-AF34)/10+AH34</f>
        <v>23.0546</v>
      </c>
      <c r="AJ34" s="102" t="n">
        <f aca="false">(AP34-AF34)/10+AI34</f>
        <v>22.2328</v>
      </c>
      <c r="AK34" s="102" t="n">
        <f aca="false">(AP34-AF34)/10+AJ34</f>
        <v>21.411</v>
      </c>
      <c r="AL34" s="102" t="n">
        <f aca="false">(AP34-AF34)/10+AK34</f>
        <v>20.5892</v>
      </c>
      <c r="AM34" s="102" t="n">
        <f aca="false">(AP34-AF34)/10+AL34</f>
        <v>19.7674</v>
      </c>
      <c r="AN34" s="102" t="n">
        <f aca="false">(AP34-AF34)/10+AM34</f>
        <v>18.9456</v>
      </c>
      <c r="AO34" s="102" t="n">
        <f aca="false">(AP34-AF34)/10+AN34</f>
        <v>18.1238</v>
      </c>
      <c r="AP34" s="102" t="n">
        <f aca="false">(AP37-AP32)/5+AP33</f>
        <v>17.302</v>
      </c>
      <c r="AQ34" s="112" t="n">
        <f aca="false">($AP34-$AF34)/Delta+AP34</f>
        <v>16.4802</v>
      </c>
      <c r="AR34" s="112" t="n">
        <f aca="false">($AP34-$AF34)/Delta+AQ34</f>
        <v>15.6584</v>
      </c>
      <c r="AS34" s="112" t="n">
        <f aca="false">($AP34-$AF34)/Delta+AR34</f>
        <v>14.8366</v>
      </c>
      <c r="AT34" s="112" t="n">
        <f aca="false">($AP34-$AF34)/Delta+AS34</f>
        <v>14.0148</v>
      </c>
      <c r="AU34" s="112" t="n">
        <f aca="false">($AP34-$AF34)/Delta+AT34</f>
        <v>13.193</v>
      </c>
      <c r="AV34" s="112" t="n">
        <f aca="false">($AP34-$AF34)/Delta+AU34</f>
        <v>12.3712</v>
      </c>
      <c r="AW34" s="112" t="n">
        <f aca="false">($AP34-$AF34)/Delta+AV34</f>
        <v>11.5494</v>
      </c>
      <c r="AX34" s="112" t="n">
        <f aca="false">($AP34-$AF34)/Delta+AW34</f>
        <v>10.7276</v>
      </c>
      <c r="AY34" s="112" t="n">
        <f aca="false">($AP34-$AF34)/Delta+AX34</f>
        <v>9.90580000000001</v>
      </c>
      <c r="AZ34" s="112" t="n">
        <f aca="false">($AP34-$AF34)/Delta+AY34</f>
        <v>9.08400000000001</v>
      </c>
    </row>
    <row r="35" customFormat="false" ht="12.8" hidden="false" customHeight="false" outlineLevel="0" collapsed="false">
      <c r="A35" s="101" t="n">
        <f aca="false">(A$7-A$2)/5+A34</f>
        <v>68</v>
      </c>
      <c r="B35" s="102" t="n">
        <v>0</v>
      </c>
      <c r="C35" s="102" t="n">
        <f aca="false">(H35-B35)/6+B35</f>
        <v>0.972</v>
      </c>
      <c r="D35" s="102" t="n">
        <f aca="false">(H35-B35)/6+C35</f>
        <v>1.944</v>
      </c>
      <c r="E35" s="102" t="n">
        <f aca="false">(H35-B35)/6+D35</f>
        <v>2.916</v>
      </c>
      <c r="F35" s="102" t="n">
        <f aca="false">(H35-B35)/6+E35</f>
        <v>3.888</v>
      </c>
      <c r="G35" s="102" t="n">
        <f aca="false">(H35-B35)/6+F35</f>
        <v>4.86</v>
      </c>
      <c r="H35" s="102" t="n">
        <f aca="false">(H37-H32)/5+H34</f>
        <v>5.832</v>
      </c>
      <c r="I35" s="102" t="n">
        <f aca="false">(K35-H35)/3+H35</f>
        <v>6.802</v>
      </c>
      <c r="J35" s="102" t="n">
        <f aca="false">(K35-H35)/3+I35</f>
        <v>7.772</v>
      </c>
      <c r="K35" s="102" t="n">
        <f aca="false">(K37-K32)/5+K34</f>
        <v>8.742</v>
      </c>
      <c r="L35" s="102" t="n">
        <f aca="false">(N35-K35)/3+K35</f>
        <v>10.686</v>
      </c>
      <c r="M35" s="102" t="n">
        <f aca="false">(N35-K35)/3+L35</f>
        <v>12.63</v>
      </c>
      <c r="N35" s="102" t="n">
        <f aca="false">(N37-N32)/5+N34</f>
        <v>14.574</v>
      </c>
      <c r="O35" s="102" t="n">
        <f aca="false">(T35-N35)/6+N35</f>
        <v>15.6396666666667</v>
      </c>
      <c r="P35" s="102" t="n">
        <f aca="false">(T35-N35)/6+O35</f>
        <v>16.7053333333333</v>
      </c>
      <c r="Q35" s="102" t="n">
        <f aca="false">(T35-N35)/6+P35</f>
        <v>17.771</v>
      </c>
      <c r="R35" s="102" t="n">
        <f aca="false">(T35-N35)/6+Q35</f>
        <v>18.8366666666667</v>
      </c>
      <c r="S35" s="102" t="n">
        <f aca="false">(T35-N35)/6+R35</f>
        <v>19.9023333333333</v>
      </c>
      <c r="T35" s="102" t="n">
        <f aca="false">(T37-T32)/5+T34</f>
        <v>20.968</v>
      </c>
      <c r="U35" s="102" t="n">
        <f aca="false">(W35-T35)/3+T35</f>
        <v>21.6233333333333</v>
      </c>
      <c r="V35" s="102" t="n">
        <f aca="false">(W35-T35)/3+U35</f>
        <v>22.2786666666667</v>
      </c>
      <c r="W35" s="102" t="n">
        <f aca="false">(W37-W32)/5+W34</f>
        <v>22.934</v>
      </c>
      <c r="X35" s="102" t="n">
        <f aca="false">(AF35-W35)/9+W35</f>
        <v>23.2613333333333</v>
      </c>
      <c r="Y35" s="102" t="n">
        <f aca="false">(AF35-W35)/9+X35</f>
        <v>23.5886666666667</v>
      </c>
      <c r="Z35" s="102" t="n">
        <f aca="false">(AF35-W35)/9+Y35</f>
        <v>23.916</v>
      </c>
      <c r="AA35" s="102" t="n">
        <f aca="false">(AF35-W35)/9+Z35</f>
        <v>24.2433333333333</v>
      </c>
      <c r="AB35" s="102" t="n">
        <f aca="false">(AF35-W35)/9+AA35</f>
        <v>24.5706666666667</v>
      </c>
      <c r="AC35" s="102" t="n">
        <f aca="false">(AF35-W35)/9+AB35</f>
        <v>24.898</v>
      </c>
      <c r="AD35" s="102" t="n">
        <f aca="false">(AF35-W35)/9+AC35</f>
        <v>25.2253333333333</v>
      </c>
      <c r="AE35" s="102" t="n">
        <f aca="false">(AF35-W35)/9+AD35</f>
        <v>25.5526666666667</v>
      </c>
      <c r="AF35" s="102" t="n">
        <f aca="false">(AF37-AF32)/5+AF34</f>
        <v>25.88</v>
      </c>
      <c r="AG35" s="102" t="n">
        <f aca="false">(AP35-AF35)/10+AF35</f>
        <v>25.0488</v>
      </c>
      <c r="AH35" s="102" t="n">
        <f aca="false">(AP35-AF35)/10+AG35</f>
        <v>24.2176</v>
      </c>
      <c r="AI35" s="102" t="n">
        <f aca="false">(AP35-AF35)/10+AH35</f>
        <v>23.3864</v>
      </c>
      <c r="AJ35" s="102" t="n">
        <f aca="false">(AP35-AF35)/10+AI35</f>
        <v>22.5552</v>
      </c>
      <c r="AK35" s="102" t="n">
        <f aca="false">(AP35-AF35)/10+AJ35</f>
        <v>21.724</v>
      </c>
      <c r="AL35" s="102" t="n">
        <f aca="false">(AP35-AF35)/10+AK35</f>
        <v>20.8928</v>
      </c>
      <c r="AM35" s="102" t="n">
        <f aca="false">(AP35-AF35)/10+AL35</f>
        <v>20.0616</v>
      </c>
      <c r="AN35" s="102" t="n">
        <f aca="false">(AP35-AF35)/10+AM35</f>
        <v>19.2304</v>
      </c>
      <c r="AO35" s="102" t="n">
        <f aca="false">(AP35-AF35)/10+AN35</f>
        <v>18.3992</v>
      </c>
      <c r="AP35" s="102" t="n">
        <f aca="false">(AP37-AP32)/5+AP34</f>
        <v>17.568</v>
      </c>
      <c r="AQ35" s="112" t="n">
        <f aca="false">($AP35-$AF35)/Delta+AP35</f>
        <v>16.7368</v>
      </c>
      <c r="AR35" s="112" t="n">
        <f aca="false">($AP35-$AF35)/Delta+AQ35</f>
        <v>15.9056</v>
      </c>
      <c r="AS35" s="112" t="n">
        <f aca="false">($AP35-$AF35)/Delta+AR35</f>
        <v>15.0744</v>
      </c>
      <c r="AT35" s="112" t="n">
        <f aca="false">($AP35-$AF35)/Delta+AS35</f>
        <v>14.2432</v>
      </c>
      <c r="AU35" s="112" t="n">
        <f aca="false">($AP35-$AF35)/Delta+AT35</f>
        <v>13.412</v>
      </c>
      <c r="AV35" s="112" t="n">
        <f aca="false">($AP35-$AF35)/Delta+AU35</f>
        <v>12.5808</v>
      </c>
      <c r="AW35" s="112" t="n">
        <f aca="false">($AP35-$AF35)/Delta+AV35</f>
        <v>11.7496</v>
      </c>
      <c r="AX35" s="112" t="n">
        <f aca="false">($AP35-$AF35)/Delta+AW35</f>
        <v>10.9184</v>
      </c>
      <c r="AY35" s="112" t="n">
        <f aca="false">($AP35-$AF35)/Delta+AX35</f>
        <v>10.0872</v>
      </c>
      <c r="AZ35" s="112" t="n">
        <f aca="false">($AP35-$AF35)/Delta+AY35</f>
        <v>9.25600000000001</v>
      </c>
    </row>
    <row r="36" customFormat="false" ht="12.8" hidden="false" customHeight="false" outlineLevel="0" collapsed="false">
      <c r="A36" s="101" t="n">
        <f aca="false">(A$7-A$2)/5+A35</f>
        <v>69</v>
      </c>
      <c r="B36" s="102" t="n">
        <v>0</v>
      </c>
      <c r="C36" s="102" t="n">
        <f aca="false">(H36-B36)/6+B36</f>
        <v>0.982666666666667</v>
      </c>
      <c r="D36" s="102" t="n">
        <f aca="false">(H36-B36)/6+C36</f>
        <v>1.96533333333333</v>
      </c>
      <c r="E36" s="102" t="n">
        <f aca="false">(H36-B36)/6+D36</f>
        <v>2.948</v>
      </c>
      <c r="F36" s="102" t="n">
        <f aca="false">(H36-B36)/6+E36</f>
        <v>3.93066666666667</v>
      </c>
      <c r="G36" s="102" t="n">
        <f aca="false">(H36-B36)/6+F36</f>
        <v>4.91333333333333</v>
      </c>
      <c r="H36" s="102" t="n">
        <f aca="false">(H37-H32)/5+H35</f>
        <v>5.896</v>
      </c>
      <c r="I36" s="102" t="n">
        <f aca="false">(K36-H36)/3+H36</f>
        <v>6.876</v>
      </c>
      <c r="J36" s="102" t="n">
        <f aca="false">(K36-H36)/3+I36</f>
        <v>7.856</v>
      </c>
      <c r="K36" s="102" t="n">
        <f aca="false">(K37-K32)/5+K35</f>
        <v>8.836</v>
      </c>
      <c r="L36" s="102" t="n">
        <f aca="false">(N36-K36)/3+K36</f>
        <v>10.8013333333333</v>
      </c>
      <c r="M36" s="102" t="n">
        <f aca="false">(N36-K36)/3+L36</f>
        <v>12.7666666666667</v>
      </c>
      <c r="N36" s="102" t="n">
        <f aca="false">(N37-N32)/5+N35</f>
        <v>14.732</v>
      </c>
      <c r="O36" s="102" t="n">
        <f aca="false">(T36-N36)/6+N36</f>
        <v>15.814</v>
      </c>
      <c r="P36" s="102" t="n">
        <f aca="false">(T36-N36)/6+O36</f>
        <v>16.896</v>
      </c>
      <c r="Q36" s="102" t="n">
        <f aca="false">(T36-N36)/6+P36</f>
        <v>17.978</v>
      </c>
      <c r="R36" s="102" t="n">
        <f aca="false">(T36-N36)/6+Q36</f>
        <v>19.06</v>
      </c>
      <c r="S36" s="102" t="n">
        <f aca="false">(T36-N36)/6+R36</f>
        <v>20.142</v>
      </c>
      <c r="T36" s="102" t="n">
        <f aca="false">(T37-T32)/5+T35</f>
        <v>21.224</v>
      </c>
      <c r="U36" s="102" t="n">
        <f aca="false">(W36-T36)/3+T36</f>
        <v>21.8866666666667</v>
      </c>
      <c r="V36" s="102" t="n">
        <f aca="false">(W36-T36)/3+U36</f>
        <v>22.5493333333333</v>
      </c>
      <c r="W36" s="102" t="n">
        <f aca="false">(W37-W32)/5+W35</f>
        <v>23.212</v>
      </c>
      <c r="X36" s="102" t="n">
        <f aca="false">(AF36-W36)/9+W36</f>
        <v>23.5484444444444</v>
      </c>
      <c r="Y36" s="102" t="n">
        <f aca="false">(AF36-W36)/9+X36</f>
        <v>23.8848888888889</v>
      </c>
      <c r="Z36" s="102" t="n">
        <f aca="false">(AF36-W36)/9+Y36</f>
        <v>24.2213333333333</v>
      </c>
      <c r="AA36" s="102" t="n">
        <f aca="false">(AF36-W36)/9+Z36</f>
        <v>24.5577777777778</v>
      </c>
      <c r="AB36" s="102" t="n">
        <f aca="false">(AF36-W36)/9+AA36</f>
        <v>24.8942222222222</v>
      </c>
      <c r="AC36" s="102" t="n">
        <f aca="false">(AF36-W36)/9+AB36</f>
        <v>25.2306666666667</v>
      </c>
      <c r="AD36" s="102" t="n">
        <f aca="false">(AF36-W36)/9+AC36</f>
        <v>25.5671111111111</v>
      </c>
      <c r="AE36" s="102" t="n">
        <f aca="false">(AF36-W36)/9+AD36</f>
        <v>25.9035555555556</v>
      </c>
      <c r="AF36" s="102" t="n">
        <f aca="false">(AF37-AF32)/5+AF35</f>
        <v>26.24</v>
      </c>
      <c r="AG36" s="102" t="n">
        <f aca="false">(AP36-AF36)/10+AF36</f>
        <v>25.3994</v>
      </c>
      <c r="AH36" s="102" t="n">
        <f aca="false">(AP36-AF36)/10+AG36</f>
        <v>24.5588</v>
      </c>
      <c r="AI36" s="102" t="n">
        <f aca="false">(AP36-AF36)/10+AH36</f>
        <v>23.7182</v>
      </c>
      <c r="AJ36" s="102" t="n">
        <f aca="false">(AP36-AF36)/10+AI36</f>
        <v>22.8776</v>
      </c>
      <c r="AK36" s="102" t="n">
        <f aca="false">(AP36-AF36)/10+AJ36</f>
        <v>22.037</v>
      </c>
      <c r="AL36" s="102" t="n">
        <f aca="false">(AP36-AF36)/10+AK36</f>
        <v>21.1964</v>
      </c>
      <c r="AM36" s="102" t="n">
        <f aca="false">(AP36-AF36)/10+AL36</f>
        <v>20.3558</v>
      </c>
      <c r="AN36" s="102" t="n">
        <f aca="false">(AP36-AF36)/10+AM36</f>
        <v>19.5152</v>
      </c>
      <c r="AO36" s="102" t="n">
        <f aca="false">(AP36-AF36)/10+AN36</f>
        <v>18.6746</v>
      </c>
      <c r="AP36" s="102" t="n">
        <f aca="false">(AP37-AP32)/5+AP35</f>
        <v>17.834</v>
      </c>
      <c r="AQ36" s="112" t="n">
        <f aca="false">($AP36-$AF36)/Delta+AP36</f>
        <v>16.9934</v>
      </c>
      <c r="AR36" s="112" t="n">
        <f aca="false">($AP36-$AF36)/Delta+AQ36</f>
        <v>16.1528</v>
      </c>
      <c r="AS36" s="112" t="n">
        <f aca="false">($AP36-$AF36)/Delta+AR36</f>
        <v>15.3122</v>
      </c>
      <c r="AT36" s="112" t="n">
        <f aca="false">($AP36-$AF36)/Delta+AS36</f>
        <v>14.4716</v>
      </c>
      <c r="AU36" s="112" t="n">
        <f aca="false">($AP36-$AF36)/Delta+AT36</f>
        <v>13.631</v>
      </c>
      <c r="AV36" s="112" t="n">
        <f aca="false">($AP36-$AF36)/Delta+AU36</f>
        <v>12.7904</v>
      </c>
      <c r="AW36" s="112" t="n">
        <f aca="false">($AP36-$AF36)/Delta+AV36</f>
        <v>11.9498</v>
      </c>
      <c r="AX36" s="112" t="n">
        <f aca="false">($AP36-$AF36)/Delta+AW36</f>
        <v>11.1092</v>
      </c>
      <c r="AY36" s="112" t="n">
        <f aca="false">($AP36-$AF36)/Delta+AX36</f>
        <v>10.2686</v>
      </c>
      <c r="AZ36" s="112" t="n">
        <f aca="false">($AP36-$AF36)/Delta+AY36</f>
        <v>9.42800000000002</v>
      </c>
    </row>
    <row r="37" customFormat="false" ht="12.8" hidden="false" customHeight="false" outlineLevel="0" collapsed="false">
      <c r="A37" s="101" t="n">
        <f aca="false">A32+5</f>
        <v>70</v>
      </c>
      <c r="B37" s="102" t="n">
        <v>0</v>
      </c>
      <c r="C37" s="102" t="n">
        <f aca="false">(H37-B37)/6+B37</f>
        <v>0.993333333333333</v>
      </c>
      <c r="D37" s="102" t="n">
        <f aca="false">(H37-B37)/6+C37</f>
        <v>1.98666666666667</v>
      </c>
      <c r="E37" s="102" t="n">
        <f aca="false">(H37-B37)/6+D37</f>
        <v>2.98</v>
      </c>
      <c r="F37" s="102" t="n">
        <f aca="false">(H37-B37)/6+E37</f>
        <v>3.97333333333333</v>
      </c>
      <c r="G37" s="102" t="n">
        <f aca="false">(H37-B37)/6+F37</f>
        <v>4.96666666666667</v>
      </c>
      <c r="H37" s="111" t="n">
        <f aca="false">polar_type12!$Q$6</f>
        <v>5.96</v>
      </c>
      <c r="I37" s="102" t="n">
        <f aca="false">(K37-H37)/3+H37</f>
        <v>6.95</v>
      </c>
      <c r="J37" s="102" t="n">
        <f aca="false">(K37-H37)/3+I37</f>
        <v>7.94</v>
      </c>
      <c r="K37" s="111" t="n">
        <f aca="false">polar_type12!$Q$7</f>
        <v>8.93</v>
      </c>
      <c r="L37" s="102" t="n">
        <f aca="false">(N37-K37)/3+K37</f>
        <v>10.9166666666667</v>
      </c>
      <c r="M37" s="102" t="n">
        <f aca="false">(N37-K37)/3+L37</f>
        <v>12.9033333333333</v>
      </c>
      <c r="N37" s="111" t="n">
        <f aca="false">polar_type12!$Q$8</f>
        <v>14.89</v>
      </c>
      <c r="O37" s="102" t="n">
        <f aca="false">(T37-N37)/6+N37</f>
        <v>15.9883333333333</v>
      </c>
      <c r="P37" s="102" t="n">
        <f aca="false">(T37-N37)/6+O37</f>
        <v>17.0866666666667</v>
      </c>
      <c r="Q37" s="102" t="n">
        <f aca="false">(T37-N37)/6+P37</f>
        <v>18.185</v>
      </c>
      <c r="R37" s="102" t="n">
        <f aca="false">(T37-N37)/6+Q37</f>
        <v>19.2833333333333</v>
      </c>
      <c r="S37" s="102" t="n">
        <f aca="false">(T37-N37)/6+R37</f>
        <v>20.3816666666667</v>
      </c>
      <c r="T37" s="111" t="n">
        <f aca="false">polar_type12!$Q$9</f>
        <v>21.48</v>
      </c>
      <c r="U37" s="102" t="n">
        <f aca="false">(W37-T37)/3+T37</f>
        <v>22.15</v>
      </c>
      <c r="V37" s="102" t="n">
        <f aca="false">(W37-T37)/3+U37</f>
        <v>22.82</v>
      </c>
      <c r="W37" s="111" t="n">
        <f aca="false">polar_type12!$Q$10</f>
        <v>23.49</v>
      </c>
      <c r="X37" s="102" t="n">
        <f aca="false">(AF37-W37)/9+W37</f>
        <v>23.8355555555556</v>
      </c>
      <c r="Y37" s="102" t="n">
        <f aca="false">(AF37-W37)/9+X37</f>
        <v>24.1811111111111</v>
      </c>
      <c r="Z37" s="102" t="n">
        <f aca="false">(AF37-W37)/9+Y37</f>
        <v>24.5266666666667</v>
      </c>
      <c r="AA37" s="102" t="n">
        <f aca="false">(AF37-W37)/9+Z37</f>
        <v>24.8722222222222</v>
      </c>
      <c r="AB37" s="102" t="n">
        <f aca="false">(AF37-W37)/9+AA37</f>
        <v>25.2177777777778</v>
      </c>
      <c r="AC37" s="102" t="n">
        <f aca="false">(AF37-W37)/9+AB37</f>
        <v>25.5633333333333</v>
      </c>
      <c r="AD37" s="102" t="n">
        <f aca="false">(AF37-W37)/9+AC37</f>
        <v>25.9088888888889</v>
      </c>
      <c r="AE37" s="102" t="n">
        <f aca="false">(AF37-W37)/9+AD37</f>
        <v>26.2544444444444</v>
      </c>
      <c r="AF37" s="111" t="n">
        <f aca="false">polar_type12!$Q$11</f>
        <v>26.6</v>
      </c>
      <c r="AG37" s="102" t="n">
        <f aca="false">(AP37-AF37)/10+AF37</f>
        <v>25.75</v>
      </c>
      <c r="AH37" s="102" t="n">
        <f aca="false">(AP37-AF37)/10+AG37</f>
        <v>24.9</v>
      </c>
      <c r="AI37" s="102" t="n">
        <f aca="false">(AP37-AF37)/10+AH37</f>
        <v>24.05</v>
      </c>
      <c r="AJ37" s="102" t="n">
        <f aca="false">(AP37-AF37)/10+AI37</f>
        <v>23.2</v>
      </c>
      <c r="AK37" s="102" t="n">
        <f aca="false">(AP37-AF37)/10+AJ37</f>
        <v>22.35</v>
      </c>
      <c r="AL37" s="102" t="n">
        <f aca="false">(AP37-AF37)/10+AK37</f>
        <v>21.5</v>
      </c>
      <c r="AM37" s="102" t="n">
        <f aca="false">(AP37-AF37)/10+AL37</f>
        <v>20.65</v>
      </c>
      <c r="AN37" s="102" t="n">
        <f aca="false">(AP37-AF37)/10+AM37</f>
        <v>19.8</v>
      </c>
      <c r="AO37" s="102" t="n">
        <f aca="false">(AP37-AF37)/10+AN37</f>
        <v>18.95</v>
      </c>
      <c r="AP37" s="111" t="n">
        <f aca="false">polar_type12!$Q$12</f>
        <v>18.1</v>
      </c>
      <c r="AQ37" s="112" t="n">
        <f aca="false">($AP37-$AF37)/Delta+AP37</f>
        <v>17.25</v>
      </c>
      <c r="AR37" s="112" t="n">
        <f aca="false">($AP37-$AF37)/Delta+AQ37</f>
        <v>16.4</v>
      </c>
      <c r="AS37" s="112" t="n">
        <f aca="false">($AP37-$AF37)/Delta+AR37</f>
        <v>15.55</v>
      </c>
      <c r="AT37" s="112" t="n">
        <f aca="false">($AP37-$AF37)/Delta+AS37</f>
        <v>14.7</v>
      </c>
      <c r="AU37" s="112" t="n">
        <f aca="false">($AP37-$AF37)/Delta+AT37</f>
        <v>13.85</v>
      </c>
      <c r="AV37" s="112" t="n">
        <f aca="false">($AP37-$AF37)/Delta+AU37</f>
        <v>13</v>
      </c>
      <c r="AW37" s="112" t="n">
        <f aca="false">($AP37-$AF37)/Delta+AV37</f>
        <v>12.15</v>
      </c>
      <c r="AX37" s="112" t="n">
        <f aca="false">($AP37-$AF37)/Delta+AW37</f>
        <v>11.3</v>
      </c>
      <c r="AY37" s="112" t="n">
        <f aca="false">($AP37-$AF37)/Delta+AX37</f>
        <v>10.45</v>
      </c>
      <c r="AZ37" s="112" t="n">
        <f aca="false">($AP37-$AF37)/Delta+AY37</f>
        <v>9.6</v>
      </c>
    </row>
    <row r="38" customFormat="false" ht="12.8" hidden="false" customHeight="false" outlineLevel="0" collapsed="false">
      <c r="A38" s="101" t="n">
        <f aca="false">(A$7-A$2)/5+A37</f>
        <v>71</v>
      </c>
      <c r="B38" s="102" t="n">
        <v>0</v>
      </c>
      <c r="C38" s="102" t="n">
        <f aca="false">(H38-B38)/6+B38</f>
        <v>1.00533333333333</v>
      </c>
      <c r="D38" s="102" t="n">
        <f aca="false">(H38-B38)/6+C38</f>
        <v>2.01066666666667</v>
      </c>
      <c r="E38" s="102" t="n">
        <f aca="false">(H38-B38)/6+D38</f>
        <v>3.016</v>
      </c>
      <c r="F38" s="102" t="n">
        <f aca="false">(H38-B38)/6+E38</f>
        <v>4.02133333333333</v>
      </c>
      <c r="G38" s="102" t="n">
        <f aca="false">(H38-B38)/6+F38</f>
        <v>5.02666666666667</v>
      </c>
      <c r="H38" s="102" t="n">
        <f aca="false">(H42-H37)/5+H37</f>
        <v>6.032</v>
      </c>
      <c r="I38" s="102" t="n">
        <f aca="false">(K38-H38)/3+H38</f>
        <v>7.034</v>
      </c>
      <c r="J38" s="102" t="n">
        <f aca="false">(K38-H38)/3+I38</f>
        <v>8.036</v>
      </c>
      <c r="K38" s="102" t="n">
        <f aca="false">(K42-K37)/5+K37</f>
        <v>9.038</v>
      </c>
      <c r="L38" s="102" t="n">
        <f aca="false">(N38-K38)/3+K38</f>
        <v>11.0486666666667</v>
      </c>
      <c r="M38" s="102" t="n">
        <f aca="false">(N38-K38)/3+L38</f>
        <v>13.0593333333333</v>
      </c>
      <c r="N38" s="102" t="n">
        <f aca="false">(N42-N37)/5+N37</f>
        <v>15.07</v>
      </c>
      <c r="O38" s="102" t="n">
        <f aca="false">(T38-N38)/6+N38</f>
        <v>16.1783333333333</v>
      </c>
      <c r="P38" s="102" t="n">
        <f aca="false">(T38-N38)/6+O38</f>
        <v>17.2866666666667</v>
      </c>
      <c r="Q38" s="102" t="n">
        <f aca="false">(T38-N38)/6+P38</f>
        <v>18.395</v>
      </c>
      <c r="R38" s="102" t="n">
        <f aca="false">(T38-N38)/6+Q38</f>
        <v>19.5033333333333</v>
      </c>
      <c r="S38" s="102" t="n">
        <f aca="false">(T38-N38)/6+R38</f>
        <v>20.6116666666667</v>
      </c>
      <c r="T38" s="102" t="n">
        <f aca="false">(T42-T37)/5+T37</f>
        <v>21.72</v>
      </c>
      <c r="U38" s="102" t="n">
        <f aca="false">(W38-T38)/3+T38</f>
        <v>22.4006666666667</v>
      </c>
      <c r="V38" s="102" t="n">
        <f aca="false">(W38-T38)/3+U38</f>
        <v>23.0813333333333</v>
      </c>
      <c r="W38" s="102" t="n">
        <f aca="false">(W42-W37)/5+W37</f>
        <v>23.762</v>
      </c>
      <c r="X38" s="102" t="n">
        <f aca="false">(AF38-W38)/9+W38</f>
        <v>24.124</v>
      </c>
      <c r="Y38" s="102" t="n">
        <f aca="false">(AF38-W38)/9+X38</f>
        <v>24.486</v>
      </c>
      <c r="Z38" s="102" t="n">
        <f aca="false">(AF38-W38)/9+Y38</f>
        <v>24.848</v>
      </c>
      <c r="AA38" s="102" t="n">
        <f aca="false">(AF38-W38)/9+Z38</f>
        <v>25.21</v>
      </c>
      <c r="AB38" s="102" t="n">
        <f aca="false">(AF38-W38)/9+AA38</f>
        <v>25.572</v>
      </c>
      <c r="AC38" s="102" t="n">
        <f aca="false">(AF38-W38)/9+AB38</f>
        <v>25.934</v>
      </c>
      <c r="AD38" s="102" t="n">
        <f aca="false">(AF38-W38)/9+AC38</f>
        <v>26.296</v>
      </c>
      <c r="AE38" s="102" t="n">
        <f aca="false">(AF38-W38)/9+AD38</f>
        <v>26.658</v>
      </c>
      <c r="AF38" s="102" t="n">
        <f aca="false">(AF42-AF37)/5+AF37</f>
        <v>27.02</v>
      </c>
      <c r="AG38" s="102" t="n">
        <f aca="false">(AP38-AF38)/10+AF38</f>
        <v>26.1556</v>
      </c>
      <c r="AH38" s="102" t="n">
        <f aca="false">(AP38-AF38)/10+AG38</f>
        <v>25.2912</v>
      </c>
      <c r="AI38" s="102" t="n">
        <f aca="false">(AP38-AF38)/10+AH38</f>
        <v>24.4268</v>
      </c>
      <c r="AJ38" s="102" t="n">
        <f aca="false">(AP38-AF38)/10+AI38</f>
        <v>23.5624</v>
      </c>
      <c r="AK38" s="102" t="n">
        <f aca="false">(AP38-AF38)/10+AJ38</f>
        <v>22.698</v>
      </c>
      <c r="AL38" s="102" t="n">
        <f aca="false">(AP38-AF38)/10+AK38</f>
        <v>21.8336</v>
      </c>
      <c r="AM38" s="102" t="n">
        <f aca="false">(AP38-AF38)/10+AL38</f>
        <v>20.9692</v>
      </c>
      <c r="AN38" s="102" t="n">
        <f aca="false">(AP38-AF38)/10+AM38</f>
        <v>20.1048</v>
      </c>
      <c r="AO38" s="102" t="n">
        <f aca="false">(AP38-AF38)/10+AN38</f>
        <v>19.2404</v>
      </c>
      <c r="AP38" s="102" t="n">
        <f aca="false">(AP42-AP37)/5+AP37</f>
        <v>18.376</v>
      </c>
      <c r="AQ38" s="112" t="n">
        <f aca="false">($AP38-$AF38)/Delta+AP38</f>
        <v>17.5116</v>
      </c>
      <c r="AR38" s="112" t="n">
        <f aca="false">($AP38-$AF38)/Delta+AQ38</f>
        <v>16.6472</v>
      </c>
      <c r="AS38" s="112" t="n">
        <f aca="false">($AP38-$AF38)/Delta+AR38</f>
        <v>15.7828</v>
      </c>
      <c r="AT38" s="112" t="n">
        <f aca="false">($AP38-$AF38)/Delta+AS38</f>
        <v>14.9184</v>
      </c>
      <c r="AU38" s="112" t="n">
        <f aca="false">($AP38-$AF38)/Delta+AT38</f>
        <v>14.054</v>
      </c>
      <c r="AV38" s="112" t="n">
        <f aca="false">($AP38-$AF38)/Delta+AU38</f>
        <v>13.1896</v>
      </c>
      <c r="AW38" s="112" t="n">
        <f aca="false">($AP38-$AF38)/Delta+AV38</f>
        <v>12.3252</v>
      </c>
      <c r="AX38" s="112" t="n">
        <f aca="false">($AP38-$AF38)/Delta+AW38</f>
        <v>11.4608</v>
      </c>
      <c r="AY38" s="112" t="n">
        <f aca="false">($AP38-$AF38)/Delta+AX38</f>
        <v>10.5964</v>
      </c>
      <c r="AZ38" s="112" t="n">
        <f aca="false">($AP38-$AF38)/Delta+AY38</f>
        <v>9.732</v>
      </c>
    </row>
    <row r="39" customFormat="false" ht="12.8" hidden="false" customHeight="false" outlineLevel="0" collapsed="false">
      <c r="A39" s="101" t="n">
        <f aca="false">(A$7-A$2)/5+A38</f>
        <v>72</v>
      </c>
      <c r="B39" s="102" t="n">
        <v>0</v>
      </c>
      <c r="C39" s="102" t="n">
        <f aca="false">(H39-B39)/6+B39</f>
        <v>1.01733333333333</v>
      </c>
      <c r="D39" s="102" t="n">
        <f aca="false">(H39-B39)/6+C39</f>
        <v>2.03466666666667</v>
      </c>
      <c r="E39" s="102" t="n">
        <f aca="false">(H39-B39)/6+D39</f>
        <v>3.052</v>
      </c>
      <c r="F39" s="102" t="n">
        <f aca="false">(H39-B39)/6+E39</f>
        <v>4.06933333333333</v>
      </c>
      <c r="G39" s="102" t="n">
        <f aca="false">(H39-B39)/6+F39</f>
        <v>5.08666666666667</v>
      </c>
      <c r="H39" s="102" t="n">
        <f aca="false">(H42-H37)/5+H38</f>
        <v>6.104</v>
      </c>
      <c r="I39" s="102" t="n">
        <f aca="false">(K39-H39)/3+H39</f>
        <v>7.118</v>
      </c>
      <c r="J39" s="102" t="n">
        <f aca="false">(K39-H39)/3+I39</f>
        <v>8.132</v>
      </c>
      <c r="K39" s="102" t="n">
        <f aca="false">(K42-K37)/5+K38</f>
        <v>9.146</v>
      </c>
      <c r="L39" s="102" t="n">
        <f aca="false">(N39-K39)/3+K39</f>
        <v>11.1806666666667</v>
      </c>
      <c r="M39" s="102" t="n">
        <f aca="false">(N39-K39)/3+L39</f>
        <v>13.2153333333333</v>
      </c>
      <c r="N39" s="102" t="n">
        <f aca="false">(N42-N37)/5+N38</f>
        <v>15.25</v>
      </c>
      <c r="O39" s="102" t="n">
        <f aca="false">(T39-N39)/6+N39</f>
        <v>16.3683333333333</v>
      </c>
      <c r="P39" s="102" t="n">
        <f aca="false">(T39-N39)/6+O39</f>
        <v>17.4866666666667</v>
      </c>
      <c r="Q39" s="102" t="n">
        <f aca="false">(T39-N39)/6+P39</f>
        <v>18.605</v>
      </c>
      <c r="R39" s="102" t="n">
        <f aca="false">(T39-N39)/6+Q39</f>
        <v>19.7233333333333</v>
      </c>
      <c r="S39" s="102" t="n">
        <f aca="false">(T39-N39)/6+R39</f>
        <v>20.8416666666667</v>
      </c>
      <c r="T39" s="102" t="n">
        <f aca="false">(T42-T37)/5+T38</f>
        <v>21.96</v>
      </c>
      <c r="U39" s="102" t="n">
        <f aca="false">(W39-T39)/3+T39</f>
        <v>22.6513333333333</v>
      </c>
      <c r="V39" s="102" t="n">
        <f aca="false">(W39-T39)/3+U39</f>
        <v>23.3426666666667</v>
      </c>
      <c r="W39" s="102" t="n">
        <f aca="false">(W42-W37)/5+W38</f>
        <v>24.034</v>
      </c>
      <c r="X39" s="102" t="n">
        <f aca="false">(AF39-W39)/9+W39</f>
        <v>24.4124444444444</v>
      </c>
      <c r="Y39" s="102" t="n">
        <f aca="false">(AF39-W39)/9+X39</f>
        <v>24.7908888888889</v>
      </c>
      <c r="Z39" s="102" t="n">
        <f aca="false">(AF39-W39)/9+Y39</f>
        <v>25.1693333333333</v>
      </c>
      <c r="AA39" s="102" t="n">
        <f aca="false">(AF39-W39)/9+Z39</f>
        <v>25.5477777777778</v>
      </c>
      <c r="AB39" s="102" t="n">
        <f aca="false">(AF39-W39)/9+AA39</f>
        <v>25.9262222222222</v>
      </c>
      <c r="AC39" s="102" t="n">
        <f aca="false">(AF39-W39)/9+AB39</f>
        <v>26.3046666666667</v>
      </c>
      <c r="AD39" s="102" t="n">
        <f aca="false">(AF39-W39)/9+AC39</f>
        <v>26.6831111111111</v>
      </c>
      <c r="AE39" s="102" t="n">
        <f aca="false">(AF39-W39)/9+AD39</f>
        <v>27.0615555555556</v>
      </c>
      <c r="AF39" s="102" t="n">
        <f aca="false">(AF42-AF37)/5+AF38</f>
        <v>27.44</v>
      </c>
      <c r="AG39" s="102" t="n">
        <f aca="false">(AP39-AF39)/10+AF39</f>
        <v>26.5612</v>
      </c>
      <c r="AH39" s="102" t="n">
        <f aca="false">(AP39-AF39)/10+AG39</f>
        <v>25.6824</v>
      </c>
      <c r="AI39" s="102" t="n">
        <f aca="false">(AP39-AF39)/10+AH39</f>
        <v>24.8036</v>
      </c>
      <c r="AJ39" s="102" t="n">
        <f aca="false">(AP39-AF39)/10+AI39</f>
        <v>23.9248</v>
      </c>
      <c r="AK39" s="102" t="n">
        <f aca="false">(AP39-AF39)/10+AJ39</f>
        <v>23.046</v>
      </c>
      <c r="AL39" s="102" t="n">
        <f aca="false">(AP39-AF39)/10+AK39</f>
        <v>22.1672</v>
      </c>
      <c r="AM39" s="102" t="n">
        <f aca="false">(AP39-AF39)/10+AL39</f>
        <v>21.2884</v>
      </c>
      <c r="AN39" s="102" t="n">
        <f aca="false">(AP39-AF39)/10+AM39</f>
        <v>20.4096</v>
      </c>
      <c r="AO39" s="102" t="n">
        <f aca="false">(AP39-AF39)/10+AN39</f>
        <v>19.5308</v>
      </c>
      <c r="AP39" s="102" t="n">
        <f aca="false">(AP42-AP37)/5+AP38</f>
        <v>18.652</v>
      </c>
      <c r="AQ39" s="112" t="n">
        <f aca="false">($AP39-$AF39)/Delta+AP39</f>
        <v>17.7732</v>
      </c>
      <c r="AR39" s="112" t="n">
        <f aca="false">($AP39-$AF39)/Delta+AQ39</f>
        <v>16.8944</v>
      </c>
      <c r="AS39" s="112" t="n">
        <f aca="false">($AP39-$AF39)/Delta+AR39</f>
        <v>16.0156</v>
      </c>
      <c r="AT39" s="112" t="n">
        <f aca="false">($AP39-$AF39)/Delta+AS39</f>
        <v>15.1368</v>
      </c>
      <c r="AU39" s="112" t="n">
        <f aca="false">($AP39-$AF39)/Delta+AT39</f>
        <v>14.258</v>
      </c>
      <c r="AV39" s="112" t="n">
        <f aca="false">($AP39-$AF39)/Delta+AU39</f>
        <v>13.3792</v>
      </c>
      <c r="AW39" s="112" t="n">
        <f aca="false">($AP39-$AF39)/Delta+AV39</f>
        <v>12.5004</v>
      </c>
      <c r="AX39" s="112" t="n">
        <f aca="false">($AP39-$AF39)/Delta+AW39</f>
        <v>11.6216</v>
      </c>
      <c r="AY39" s="112" t="n">
        <f aca="false">($AP39-$AF39)/Delta+AX39</f>
        <v>10.7428</v>
      </c>
      <c r="AZ39" s="112" t="n">
        <f aca="false">($AP39-$AF39)/Delta+AY39</f>
        <v>9.86400000000001</v>
      </c>
    </row>
    <row r="40" customFormat="false" ht="12.8" hidden="false" customHeight="false" outlineLevel="0" collapsed="false">
      <c r="A40" s="101" t="n">
        <f aca="false">(A$7-A$2)/5+A39</f>
        <v>73</v>
      </c>
      <c r="B40" s="102" t="n">
        <v>0</v>
      </c>
      <c r="C40" s="102" t="n">
        <f aca="false">(H40-B40)/6+B40</f>
        <v>1.02933333333333</v>
      </c>
      <c r="D40" s="102" t="n">
        <f aca="false">(H40-B40)/6+C40</f>
        <v>2.05866666666667</v>
      </c>
      <c r="E40" s="102" t="n">
        <f aca="false">(H40-B40)/6+D40</f>
        <v>3.088</v>
      </c>
      <c r="F40" s="102" t="n">
        <f aca="false">(H40-B40)/6+E40</f>
        <v>4.11733333333333</v>
      </c>
      <c r="G40" s="102" t="n">
        <f aca="false">(H40-B40)/6+F40</f>
        <v>5.14666666666667</v>
      </c>
      <c r="H40" s="102" t="n">
        <f aca="false">(H42-H37)/5+H39</f>
        <v>6.176</v>
      </c>
      <c r="I40" s="102" t="n">
        <f aca="false">(K40-H40)/3+H40</f>
        <v>7.202</v>
      </c>
      <c r="J40" s="102" t="n">
        <f aca="false">(K40-H40)/3+I40</f>
        <v>8.228</v>
      </c>
      <c r="K40" s="102" t="n">
        <f aca="false">(K42-K37)/5+K39</f>
        <v>9.254</v>
      </c>
      <c r="L40" s="102" t="n">
        <f aca="false">(N40-K40)/3+K40</f>
        <v>11.3126666666667</v>
      </c>
      <c r="M40" s="102" t="n">
        <f aca="false">(N40-K40)/3+L40</f>
        <v>13.3713333333333</v>
      </c>
      <c r="N40" s="102" t="n">
        <f aca="false">(N42-N37)/5+N39</f>
        <v>15.43</v>
      </c>
      <c r="O40" s="102" t="n">
        <f aca="false">(T40-N40)/6+N40</f>
        <v>16.5583333333333</v>
      </c>
      <c r="P40" s="102" t="n">
        <f aca="false">(T40-N40)/6+O40</f>
        <v>17.6866666666667</v>
      </c>
      <c r="Q40" s="102" t="n">
        <f aca="false">(T40-N40)/6+P40</f>
        <v>18.815</v>
      </c>
      <c r="R40" s="102" t="n">
        <f aca="false">(T40-N40)/6+Q40</f>
        <v>19.9433333333333</v>
      </c>
      <c r="S40" s="102" t="n">
        <f aca="false">(T40-N40)/6+R40</f>
        <v>21.0716666666667</v>
      </c>
      <c r="T40" s="102" t="n">
        <f aca="false">(T42-T37)/5+T39</f>
        <v>22.2</v>
      </c>
      <c r="U40" s="102" t="n">
        <f aca="false">(W40-T40)/3+T40</f>
        <v>22.902</v>
      </c>
      <c r="V40" s="102" t="n">
        <f aca="false">(W40-T40)/3+U40</f>
        <v>23.604</v>
      </c>
      <c r="W40" s="102" t="n">
        <f aca="false">(W42-W37)/5+W39</f>
        <v>24.306</v>
      </c>
      <c r="X40" s="102" t="n">
        <f aca="false">(AF40-W40)/9+W40</f>
        <v>24.7008888888889</v>
      </c>
      <c r="Y40" s="102" t="n">
        <f aca="false">(AF40-W40)/9+X40</f>
        <v>25.0957777777778</v>
      </c>
      <c r="Z40" s="102" t="n">
        <f aca="false">(AF40-W40)/9+Y40</f>
        <v>25.4906666666667</v>
      </c>
      <c r="AA40" s="102" t="n">
        <f aca="false">(AF40-W40)/9+Z40</f>
        <v>25.8855555555556</v>
      </c>
      <c r="AB40" s="102" t="n">
        <f aca="false">(AF40-W40)/9+AA40</f>
        <v>26.2804444444445</v>
      </c>
      <c r="AC40" s="102" t="n">
        <f aca="false">(AF40-W40)/9+AB40</f>
        <v>26.6753333333333</v>
      </c>
      <c r="AD40" s="102" t="n">
        <f aca="false">(AF40-W40)/9+AC40</f>
        <v>27.0702222222222</v>
      </c>
      <c r="AE40" s="102" t="n">
        <f aca="false">(AF40-W40)/9+AD40</f>
        <v>27.4651111111111</v>
      </c>
      <c r="AF40" s="102" t="n">
        <f aca="false">(AF42-AF37)/5+AF39</f>
        <v>27.86</v>
      </c>
      <c r="AG40" s="102" t="n">
        <f aca="false">(AP40-AF40)/10+AF40</f>
        <v>26.9668</v>
      </c>
      <c r="AH40" s="102" t="n">
        <f aca="false">(AP40-AF40)/10+AG40</f>
        <v>26.0736</v>
      </c>
      <c r="AI40" s="102" t="n">
        <f aca="false">(AP40-AF40)/10+AH40</f>
        <v>25.1804</v>
      </c>
      <c r="AJ40" s="102" t="n">
        <f aca="false">(AP40-AF40)/10+AI40</f>
        <v>24.2872</v>
      </c>
      <c r="AK40" s="102" t="n">
        <f aca="false">(AP40-AF40)/10+AJ40</f>
        <v>23.394</v>
      </c>
      <c r="AL40" s="102" t="n">
        <f aca="false">(AP40-AF40)/10+AK40</f>
        <v>22.5008</v>
      </c>
      <c r="AM40" s="102" t="n">
        <f aca="false">(AP40-AF40)/10+AL40</f>
        <v>21.6076</v>
      </c>
      <c r="AN40" s="102" t="n">
        <f aca="false">(AP40-AF40)/10+AM40</f>
        <v>20.7144</v>
      </c>
      <c r="AO40" s="102" t="n">
        <f aca="false">(AP40-AF40)/10+AN40</f>
        <v>19.8212</v>
      </c>
      <c r="AP40" s="102" t="n">
        <f aca="false">(AP42-AP37)/5+AP39</f>
        <v>18.928</v>
      </c>
      <c r="AQ40" s="112" t="n">
        <f aca="false">($AP40-$AF40)/Delta+AP40</f>
        <v>18.0348</v>
      </c>
      <c r="AR40" s="112" t="n">
        <f aca="false">($AP40-$AF40)/Delta+AQ40</f>
        <v>17.1416</v>
      </c>
      <c r="AS40" s="112" t="n">
        <f aca="false">($AP40-$AF40)/Delta+AR40</f>
        <v>16.2484</v>
      </c>
      <c r="AT40" s="112" t="n">
        <f aca="false">($AP40-$AF40)/Delta+AS40</f>
        <v>15.3552</v>
      </c>
      <c r="AU40" s="112" t="n">
        <f aca="false">($AP40-$AF40)/Delta+AT40</f>
        <v>14.462</v>
      </c>
      <c r="AV40" s="112" t="n">
        <f aca="false">($AP40-$AF40)/Delta+AU40</f>
        <v>13.5688</v>
      </c>
      <c r="AW40" s="112" t="n">
        <f aca="false">($AP40-$AF40)/Delta+AV40</f>
        <v>12.6756</v>
      </c>
      <c r="AX40" s="112" t="n">
        <f aca="false">($AP40-$AF40)/Delta+AW40</f>
        <v>11.7824</v>
      </c>
      <c r="AY40" s="112" t="n">
        <f aca="false">($AP40-$AF40)/Delta+AX40</f>
        <v>10.8892</v>
      </c>
      <c r="AZ40" s="112" t="n">
        <f aca="false">($AP40-$AF40)/Delta+AY40</f>
        <v>9.996</v>
      </c>
    </row>
    <row r="41" customFormat="false" ht="12.8" hidden="false" customHeight="false" outlineLevel="0" collapsed="false">
      <c r="A41" s="101" t="n">
        <f aca="false">(A$7-A$2)/5+A40</f>
        <v>74</v>
      </c>
      <c r="B41" s="102" t="n">
        <v>0</v>
      </c>
      <c r="C41" s="102" t="n">
        <f aca="false">(H41-B41)/6+B41</f>
        <v>1.04133333333333</v>
      </c>
      <c r="D41" s="102" t="n">
        <f aca="false">(H41-B41)/6+C41</f>
        <v>2.08266666666667</v>
      </c>
      <c r="E41" s="102" t="n">
        <f aca="false">(H41-B41)/6+D41</f>
        <v>3.124</v>
      </c>
      <c r="F41" s="102" t="n">
        <f aca="false">(H41-B41)/6+E41</f>
        <v>4.16533333333333</v>
      </c>
      <c r="G41" s="102" t="n">
        <f aca="false">(H41-B41)/6+F41</f>
        <v>5.20666666666667</v>
      </c>
      <c r="H41" s="102" t="n">
        <f aca="false">(H42-H37)/5+H40</f>
        <v>6.248</v>
      </c>
      <c r="I41" s="102" t="n">
        <f aca="false">(K41-H41)/3+H41</f>
        <v>7.286</v>
      </c>
      <c r="J41" s="102" t="n">
        <f aca="false">(K41-H41)/3+I41</f>
        <v>8.324</v>
      </c>
      <c r="K41" s="102" t="n">
        <f aca="false">(K42-K37)/5+K40</f>
        <v>9.362</v>
      </c>
      <c r="L41" s="102" t="n">
        <f aca="false">(N41-K41)/3+K41</f>
        <v>11.4446666666667</v>
      </c>
      <c r="M41" s="102" t="n">
        <f aca="false">(N41-K41)/3+L41</f>
        <v>13.5273333333333</v>
      </c>
      <c r="N41" s="102" t="n">
        <f aca="false">(N42-N37)/5+N40</f>
        <v>15.61</v>
      </c>
      <c r="O41" s="102" t="n">
        <f aca="false">(T41-N41)/6+N41</f>
        <v>16.7483333333333</v>
      </c>
      <c r="P41" s="102" t="n">
        <f aca="false">(T41-N41)/6+O41</f>
        <v>17.8866666666667</v>
      </c>
      <c r="Q41" s="102" t="n">
        <f aca="false">(T41-N41)/6+P41</f>
        <v>19.025</v>
      </c>
      <c r="R41" s="102" t="n">
        <f aca="false">(T41-N41)/6+Q41</f>
        <v>20.1633333333333</v>
      </c>
      <c r="S41" s="102" t="n">
        <f aca="false">(T41-N41)/6+R41</f>
        <v>21.3016666666667</v>
      </c>
      <c r="T41" s="102" t="n">
        <f aca="false">(T42-T37)/5+T40</f>
        <v>22.44</v>
      </c>
      <c r="U41" s="102" t="n">
        <f aca="false">(W41-T41)/3+T41</f>
        <v>23.1526666666667</v>
      </c>
      <c r="V41" s="102" t="n">
        <f aca="false">(W41-T41)/3+U41</f>
        <v>23.8653333333333</v>
      </c>
      <c r="W41" s="102" t="n">
        <f aca="false">(W42-W37)/5+W40</f>
        <v>24.578</v>
      </c>
      <c r="X41" s="102" t="n">
        <f aca="false">(AF41-W41)/9+W41</f>
        <v>24.9893333333333</v>
      </c>
      <c r="Y41" s="102" t="n">
        <f aca="false">(AF41-W41)/9+X41</f>
        <v>25.4006666666667</v>
      </c>
      <c r="Z41" s="102" t="n">
        <f aca="false">(AF41-W41)/9+Y41</f>
        <v>25.812</v>
      </c>
      <c r="AA41" s="102" t="n">
        <f aca="false">(AF41-W41)/9+Z41</f>
        <v>26.2233333333333</v>
      </c>
      <c r="AB41" s="102" t="n">
        <f aca="false">(AF41-W41)/9+AA41</f>
        <v>26.6346666666667</v>
      </c>
      <c r="AC41" s="102" t="n">
        <f aca="false">(AF41-W41)/9+AB41</f>
        <v>27.046</v>
      </c>
      <c r="AD41" s="102" t="n">
        <f aca="false">(AF41-W41)/9+AC41</f>
        <v>27.4573333333333</v>
      </c>
      <c r="AE41" s="102" t="n">
        <f aca="false">(AF41-W41)/9+AD41</f>
        <v>27.8686666666667</v>
      </c>
      <c r="AF41" s="102" t="n">
        <f aca="false">(AF42-AF37)/5+AF40</f>
        <v>28.28</v>
      </c>
      <c r="AG41" s="102" t="n">
        <f aca="false">(AP41-AF41)/10+AF41</f>
        <v>27.3724</v>
      </c>
      <c r="AH41" s="102" t="n">
        <f aca="false">(AP41-AF41)/10+AG41</f>
        <v>26.4648</v>
      </c>
      <c r="AI41" s="102" t="n">
        <f aca="false">(AP41-AF41)/10+AH41</f>
        <v>25.5572</v>
      </c>
      <c r="AJ41" s="102" t="n">
        <f aca="false">(AP41-AF41)/10+AI41</f>
        <v>24.6496</v>
      </c>
      <c r="AK41" s="102" t="n">
        <f aca="false">(AP41-AF41)/10+AJ41</f>
        <v>23.742</v>
      </c>
      <c r="AL41" s="102" t="n">
        <f aca="false">(AP41-AF41)/10+AK41</f>
        <v>22.8344</v>
      </c>
      <c r="AM41" s="102" t="n">
        <f aca="false">(AP41-AF41)/10+AL41</f>
        <v>21.9268</v>
      </c>
      <c r="AN41" s="102" t="n">
        <f aca="false">(AP41-AF41)/10+AM41</f>
        <v>21.0192</v>
      </c>
      <c r="AO41" s="102" t="n">
        <f aca="false">(AP41-AF41)/10+AN41</f>
        <v>20.1116</v>
      </c>
      <c r="AP41" s="102" t="n">
        <f aca="false">(AP42-AP37)/5+AP40</f>
        <v>19.204</v>
      </c>
      <c r="AQ41" s="112" t="n">
        <f aca="false">($AP41-$AF41)/Delta+AP41</f>
        <v>18.2964</v>
      </c>
      <c r="AR41" s="112" t="n">
        <f aca="false">($AP41-$AF41)/Delta+AQ41</f>
        <v>17.3888</v>
      </c>
      <c r="AS41" s="112" t="n">
        <f aca="false">($AP41-$AF41)/Delta+AR41</f>
        <v>16.4812</v>
      </c>
      <c r="AT41" s="112" t="n">
        <f aca="false">($AP41-$AF41)/Delta+AS41</f>
        <v>15.5736</v>
      </c>
      <c r="AU41" s="112" t="n">
        <f aca="false">($AP41-$AF41)/Delta+AT41</f>
        <v>14.666</v>
      </c>
      <c r="AV41" s="112" t="n">
        <f aca="false">($AP41-$AF41)/Delta+AU41</f>
        <v>13.7584</v>
      </c>
      <c r="AW41" s="112" t="n">
        <f aca="false">($AP41-$AF41)/Delta+AV41</f>
        <v>12.8508</v>
      </c>
      <c r="AX41" s="112" t="n">
        <f aca="false">($AP41-$AF41)/Delta+AW41</f>
        <v>11.9432</v>
      </c>
      <c r="AY41" s="112" t="n">
        <f aca="false">($AP41-$AF41)/Delta+AX41</f>
        <v>11.0356</v>
      </c>
      <c r="AZ41" s="112" t="n">
        <f aca="false">($AP41-$AF41)/Delta+AY41</f>
        <v>10.128</v>
      </c>
    </row>
    <row r="42" customFormat="false" ht="12.8" hidden="false" customHeight="false" outlineLevel="0" collapsed="false">
      <c r="A42" s="101" t="n">
        <f aca="false">A37+5</f>
        <v>75</v>
      </c>
      <c r="B42" s="102" t="n">
        <v>0</v>
      </c>
      <c r="C42" s="102" t="n">
        <f aca="false">(H42-B42)/6+B42</f>
        <v>1.05333333333333</v>
      </c>
      <c r="D42" s="102" t="n">
        <f aca="false">(H42-B42)/6+C42</f>
        <v>2.10666666666667</v>
      </c>
      <c r="E42" s="102" t="n">
        <f aca="false">(H42-B42)/6+D42</f>
        <v>3.16</v>
      </c>
      <c r="F42" s="102" t="n">
        <f aca="false">(H42-B42)/6+E42</f>
        <v>4.21333333333333</v>
      </c>
      <c r="G42" s="102" t="n">
        <f aca="false">(H42-B42)/6+F42</f>
        <v>5.26666666666667</v>
      </c>
      <c r="H42" s="111" t="n">
        <f aca="false">polar_type12!$R$6</f>
        <v>6.32</v>
      </c>
      <c r="I42" s="102" t="n">
        <f aca="false">(K42-H42)/3+H42</f>
        <v>7.37</v>
      </c>
      <c r="J42" s="102" t="n">
        <f aca="false">(K42-H42)/3+I42</f>
        <v>8.42</v>
      </c>
      <c r="K42" s="111" t="n">
        <f aca="false">polar_type12!$R$7</f>
        <v>9.47</v>
      </c>
      <c r="L42" s="102" t="n">
        <f aca="false">(N42-K42)/3+K42</f>
        <v>11.5766666666667</v>
      </c>
      <c r="M42" s="102" t="n">
        <f aca="false">(N42-K42)/3+L42</f>
        <v>13.6833333333333</v>
      </c>
      <c r="N42" s="111" t="n">
        <f aca="false">polar_type12!$R$8</f>
        <v>15.79</v>
      </c>
      <c r="O42" s="102" t="n">
        <f aca="false">(T42-N42)/6+N42</f>
        <v>16.9383333333333</v>
      </c>
      <c r="P42" s="102" t="n">
        <f aca="false">(T42-N42)/6+O42</f>
        <v>18.0866666666667</v>
      </c>
      <c r="Q42" s="102" t="n">
        <f aca="false">(T42-N42)/6+P42</f>
        <v>19.235</v>
      </c>
      <c r="R42" s="102" t="n">
        <f aca="false">(T42-N42)/6+Q42</f>
        <v>20.3833333333333</v>
      </c>
      <c r="S42" s="102" t="n">
        <f aca="false">(T42-N42)/6+R42</f>
        <v>21.5316666666667</v>
      </c>
      <c r="T42" s="111" t="n">
        <f aca="false">polar_type12!$R$9</f>
        <v>22.68</v>
      </c>
      <c r="U42" s="102" t="n">
        <f aca="false">(W42-T42)/3+T42</f>
        <v>23.4033333333333</v>
      </c>
      <c r="V42" s="102" t="n">
        <f aca="false">(W42-T42)/3+U42</f>
        <v>24.1266666666667</v>
      </c>
      <c r="W42" s="111" t="n">
        <f aca="false">polar_type12!$R$10</f>
        <v>24.85</v>
      </c>
      <c r="X42" s="102" t="n">
        <f aca="false">(AF42-W42)/9+W42</f>
        <v>25.2777777777778</v>
      </c>
      <c r="Y42" s="102" t="n">
        <f aca="false">(AF42-W42)/9+X42</f>
        <v>25.7055555555556</v>
      </c>
      <c r="Z42" s="102" t="n">
        <f aca="false">(AF42-W42)/9+Y42</f>
        <v>26.1333333333333</v>
      </c>
      <c r="AA42" s="102" t="n">
        <f aca="false">(AF42-W42)/9+Z42</f>
        <v>26.5611111111111</v>
      </c>
      <c r="AB42" s="102" t="n">
        <f aca="false">(AF42-W42)/9+AA42</f>
        <v>26.9888888888889</v>
      </c>
      <c r="AC42" s="102" t="n">
        <f aca="false">(AF42-W42)/9+AB42</f>
        <v>27.4166666666667</v>
      </c>
      <c r="AD42" s="102" t="n">
        <f aca="false">(AF42-W42)/9+AC42</f>
        <v>27.8444444444444</v>
      </c>
      <c r="AE42" s="102" t="n">
        <f aca="false">(AF42-W42)/9+AD42</f>
        <v>28.2722222222222</v>
      </c>
      <c r="AF42" s="111" t="n">
        <f aca="false">polar_type12!$R$11</f>
        <v>28.7</v>
      </c>
      <c r="AG42" s="102" t="n">
        <f aca="false">(AP42-AF42)/10+AF42</f>
        <v>27.778</v>
      </c>
      <c r="AH42" s="102" t="n">
        <f aca="false">(AP42-AF42)/10+AG42</f>
        <v>26.856</v>
      </c>
      <c r="AI42" s="102" t="n">
        <f aca="false">(AP42-AF42)/10+AH42</f>
        <v>25.934</v>
      </c>
      <c r="AJ42" s="102" t="n">
        <f aca="false">(AP42-AF42)/10+AI42</f>
        <v>25.012</v>
      </c>
      <c r="AK42" s="102" t="n">
        <f aca="false">(AP42-AF42)/10+AJ42</f>
        <v>24.09</v>
      </c>
      <c r="AL42" s="102" t="n">
        <f aca="false">(AP42-AF42)/10+AK42</f>
        <v>23.168</v>
      </c>
      <c r="AM42" s="102" t="n">
        <f aca="false">(AP42-AF42)/10+AL42</f>
        <v>22.246</v>
      </c>
      <c r="AN42" s="102" t="n">
        <f aca="false">(AP42-AF42)/10+AM42</f>
        <v>21.324</v>
      </c>
      <c r="AO42" s="102" t="n">
        <f aca="false">(AP42-AF42)/10+AN42</f>
        <v>20.402</v>
      </c>
      <c r="AP42" s="111" t="n">
        <f aca="false">polar_type12!$R$12</f>
        <v>19.48</v>
      </c>
      <c r="AQ42" s="112" t="n">
        <f aca="false">($AP42-$AF42)/Delta+AP42</f>
        <v>18.558</v>
      </c>
      <c r="AR42" s="112" t="n">
        <f aca="false">($AP42-$AF42)/Delta+AQ42</f>
        <v>17.636</v>
      </c>
      <c r="AS42" s="112" t="n">
        <f aca="false">($AP42-$AF42)/Delta+AR42</f>
        <v>16.714</v>
      </c>
      <c r="AT42" s="112" t="n">
        <f aca="false">($AP42-$AF42)/Delta+AS42</f>
        <v>15.792</v>
      </c>
      <c r="AU42" s="112" t="n">
        <f aca="false">($AP42-$AF42)/Delta+AT42</f>
        <v>14.87</v>
      </c>
      <c r="AV42" s="112" t="n">
        <f aca="false">($AP42-$AF42)/Delta+AU42</f>
        <v>13.948</v>
      </c>
      <c r="AW42" s="112" t="n">
        <f aca="false">($AP42-$AF42)/Delta+AV42</f>
        <v>13.026</v>
      </c>
      <c r="AX42" s="112" t="n">
        <f aca="false">($AP42-$AF42)/Delta+AW42</f>
        <v>12.104</v>
      </c>
      <c r="AY42" s="112" t="n">
        <f aca="false">($AP42-$AF42)/Delta+AX42</f>
        <v>11.182</v>
      </c>
      <c r="AZ42" s="112" t="n">
        <f aca="false">($AP42-$AF42)/Delta+AY42</f>
        <v>10.26</v>
      </c>
    </row>
    <row r="43" customFormat="false" ht="12.8" hidden="false" customHeight="false" outlineLevel="0" collapsed="false">
      <c r="A43" s="101" t="n">
        <f aca="false">(A$7-A$2)/5+A42</f>
        <v>76</v>
      </c>
      <c r="B43" s="102" t="n">
        <v>0</v>
      </c>
      <c r="C43" s="102" t="n">
        <f aca="false">(H43-B43)/6+B43</f>
        <v>1.06266666666667</v>
      </c>
      <c r="D43" s="102" t="n">
        <f aca="false">(H43-B43)/6+C43</f>
        <v>2.12533333333333</v>
      </c>
      <c r="E43" s="102" t="n">
        <f aca="false">(H43-B43)/6+D43</f>
        <v>3.188</v>
      </c>
      <c r="F43" s="102" t="n">
        <f aca="false">(H43-B43)/6+E43</f>
        <v>4.25066666666667</v>
      </c>
      <c r="G43" s="102" t="n">
        <f aca="false">(H43-B43)/6+F43</f>
        <v>5.31333333333333</v>
      </c>
      <c r="H43" s="102" t="n">
        <f aca="false">(H47-H42)/5+H42</f>
        <v>6.376</v>
      </c>
      <c r="I43" s="102" t="n">
        <f aca="false">(K43-H43)/3+H43</f>
        <v>7.436</v>
      </c>
      <c r="J43" s="102" t="n">
        <f aca="false">(K43-H43)/3+I43</f>
        <v>8.496</v>
      </c>
      <c r="K43" s="102" t="n">
        <f aca="false">(K47-K42)/5+K42</f>
        <v>9.556</v>
      </c>
      <c r="L43" s="102" t="n">
        <f aca="false">(N43-K43)/3+K43</f>
        <v>11.6813333333333</v>
      </c>
      <c r="M43" s="102" t="n">
        <f aca="false">(N43-K43)/3+L43</f>
        <v>13.8066666666667</v>
      </c>
      <c r="N43" s="102" t="n">
        <f aca="false">(N47-N42)/5+N42</f>
        <v>15.932</v>
      </c>
      <c r="O43" s="102" t="n">
        <f aca="false">(T43-N43)/6+N43</f>
        <v>17.0926666666667</v>
      </c>
      <c r="P43" s="102" t="n">
        <f aca="false">(T43-N43)/6+O43</f>
        <v>18.2533333333333</v>
      </c>
      <c r="Q43" s="102" t="n">
        <f aca="false">(T43-N43)/6+P43</f>
        <v>19.414</v>
      </c>
      <c r="R43" s="102" t="n">
        <f aca="false">(T43-N43)/6+Q43</f>
        <v>20.5746666666667</v>
      </c>
      <c r="S43" s="102" t="n">
        <f aca="false">(T43-N43)/6+R43</f>
        <v>21.7353333333333</v>
      </c>
      <c r="T43" s="102" t="n">
        <f aca="false">(T47-T42)/5+T42</f>
        <v>22.896</v>
      </c>
      <c r="U43" s="102" t="n">
        <f aca="false">(W43-T43)/3+T43</f>
        <v>23.646</v>
      </c>
      <c r="V43" s="102" t="n">
        <f aca="false">(W43-T43)/3+U43</f>
        <v>24.396</v>
      </c>
      <c r="W43" s="102" t="n">
        <f aca="false">(W47-W42)/5+W42</f>
        <v>25.146</v>
      </c>
      <c r="X43" s="102" t="n">
        <f aca="false">(AF43-W43)/9+W43</f>
        <v>25.5768888888889</v>
      </c>
      <c r="Y43" s="102" t="n">
        <f aca="false">(AF43-W43)/9+X43</f>
        <v>26.0077777777778</v>
      </c>
      <c r="Z43" s="102" t="n">
        <f aca="false">(AF43-W43)/9+Y43</f>
        <v>26.4386666666667</v>
      </c>
      <c r="AA43" s="102" t="n">
        <f aca="false">(AF43-W43)/9+Z43</f>
        <v>26.8695555555555</v>
      </c>
      <c r="AB43" s="102" t="n">
        <f aca="false">(AF43-W43)/9+AA43</f>
        <v>27.3004444444444</v>
      </c>
      <c r="AC43" s="102" t="n">
        <f aca="false">(AF43-W43)/9+AB43</f>
        <v>27.7313333333333</v>
      </c>
      <c r="AD43" s="102" t="n">
        <f aca="false">(AF43-W43)/9+AC43</f>
        <v>28.1622222222222</v>
      </c>
      <c r="AE43" s="102" t="n">
        <f aca="false">(AF43-W43)/9+AD43</f>
        <v>28.5931111111111</v>
      </c>
      <c r="AF43" s="102" t="n">
        <f aca="false">(AF47-AF42)/5+AF42</f>
        <v>29.024</v>
      </c>
      <c r="AG43" s="102" t="n">
        <f aca="false">(AP43-AF43)/10+AF43</f>
        <v>28.093</v>
      </c>
      <c r="AH43" s="102" t="n">
        <f aca="false">(AP43-AF43)/10+AG43</f>
        <v>27.162</v>
      </c>
      <c r="AI43" s="102" t="n">
        <f aca="false">(AP43-AF43)/10+AH43</f>
        <v>26.231</v>
      </c>
      <c r="AJ43" s="102" t="n">
        <f aca="false">(AP43-AF43)/10+AI43</f>
        <v>25.3</v>
      </c>
      <c r="AK43" s="102" t="n">
        <f aca="false">(AP43-AF43)/10+AJ43</f>
        <v>24.369</v>
      </c>
      <c r="AL43" s="102" t="n">
        <f aca="false">(AP43-AF43)/10+AK43</f>
        <v>23.438</v>
      </c>
      <c r="AM43" s="102" t="n">
        <f aca="false">(AP43-AF43)/10+AL43</f>
        <v>22.507</v>
      </c>
      <c r="AN43" s="102" t="n">
        <f aca="false">(AP43-AF43)/10+AM43</f>
        <v>21.576</v>
      </c>
      <c r="AO43" s="102" t="n">
        <f aca="false">(AP43-AF43)/10+AN43</f>
        <v>20.645</v>
      </c>
      <c r="AP43" s="102" t="n">
        <f aca="false">(AP47-AP42)/5+AP42</f>
        <v>19.714</v>
      </c>
      <c r="AQ43" s="112" t="n">
        <f aca="false">($AP43-$AF43)/Delta+AP43</f>
        <v>18.783</v>
      </c>
      <c r="AR43" s="112" t="n">
        <f aca="false">($AP43-$AF43)/Delta+AQ43</f>
        <v>17.852</v>
      </c>
      <c r="AS43" s="112" t="n">
        <f aca="false">($AP43-$AF43)/Delta+AR43</f>
        <v>16.921</v>
      </c>
      <c r="AT43" s="112" t="n">
        <f aca="false">($AP43-$AF43)/Delta+AS43</f>
        <v>15.99</v>
      </c>
      <c r="AU43" s="112" t="n">
        <f aca="false">($AP43-$AF43)/Delta+AT43</f>
        <v>15.059</v>
      </c>
      <c r="AV43" s="112" t="n">
        <f aca="false">($AP43-$AF43)/Delta+AU43</f>
        <v>14.128</v>
      </c>
      <c r="AW43" s="112" t="n">
        <f aca="false">($AP43-$AF43)/Delta+AV43</f>
        <v>13.197</v>
      </c>
      <c r="AX43" s="112" t="n">
        <f aca="false">($AP43-$AF43)/Delta+AW43</f>
        <v>12.266</v>
      </c>
      <c r="AY43" s="112" t="n">
        <f aca="false">($AP43-$AF43)/Delta+AX43</f>
        <v>11.335</v>
      </c>
      <c r="AZ43" s="112" t="n">
        <f aca="false">($AP43-$AF43)/Delta+AY43</f>
        <v>10.404</v>
      </c>
    </row>
    <row r="44" customFormat="false" ht="12.8" hidden="false" customHeight="false" outlineLevel="0" collapsed="false">
      <c r="A44" s="101" t="n">
        <f aca="false">(A$7-A$2)/5+A43</f>
        <v>77</v>
      </c>
      <c r="B44" s="102" t="n">
        <v>0</v>
      </c>
      <c r="C44" s="102" t="n">
        <f aca="false">(H44-B44)/6+B44</f>
        <v>1.072</v>
      </c>
      <c r="D44" s="102" t="n">
        <f aca="false">(H44-B44)/6+C44</f>
        <v>2.144</v>
      </c>
      <c r="E44" s="102" t="n">
        <f aca="false">(H44-B44)/6+D44</f>
        <v>3.216</v>
      </c>
      <c r="F44" s="102" t="n">
        <f aca="false">(H44-B44)/6+E44</f>
        <v>4.288</v>
      </c>
      <c r="G44" s="102" t="n">
        <f aca="false">(H44-B44)/6+F44</f>
        <v>5.36</v>
      </c>
      <c r="H44" s="102" t="n">
        <f aca="false">(H47-H42)/5+H43</f>
        <v>6.432</v>
      </c>
      <c r="I44" s="102" t="n">
        <f aca="false">(K44-H44)/3+H44</f>
        <v>7.502</v>
      </c>
      <c r="J44" s="102" t="n">
        <f aca="false">(K44-H44)/3+I44</f>
        <v>8.572</v>
      </c>
      <c r="K44" s="102" t="n">
        <f aca="false">(K47-K42)/5+K43</f>
        <v>9.642</v>
      </c>
      <c r="L44" s="102" t="n">
        <f aca="false">(N44-K44)/3+K44</f>
        <v>11.786</v>
      </c>
      <c r="M44" s="102" t="n">
        <f aca="false">(N44-K44)/3+L44</f>
        <v>13.93</v>
      </c>
      <c r="N44" s="102" t="n">
        <f aca="false">(N47-N42)/5+N43</f>
        <v>16.074</v>
      </c>
      <c r="O44" s="102" t="n">
        <f aca="false">(T44-N44)/6+N44</f>
        <v>17.247</v>
      </c>
      <c r="P44" s="102" t="n">
        <f aca="false">(T44-N44)/6+O44</f>
        <v>18.42</v>
      </c>
      <c r="Q44" s="102" t="n">
        <f aca="false">(T44-N44)/6+P44</f>
        <v>19.593</v>
      </c>
      <c r="R44" s="102" t="n">
        <f aca="false">(T44-N44)/6+Q44</f>
        <v>20.766</v>
      </c>
      <c r="S44" s="102" t="n">
        <f aca="false">(T44-N44)/6+R44</f>
        <v>21.939</v>
      </c>
      <c r="T44" s="102" t="n">
        <f aca="false">(T47-T42)/5+T43</f>
        <v>23.112</v>
      </c>
      <c r="U44" s="102" t="n">
        <f aca="false">(W44-T44)/3+T44</f>
        <v>23.8886666666667</v>
      </c>
      <c r="V44" s="102" t="n">
        <f aca="false">(W44-T44)/3+U44</f>
        <v>24.6653333333333</v>
      </c>
      <c r="W44" s="102" t="n">
        <f aca="false">(W47-W42)/5+W43</f>
        <v>25.442</v>
      </c>
      <c r="X44" s="102" t="n">
        <f aca="false">(AF44-W44)/9+W44</f>
        <v>25.876</v>
      </c>
      <c r="Y44" s="102" t="n">
        <f aca="false">(AF44-W44)/9+X44</f>
        <v>26.31</v>
      </c>
      <c r="Z44" s="102" t="n">
        <f aca="false">(AF44-W44)/9+Y44</f>
        <v>26.744</v>
      </c>
      <c r="AA44" s="102" t="n">
        <f aca="false">(AF44-W44)/9+Z44</f>
        <v>27.178</v>
      </c>
      <c r="AB44" s="102" t="n">
        <f aca="false">(AF44-W44)/9+AA44</f>
        <v>27.612</v>
      </c>
      <c r="AC44" s="102" t="n">
        <f aca="false">(AF44-W44)/9+AB44</f>
        <v>28.046</v>
      </c>
      <c r="AD44" s="102" t="n">
        <f aca="false">(AF44-W44)/9+AC44</f>
        <v>28.48</v>
      </c>
      <c r="AE44" s="102" t="n">
        <f aca="false">(AF44-W44)/9+AD44</f>
        <v>28.914</v>
      </c>
      <c r="AF44" s="102" t="n">
        <f aca="false">(AF47-AF42)/5+AF43</f>
        <v>29.348</v>
      </c>
      <c r="AG44" s="102" t="n">
        <f aca="false">(AP44-AF44)/10+AF44</f>
        <v>28.408</v>
      </c>
      <c r="AH44" s="102" t="n">
        <f aca="false">(AP44-AF44)/10+AG44</f>
        <v>27.468</v>
      </c>
      <c r="AI44" s="102" t="n">
        <f aca="false">(AP44-AF44)/10+AH44</f>
        <v>26.528</v>
      </c>
      <c r="AJ44" s="102" t="n">
        <f aca="false">(AP44-AF44)/10+AI44</f>
        <v>25.588</v>
      </c>
      <c r="AK44" s="102" t="n">
        <f aca="false">(AP44-AF44)/10+AJ44</f>
        <v>24.648</v>
      </c>
      <c r="AL44" s="102" t="n">
        <f aca="false">(AP44-AF44)/10+AK44</f>
        <v>23.708</v>
      </c>
      <c r="AM44" s="102" t="n">
        <f aca="false">(AP44-AF44)/10+AL44</f>
        <v>22.768</v>
      </c>
      <c r="AN44" s="102" t="n">
        <f aca="false">(AP44-AF44)/10+AM44</f>
        <v>21.828</v>
      </c>
      <c r="AO44" s="102" t="n">
        <f aca="false">(AP44-AF44)/10+AN44</f>
        <v>20.888</v>
      </c>
      <c r="AP44" s="102" t="n">
        <f aca="false">(AP47-AP42)/5+AP43</f>
        <v>19.948</v>
      </c>
      <c r="AQ44" s="112" t="n">
        <f aca="false">($AP44-$AF44)/Delta+AP44</f>
        <v>19.008</v>
      </c>
      <c r="AR44" s="112" t="n">
        <f aca="false">($AP44-$AF44)/Delta+AQ44</f>
        <v>18.068</v>
      </c>
      <c r="AS44" s="112" t="n">
        <f aca="false">($AP44-$AF44)/Delta+AR44</f>
        <v>17.128</v>
      </c>
      <c r="AT44" s="112" t="n">
        <f aca="false">($AP44-$AF44)/Delta+AS44</f>
        <v>16.188</v>
      </c>
      <c r="AU44" s="112" t="n">
        <f aca="false">($AP44-$AF44)/Delta+AT44</f>
        <v>15.248</v>
      </c>
      <c r="AV44" s="112" t="n">
        <f aca="false">($AP44-$AF44)/Delta+AU44</f>
        <v>14.308</v>
      </c>
      <c r="AW44" s="112" t="n">
        <f aca="false">($AP44-$AF44)/Delta+AV44</f>
        <v>13.368</v>
      </c>
      <c r="AX44" s="112" t="n">
        <f aca="false">($AP44-$AF44)/Delta+AW44</f>
        <v>12.428</v>
      </c>
      <c r="AY44" s="112" t="n">
        <f aca="false">($AP44-$AF44)/Delta+AX44</f>
        <v>11.488</v>
      </c>
      <c r="AZ44" s="112" t="n">
        <f aca="false">($AP44-$AF44)/Delta+AY44</f>
        <v>10.548</v>
      </c>
    </row>
    <row r="45" customFormat="false" ht="12.8" hidden="false" customHeight="false" outlineLevel="0" collapsed="false">
      <c r="A45" s="101" t="n">
        <f aca="false">(A$7-A$2)/5+A44</f>
        <v>78</v>
      </c>
      <c r="B45" s="102" t="n">
        <v>0</v>
      </c>
      <c r="C45" s="102" t="n">
        <f aca="false">(H45-B45)/6+B45</f>
        <v>1.08133333333333</v>
      </c>
      <c r="D45" s="102" t="n">
        <f aca="false">(H45-B45)/6+C45</f>
        <v>2.16266666666667</v>
      </c>
      <c r="E45" s="102" t="n">
        <f aca="false">(H45-B45)/6+D45</f>
        <v>3.244</v>
      </c>
      <c r="F45" s="102" t="n">
        <f aca="false">(H45-B45)/6+E45</f>
        <v>4.32533333333333</v>
      </c>
      <c r="G45" s="102" t="n">
        <f aca="false">(H45-B45)/6+F45</f>
        <v>5.40666666666667</v>
      </c>
      <c r="H45" s="102" t="n">
        <f aca="false">(H47-H42)/5+H44</f>
        <v>6.488</v>
      </c>
      <c r="I45" s="102" t="n">
        <f aca="false">(K45-H45)/3+H45</f>
        <v>7.568</v>
      </c>
      <c r="J45" s="102" t="n">
        <f aca="false">(K45-H45)/3+I45</f>
        <v>8.648</v>
      </c>
      <c r="K45" s="102" t="n">
        <f aca="false">(K47-K42)/5+K44</f>
        <v>9.728</v>
      </c>
      <c r="L45" s="102" t="n">
        <f aca="false">(N45-K45)/3+K45</f>
        <v>11.8906666666667</v>
      </c>
      <c r="M45" s="102" t="n">
        <f aca="false">(N45-K45)/3+L45</f>
        <v>14.0533333333333</v>
      </c>
      <c r="N45" s="102" t="n">
        <f aca="false">(N47-N42)/5+N44</f>
        <v>16.216</v>
      </c>
      <c r="O45" s="102" t="n">
        <f aca="false">(T45-N45)/6+N45</f>
        <v>17.4013333333333</v>
      </c>
      <c r="P45" s="102" t="n">
        <f aca="false">(T45-N45)/6+O45</f>
        <v>18.5866666666667</v>
      </c>
      <c r="Q45" s="102" t="n">
        <f aca="false">(T45-N45)/6+P45</f>
        <v>19.772</v>
      </c>
      <c r="R45" s="102" t="n">
        <f aca="false">(T45-N45)/6+Q45</f>
        <v>20.9573333333333</v>
      </c>
      <c r="S45" s="102" t="n">
        <f aca="false">(T45-N45)/6+R45</f>
        <v>22.1426666666667</v>
      </c>
      <c r="T45" s="102" t="n">
        <f aca="false">(T47-T42)/5+T44</f>
        <v>23.328</v>
      </c>
      <c r="U45" s="102" t="n">
        <f aca="false">(W45-T45)/3+T45</f>
        <v>24.1313333333333</v>
      </c>
      <c r="V45" s="102" t="n">
        <f aca="false">(W45-T45)/3+U45</f>
        <v>24.9346666666667</v>
      </c>
      <c r="W45" s="102" t="n">
        <f aca="false">(W47-W42)/5+W44</f>
        <v>25.738</v>
      </c>
      <c r="X45" s="102" t="n">
        <f aca="false">(AF45-W45)/9+W45</f>
        <v>26.1751111111111</v>
      </c>
      <c r="Y45" s="102" t="n">
        <f aca="false">(AF45-W45)/9+X45</f>
        <v>26.6122222222222</v>
      </c>
      <c r="Z45" s="102" t="n">
        <f aca="false">(AF45-W45)/9+Y45</f>
        <v>27.0493333333333</v>
      </c>
      <c r="AA45" s="102" t="n">
        <f aca="false">(AF45-W45)/9+Z45</f>
        <v>27.4864444444444</v>
      </c>
      <c r="AB45" s="102" t="n">
        <f aca="false">(AF45-W45)/9+AA45</f>
        <v>27.9235555555556</v>
      </c>
      <c r="AC45" s="102" t="n">
        <f aca="false">(AF45-W45)/9+AB45</f>
        <v>28.3606666666667</v>
      </c>
      <c r="AD45" s="102" t="n">
        <f aca="false">(AF45-W45)/9+AC45</f>
        <v>28.7977777777778</v>
      </c>
      <c r="AE45" s="102" t="n">
        <f aca="false">(AF45-W45)/9+AD45</f>
        <v>29.2348888888889</v>
      </c>
      <c r="AF45" s="102" t="n">
        <f aca="false">(AF47-AF42)/5+AF44</f>
        <v>29.672</v>
      </c>
      <c r="AG45" s="102" t="n">
        <f aca="false">(AP45-AF45)/10+AF45</f>
        <v>28.723</v>
      </c>
      <c r="AH45" s="102" t="n">
        <f aca="false">(AP45-AF45)/10+AG45</f>
        <v>27.774</v>
      </c>
      <c r="AI45" s="102" t="n">
        <f aca="false">(AP45-AF45)/10+AH45</f>
        <v>26.825</v>
      </c>
      <c r="AJ45" s="102" t="n">
        <f aca="false">(AP45-AF45)/10+AI45</f>
        <v>25.876</v>
      </c>
      <c r="AK45" s="102" t="n">
        <f aca="false">(AP45-AF45)/10+AJ45</f>
        <v>24.927</v>
      </c>
      <c r="AL45" s="102" t="n">
        <f aca="false">(AP45-AF45)/10+AK45</f>
        <v>23.978</v>
      </c>
      <c r="AM45" s="102" t="n">
        <f aca="false">(AP45-AF45)/10+AL45</f>
        <v>23.029</v>
      </c>
      <c r="AN45" s="102" t="n">
        <f aca="false">(AP45-AF45)/10+AM45</f>
        <v>22.08</v>
      </c>
      <c r="AO45" s="102" t="n">
        <f aca="false">(AP45-AF45)/10+AN45</f>
        <v>21.131</v>
      </c>
      <c r="AP45" s="102" t="n">
        <f aca="false">(AP47-AP42)/5+AP44</f>
        <v>20.182</v>
      </c>
      <c r="AQ45" s="112" t="n">
        <f aca="false">($AP45-$AF45)/Delta+AP45</f>
        <v>19.233</v>
      </c>
      <c r="AR45" s="112" t="n">
        <f aca="false">($AP45-$AF45)/Delta+AQ45</f>
        <v>18.284</v>
      </c>
      <c r="AS45" s="112" t="n">
        <f aca="false">($AP45-$AF45)/Delta+AR45</f>
        <v>17.335</v>
      </c>
      <c r="AT45" s="112" t="n">
        <f aca="false">($AP45-$AF45)/Delta+AS45</f>
        <v>16.386</v>
      </c>
      <c r="AU45" s="112" t="n">
        <f aca="false">($AP45-$AF45)/Delta+AT45</f>
        <v>15.437</v>
      </c>
      <c r="AV45" s="112" t="n">
        <f aca="false">($AP45-$AF45)/Delta+AU45</f>
        <v>14.488</v>
      </c>
      <c r="AW45" s="112" t="n">
        <f aca="false">($AP45-$AF45)/Delta+AV45</f>
        <v>13.539</v>
      </c>
      <c r="AX45" s="112" t="n">
        <f aca="false">($AP45-$AF45)/Delta+AW45</f>
        <v>12.59</v>
      </c>
      <c r="AY45" s="112" t="n">
        <f aca="false">($AP45-$AF45)/Delta+AX45</f>
        <v>11.641</v>
      </c>
      <c r="AZ45" s="112" t="n">
        <f aca="false">($AP45-$AF45)/Delta+AY45</f>
        <v>10.692</v>
      </c>
    </row>
    <row r="46" customFormat="false" ht="12.8" hidden="false" customHeight="false" outlineLevel="0" collapsed="false">
      <c r="A46" s="101" t="n">
        <f aca="false">(A$7-A$2)/5+A45</f>
        <v>79</v>
      </c>
      <c r="B46" s="102" t="n">
        <v>0</v>
      </c>
      <c r="C46" s="102" t="n">
        <f aca="false">(H46-B46)/6+B46</f>
        <v>1.09066666666667</v>
      </c>
      <c r="D46" s="102" t="n">
        <f aca="false">(H46-B46)/6+C46</f>
        <v>2.18133333333333</v>
      </c>
      <c r="E46" s="102" t="n">
        <f aca="false">(H46-B46)/6+D46</f>
        <v>3.272</v>
      </c>
      <c r="F46" s="102" t="n">
        <f aca="false">(H46-B46)/6+E46</f>
        <v>4.36266666666667</v>
      </c>
      <c r="G46" s="102" t="n">
        <f aca="false">(H46-B46)/6+F46</f>
        <v>5.45333333333333</v>
      </c>
      <c r="H46" s="102" t="n">
        <f aca="false">(H47-H42)/5+H45</f>
        <v>6.544</v>
      </c>
      <c r="I46" s="102" t="n">
        <f aca="false">(K46-H46)/3+H46</f>
        <v>7.634</v>
      </c>
      <c r="J46" s="102" t="n">
        <f aca="false">(K46-H46)/3+I46</f>
        <v>8.724</v>
      </c>
      <c r="K46" s="102" t="n">
        <f aca="false">(K47-K42)/5+K45</f>
        <v>9.814</v>
      </c>
      <c r="L46" s="102" t="n">
        <f aca="false">(N46-K46)/3+K46</f>
        <v>11.9953333333333</v>
      </c>
      <c r="M46" s="102" t="n">
        <f aca="false">(N46-K46)/3+L46</f>
        <v>14.1766666666667</v>
      </c>
      <c r="N46" s="102" t="n">
        <f aca="false">(N47-N42)/5+N45</f>
        <v>16.358</v>
      </c>
      <c r="O46" s="102" t="n">
        <f aca="false">(T46-N46)/6+N46</f>
        <v>17.5556666666667</v>
      </c>
      <c r="P46" s="102" t="n">
        <f aca="false">(T46-N46)/6+O46</f>
        <v>18.7533333333333</v>
      </c>
      <c r="Q46" s="102" t="n">
        <f aca="false">(T46-N46)/6+P46</f>
        <v>19.951</v>
      </c>
      <c r="R46" s="102" t="n">
        <f aca="false">(T46-N46)/6+Q46</f>
        <v>21.1486666666667</v>
      </c>
      <c r="S46" s="102" t="n">
        <f aca="false">(T46-N46)/6+R46</f>
        <v>22.3463333333333</v>
      </c>
      <c r="T46" s="102" t="n">
        <f aca="false">(T47-T42)/5+T45</f>
        <v>23.544</v>
      </c>
      <c r="U46" s="102" t="n">
        <f aca="false">(W46-T46)/3+T46</f>
        <v>24.374</v>
      </c>
      <c r="V46" s="102" t="n">
        <f aca="false">(W46-T46)/3+U46</f>
        <v>25.204</v>
      </c>
      <c r="W46" s="102" t="n">
        <f aca="false">(W47-W42)/5+W45</f>
        <v>26.034</v>
      </c>
      <c r="X46" s="102" t="n">
        <f aca="false">(AF46-W46)/9+W46</f>
        <v>26.4742222222222</v>
      </c>
      <c r="Y46" s="102" t="n">
        <f aca="false">(AF46-W46)/9+X46</f>
        <v>26.9144444444444</v>
      </c>
      <c r="Z46" s="102" t="n">
        <f aca="false">(AF46-W46)/9+Y46</f>
        <v>27.3546666666667</v>
      </c>
      <c r="AA46" s="102" t="n">
        <f aca="false">(AF46-W46)/9+Z46</f>
        <v>27.7948888888889</v>
      </c>
      <c r="AB46" s="102" t="n">
        <f aca="false">(AF46-W46)/9+AA46</f>
        <v>28.2351111111111</v>
      </c>
      <c r="AC46" s="102" t="n">
        <f aca="false">(AF46-W46)/9+AB46</f>
        <v>28.6753333333333</v>
      </c>
      <c r="AD46" s="102" t="n">
        <f aca="false">(AF46-W46)/9+AC46</f>
        <v>29.1155555555555</v>
      </c>
      <c r="AE46" s="102" t="n">
        <f aca="false">(AF46-W46)/9+AD46</f>
        <v>29.5557777777778</v>
      </c>
      <c r="AF46" s="102" t="n">
        <f aca="false">(AF47-AF42)/5+AF45</f>
        <v>29.996</v>
      </c>
      <c r="AG46" s="102" t="n">
        <f aca="false">(AP46-AF46)/10+AF46</f>
        <v>29.038</v>
      </c>
      <c r="AH46" s="102" t="n">
        <f aca="false">(AP46-AF46)/10+AG46</f>
        <v>28.08</v>
      </c>
      <c r="AI46" s="102" t="n">
        <f aca="false">(AP46-AF46)/10+AH46</f>
        <v>27.122</v>
      </c>
      <c r="AJ46" s="102" t="n">
        <f aca="false">(AP46-AF46)/10+AI46</f>
        <v>26.164</v>
      </c>
      <c r="AK46" s="102" t="n">
        <f aca="false">(AP46-AF46)/10+AJ46</f>
        <v>25.206</v>
      </c>
      <c r="AL46" s="102" t="n">
        <f aca="false">(AP46-AF46)/10+AK46</f>
        <v>24.248</v>
      </c>
      <c r="AM46" s="102" t="n">
        <f aca="false">(AP46-AF46)/10+AL46</f>
        <v>23.29</v>
      </c>
      <c r="AN46" s="102" t="n">
        <f aca="false">(AP46-AF46)/10+AM46</f>
        <v>22.332</v>
      </c>
      <c r="AO46" s="102" t="n">
        <f aca="false">(AP46-AF46)/10+AN46</f>
        <v>21.374</v>
      </c>
      <c r="AP46" s="102" t="n">
        <f aca="false">(AP47-AP42)/5+AP45</f>
        <v>20.416</v>
      </c>
      <c r="AQ46" s="112" t="n">
        <f aca="false">($AP46-$AF46)/Delta+AP46</f>
        <v>19.458</v>
      </c>
      <c r="AR46" s="112" t="n">
        <f aca="false">($AP46-$AF46)/Delta+AQ46</f>
        <v>18.5</v>
      </c>
      <c r="AS46" s="112" t="n">
        <f aca="false">($AP46-$AF46)/Delta+AR46</f>
        <v>17.542</v>
      </c>
      <c r="AT46" s="112" t="n">
        <f aca="false">($AP46-$AF46)/Delta+AS46</f>
        <v>16.584</v>
      </c>
      <c r="AU46" s="112" t="n">
        <f aca="false">($AP46-$AF46)/Delta+AT46</f>
        <v>15.626</v>
      </c>
      <c r="AV46" s="112" t="n">
        <f aca="false">($AP46-$AF46)/Delta+AU46</f>
        <v>14.668</v>
      </c>
      <c r="AW46" s="112" t="n">
        <f aca="false">($AP46-$AF46)/Delta+AV46</f>
        <v>13.71</v>
      </c>
      <c r="AX46" s="112" t="n">
        <f aca="false">($AP46-$AF46)/Delta+AW46</f>
        <v>12.752</v>
      </c>
      <c r="AY46" s="112" t="n">
        <f aca="false">($AP46-$AF46)/Delta+AX46</f>
        <v>11.794</v>
      </c>
      <c r="AZ46" s="112" t="n">
        <f aca="false">($AP46-$AF46)/Delta+AY46</f>
        <v>10.836</v>
      </c>
    </row>
    <row r="47" customFormat="false" ht="12.8" hidden="false" customHeight="false" outlineLevel="0" collapsed="false">
      <c r="A47" s="101" t="n">
        <f aca="false">A42+5</f>
        <v>80</v>
      </c>
      <c r="B47" s="102" t="n">
        <v>0</v>
      </c>
      <c r="C47" s="102" t="n">
        <f aca="false">(H47-B47)/6+B47</f>
        <v>1.1</v>
      </c>
      <c r="D47" s="102" t="n">
        <f aca="false">(H47-B47)/6+C47</f>
        <v>2.2</v>
      </c>
      <c r="E47" s="102" t="n">
        <f aca="false">(H47-B47)/6+D47</f>
        <v>3.3</v>
      </c>
      <c r="F47" s="102" t="n">
        <f aca="false">(H47-B47)/6+E47</f>
        <v>4.4</v>
      </c>
      <c r="G47" s="102" t="n">
        <f aca="false">(H47-B47)/6+F47</f>
        <v>5.5</v>
      </c>
      <c r="H47" s="111" t="n">
        <f aca="false">polar_type12!$S$6</f>
        <v>6.6</v>
      </c>
      <c r="I47" s="102" t="n">
        <f aca="false">(K47-H47)/3+H47</f>
        <v>7.7</v>
      </c>
      <c r="J47" s="102" t="n">
        <f aca="false">(K47-H47)/3+I47</f>
        <v>8.8</v>
      </c>
      <c r="K47" s="111" t="n">
        <f aca="false">polar_type12!$S$7</f>
        <v>9.9</v>
      </c>
      <c r="L47" s="102" t="n">
        <f aca="false">(N47-K47)/3+K47</f>
        <v>12.1</v>
      </c>
      <c r="M47" s="102" t="n">
        <f aca="false">(N47-K47)/3+L47</f>
        <v>14.3</v>
      </c>
      <c r="N47" s="111" t="n">
        <f aca="false">polar_type12!$S$8</f>
        <v>16.5</v>
      </c>
      <c r="O47" s="102" t="n">
        <f aca="false">(T47-N47)/6+N47</f>
        <v>17.71</v>
      </c>
      <c r="P47" s="102" t="n">
        <f aca="false">(T47-N47)/6+O47</f>
        <v>18.92</v>
      </c>
      <c r="Q47" s="102" t="n">
        <f aca="false">(T47-N47)/6+P47</f>
        <v>20.13</v>
      </c>
      <c r="R47" s="102" t="n">
        <f aca="false">(T47-N47)/6+Q47</f>
        <v>21.34</v>
      </c>
      <c r="S47" s="102" t="n">
        <f aca="false">(T47-N47)/6+R47</f>
        <v>22.55</v>
      </c>
      <c r="T47" s="111" t="n">
        <f aca="false">polar_type12!$S$9</f>
        <v>23.76</v>
      </c>
      <c r="U47" s="102" t="n">
        <f aca="false">(W47-T47)/3+T47</f>
        <v>24.6166666666667</v>
      </c>
      <c r="V47" s="102" t="n">
        <f aca="false">(W47-T47)/3+U47</f>
        <v>25.4733333333333</v>
      </c>
      <c r="W47" s="111" t="n">
        <f aca="false">polar_type12!$S$10</f>
        <v>26.33</v>
      </c>
      <c r="X47" s="102" t="n">
        <f aca="false">(AF47-W47)/9+W47</f>
        <v>26.7733333333333</v>
      </c>
      <c r="Y47" s="102" t="n">
        <f aca="false">(AF47-W47)/9+X47</f>
        <v>27.2166666666667</v>
      </c>
      <c r="Z47" s="102" t="n">
        <f aca="false">(AF47-W47)/9+Y47</f>
        <v>27.66</v>
      </c>
      <c r="AA47" s="102" t="n">
        <f aca="false">(AF47-W47)/9+Z47</f>
        <v>28.1033333333333</v>
      </c>
      <c r="AB47" s="102" t="n">
        <f aca="false">(AF47-W47)/9+AA47</f>
        <v>28.5466666666667</v>
      </c>
      <c r="AC47" s="102" t="n">
        <f aca="false">(AF47-W47)/9+AB47</f>
        <v>28.99</v>
      </c>
      <c r="AD47" s="102" t="n">
        <f aca="false">(AF47-W47)/9+AC47</f>
        <v>29.4333333333333</v>
      </c>
      <c r="AE47" s="102" t="n">
        <f aca="false">(AF47-W47)/9+AD47</f>
        <v>29.8766666666667</v>
      </c>
      <c r="AF47" s="111" t="n">
        <f aca="false">polar_type12!$S$11</f>
        <v>30.32</v>
      </c>
      <c r="AG47" s="102" t="n">
        <f aca="false">(AP47-AF47)/10+AF47</f>
        <v>29.353</v>
      </c>
      <c r="AH47" s="102" t="n">
        <f aca="false">(AP47-AF47)/10+AG47</f>
        <v>28.386</v>
      </c>
      <c r="AI47" s="102" t="n">
        <f aca="false">(AP47-AF47)/10+AH47</f>
        <v>27.419</v>
      </c>
      <c r="AJ47" s="102" t="n">
        <f aca="false">(AP47-AF47)/10+AI47</f>
        <v>26.452</v>
      </c>
      <c r="AK47" s="102" t="n">
        <f aca="false">(AP47-AF47)/10+AJ47</f>
        <v>25.485</v>
      </c>
      <c r="AL47" s="102" t="n">
        <f aca="false">(AP47-AF47)/10+AK47</f>
        <v>24.518</v>
      </c>
      <c r="AM47" s="102" t="n">
        <f aca="false">(AP47-AF47)/10+AL47</f>
        <v>23.551</v>
      </c>
      <c r="AN47" s="102" t="n">
        <f aca="false">(AP47-AF47)/10+AM47</f>
        <v>22.584</v>
      </c>
      <c r="AO47" s="102" t="n">
        <f aca="false">(AP47-AF47)/10+AN47</f>
        <v>21.617</v>
      </c>
      <c r="AP47" s="111" t="n">
        <f aca="false">polar_type12!$S$12</f>
        <v>20.65</v>
      </c>
      <c r="AQ47" s="112" t="n">
        <f aca="false">($AP47-$AF47)/Delta+AP47</f>
        <v>19.683</v>
      </c>
      <c r="AR47" s="112" t="n">
        <f aca="false">($AP47-$AF47)/Delta+AQ47</f>
        <v>18.716</v>
      </c>
      <c r="AS47" s="112" t="n">
        <f aca="false">($AP47-$AF47)/Delta+AR47</f>
        <v>17.749</v>
      </c>
      <c r="AT47" s="112" t="n">
        <f aca="false">($AP47-$AF47)/Delta+AS47</f>
        <v>16.782</v>
      </c>
      <c r="AU47" s="112" t="n">
        <f aca="false">($AP47-$AF47)/Delta+AT47</f>
        <v>15.815</v>
      </c>
      <c r="AV47" s="112" t="n">
        <f aca="false">($AP47-$AF47)/Delta+AU47</f>
        <v>14.848</v>
      </c>
      <c r="AW47" s="112" t="n">
        <f aca="false">($AP47-$AF47)/Delta+AV47</f>
        <v>13.881</v>
      </c>
      <c r="AX47" s="112" t="n">
        <f aca="false">($AP47-$AF47)/Delta+AW47</f>
        <v>12.914</v>
      </c>
      <c r="AY47" s="112" t="n">
        <f aca="false">($AP47-$AF47)/Delta+AX47</f>
        <v>11.947</v>
      </c>
      <c r="AZ47" s="112" t="n">
        <f aca="false">($AP47-$AF47)/Delta+AY47</f>
        <v>10.98</v>
      </c>
    </row>
    <row r="48" customFormat="false" ht="12.8" hidden="false" customHeight="false" outlineLevel="0" collapsed="false">
      <c r="A48" s="101" t="n">
        <f aca="false">(A$7-A$2)/5+A47</f>
        <v>81</v>
      </c>
      <c r="B48" s="102" t="n">
        <v>0</v>
      </c>
      <c r="C48" s="102" t="n">
        <f aca="false">(H48-B48)/6+B48</f>
        <v>1.108</v>
      </c>
      <c r="D48" s="102" t="n">
        <f aca="false">(H48-B48)/6+C48</f>
        <v>2.216</v>
      </c>
      <c r="E48" s="102" t="n">
        <f aca="false">(H48-B48)/6+D48</f>
        <v>3.324</v>
      </c>
      <c r="F48" s="102" t="n">
        <f aca="false">(H48-B48)/6+E48</f>
        <v>4.432</v>
      </c>
      <c r="G48" s="102" t="n">
        <f aca="false">(H48-B48)/6+F48</f>
        <v>5.54</v>
      </c>
      <c r="H48" s="102" t="n">
        <f aca="false">(H52-H47)/5+H47</f>
        <v>6.648</v>
      </c>
      <c r="I48" s="102" t="n">
        <f aca="false">(K48-H48)/3+H48</f>
        <v>7.756</v>
      </c>
      <c r="J48" s="102" t="n">
        <f aca="false">(K48-H48)/3+I48</f>
        <v>8.864</v>
      </c>
      <c r="K48" s="102" t="n">
        <f aca="false">(K52-K47)/5+K47</f>
        <v>9.972</v>
      </c>
      <c r="L48" s="102" t="n">
        <f aca="false">(N48-K48)/3+K48</f>
        <v>12.188</v>
      </c>
      <c r="M48" s="102" t="n">
        <f aca="false">(N48-K48)/3+L48</f>
        <v>14.404</v>
      </c>
      <c r="N48" s="102" t="n">
        <f aca="false">(N52-N47)/5+N47</f>
        <v>16.62</v>
      </c>
      <c r="O48" s="102" t="n">
        <f aca="false">(T48-N48)/6+N48</f>
        <v>17.8463333333333</v>
      </c>
      <c r="P48" s="102" t="n">
        <f aca="false">(T48-N48)/6+O48</f>
        <v>19.0726666666667</v>
      </c>
      <c r="Q48" s="102" t="n">
        <f aca="false">(T48-N48)/6+P48</f>
        <v>20.299</v>
      </c>
      <c r="R48" s="102" t="n">
        <f aca="false">(T48-N48)/6+Q48</f>
        <v>21.5253333333333</v>
      </c>
      <c r="S48" s="102" t="n">
        <f aca="false">(T48-N48)/6+R48</f>
        <v>22.7516666666667</v>
      </c>
      <c r="T48" s="102" t="n">
        <f aca="false">(T52-T47)/5+T47</f>
        <v>23.978</v>
      </c>
      <c r="U48" s="102" t="n">
        <f aca="false">(W48-T48)/3+T48</f>
        <v>24.8533333333333</v>
      </c>
      <c r="V48" s="102" t="n">
        <f aca="false">(W48-T48)/3+U48</f>
        <v>25.7286666666667</v>
      </c>
      <c r="W48" s="102" t="n">
        <f aca="false">(W52-W47)/5+W47</f>
        <v>26.604</v>
      </c>
      <c r="X48" s="102" t="n">
        <f aca="false">(AF48-W48)/9+W48</f>
        <v>27.032</v>
      </c>
      <c r="Y48" s="102" t="n">
        <f aca="false">(AF48-W48)/9+X48</f>
        <v>27.46</v>
      </c>
      <c r="Z48" s="102" t="n">
        <f aca="false">(AF48-W48)/9+Y48</f>
        <v>27.888</v>
      </c>
      <c r="AA48" s="102" t="n">
        <f aca="false">(AF48-W48)/9+Z48</f>
        <v>28.316</v>
      </c>
      <c r="AB48" s="102" t="n">
        <f aca="false">(AF48-W48)/9+AA48</f>
        <v>28.744</v>
      </c>
      <c r="AC48" s="102" t="n">
        <f aca="false">(AF48-W48)/9+AB48</f>
        <v>29.172</v>
      </c>
      <c r="AD48" s="102" t="n">
        <f aca="false">(AF48-W48)/9+AC48</f>
        <v>29.6</v>
      </c>
      <c r="AE48" s="102" t="n">
        <f aca="false">(AF48-W48)/9+AD48</f>
        <v>30.028</v>
      </c>
      <c r="AF48" s="102" t="n">
        <f aca="false">(AF52-AF47)/5+AF47</f>
        <v>30.456</v>
      </c>
      <c r="AG48" s="102" t="n">
        <f aca="false">(AP48-AF48)/10+AF48</f>
        <v>29.4946</v>
      </c>
      <c r="AH48" s="102" t="n">
        <f aca="false">(AP48-AF48)/10+AG48</f>
        <v>28.5332</v>
      </c>
      <c r="AI48" s="102" t="n">
        <f aca="false">(AP48-AF48)/10+AH48</f>
        <v>27.5718</v>
      </c>
      <c r="AJ48" s="102" t="n">
        <f aca="false">(AP48-AF48)/10+AI48</f>
        <v>26.6104</v>
      </c>
      <c r="AK48" s="102" t="n">
        <f aca="false">(AP48-AF48)/10+AJ48</f>
        <v>25.649</v>
      </c>
      <c r="AL48" s="102" t="n">
        <f aca="false">(AP48-AF48)/10+AK48</f>
        <v>24.6876</v>
      </c>
      <c r="AM48" s="102" t="n">
        <f aca="false">(AP48-AF48)/10+AL48</f>
        <v>23.7262</v>
      </c>
      <c r="AN48" s="102" t="n">
        <f aca="false">(AP48-AF48)/10+AM48</f>
        <v>22.7648</v>
      </c>
      <c r="AO48" s="102" t="n">
        <f aca="false">(AP48-AF48)/10+AN48</f>
        <v>21.8034</v>
      </c>
      <c r="AP48" s="102" t="n">
        <f aca="false">(AP52-AP47)/5+AP47</f>
        <v>20.842</v>
      </c>
      <c r="AQ48" s="112" t="n">
        <f aca="false">($AP48-$AF48)/Delta+AP48</f>
        <v>19.8806</v>
      </c>
      <c r="AR48" s="112" t="n">
        <f aca="false">($AP48-$AF48)/Delta+AQ48</f>
        <v>18.9192</v>
      </c>
      <c r="AS48" s="112" t="n">
        <f aca="false">($AP48-$AF48)/Delta+AR48</f>
        <v>17.9578</v>
      </c>
      <c r="AT48" s="112" t="n">
        <f aca="false">($AP48-$AF48)/Delta+AS48</f>
        <v>16.9964</v>
      </c>
      <c r="AU48" s="112" t="n">
        <f aca="false">($AP48-$AF48)/Delta+AT48</f>
        <v>16.035</v>
      </c>
      <c r="AV48" s="112" t="n">
        <f aca="false">($AP48-$AF48)/Delta+AU48</f>
        <v>15.0736</v>
      </c>
      <c r="AW48" s="112" t="n">
        <f aca="false">($AP48-$AF48)/Delta+AV48</f>
        <v>14.1122</v>
      </c>
      <c r="AX48" s="112" t="n">
        <f aca="false">($AP48-$AF48)/Delta+AW48</f>
        <v>13.1508</v>
      </c>
      <c r="AY48" s="112" t="n">
        <f aca="false">($AP48-$AF48)/Delta+AX48</f>
        <v>12.1894</v>
      </c>
      <c r="AZ48" s="112" t="n">
        <f aca="false">($AP48-$AF48)/Delta+AY48</f>
        <v>11.228</v>
      </c>
    </row>
    <row r="49" customFormat="false" ht="12.8" hidden="false" customHeight="false" outlineLevel="0" collapsed="false">
      <c r="A49" s="101" t="n">
        <f aca="false">(A$7-A$2)/5+A48</f>
        <v>82</v>
      </c>
      <c r="B49" s="102" t="n">
        <v>0</v>
      </c>
      <c r="C49" s="102" t="n">
        <f aca="false">(H49-B49)/6+B49</f>
        <v>1.116</v>
      </c>
      <c r="D49" s="102" t="n">
        <f aca="false">(H49-B49)/6+C49</f>
        <v>2.232</v>
      </c>
      <c r="E49" s="102" t="n">
        <f aca="false">(H49-B49)/6+D49</f>
        <v>3.348</v>
      </c>
      <c r="F49" s="102" t="n">
        <f aca="false">(H49-B49)/6+E49</f>
        <v>4.464</v>
      </c>
      <c r="G49" s="102" t="n">
        <f aca="false">(H49-B49)/6+F49</f>
        <v>5.58</v>
      </c>
      <c r="H49" s="102" t="n">
        <f aca="false">(H52-H47)/5+H48</f>
        <v>6.696</v>
      </c>
      <c r="I49" s="102" t="n">
        <f aca="false">(K49-H49)/3+H49</f>
        <v>7.812</v>
      </c>
      <c r="J49" s="102" t="n">
        <f aca="false">(K49-H49)/3+I49</f>
        <v>8.928</v>
      </c>
      <c r="K49" s="102" t="n">
        <f aca="false">(K52-K47)/5+K48</f>
        <v>10.044</v>
      </c>
      <c r="L49" s="102" t="n">
        <f aca="false">(N49-K49)/3+K49</f>
        <v>12.276</v>
      </c>
      <c r="M49" s="102" t="n">
        <f aca="false">(N49-K49)/3+L49</f>
        <v>14.508</v>
      </c>
      <c r="N49" s="102" t="n">
        <f aca="false">(N52-N47)/5+N48</f>
        <v>16.74</v>
      </c>
      <c r="O49" s="102" t="n">
        <f aca="false">(T49-N49)/6+N49</f>
        <v>17.9826666666667</v>
      </c>
      <c r="P49" s="102" t="n">
        <f aca="false">(T49-N49)/6+O49</f>
        <v>19.2253333333333</v>
      </c>
      <c r="Q49" s="102" t="n">
        <f aca="false">(T49-N49)/6+P49</f>
        <v>20.468</v>
      </c>
      <c r="R49" s="102" t="n">
        <f aca="false">(T49-N49)/6+Q49</f>
        <v>21.7106666666667</v>
      </c>
      <c r="S49" s="102" t="n">
        <f aca="false">(T49-N49)/6+R49</f>
        <v>22.9533333333333</v>
      </c>
      <c r="T49" s="102" t="n">
        <f aca="false">(T52-T47)/5+T48</f>
        <v>24.196</v>
      </c>
      <c r="U49" s="102" t="n">
        <f aca="false">(W49-T49)/3+T49</f>
        <v>25.09</v>
      </c>
      <c r="V49" s="102" t="n">
        <f aca="false">(W49-T49)/3+U49</f>
        <v>25.984</v>
      </c>
      <c r="W49" s="102" t="n">
        <f aca="false">(W52-W47)/5+W48</f>
        <v>26.878</v>
      </c>
      <c r="X49" s="102" t="n">
        <f aca="false">(AF49-W49)/9+W49</f>
        <v>27.2906666666667</v>
      </c>
      <c r="Y49" s="102" t="n">
        <f aca="false">(AF49-W49)/9+X49</f>
        <v>27.7033333333333</v>
      </c>
      <c r="Z49" s="102" t="n">
        <f aca="false">(AF49-W49)/9+Y49</f>
        <v>28.116</v>
      </c>
      <c r="AA49" s="102" t="n">
        <f aca="false">(AF49-W49)/9+Z49</f>
        <v>28.5286666666667</v>
      </c>
      <c r="AB49" s="102" t="n">
        <f aca="false">(AF49-W49)/9+AA49</f>
        <v>28.9413333333333</v>
      </c>
      <c r="AC49" s="102" t="n">
        <f aca="false">(AF49-W49)/9+AB49</f>
        <v>29.354</v>
      </c>
      <c r="AD49" s="102" t="n">
        <f aca="false">(AF49-W49)/9+AC49</f>
        <v>29.7666666666667</v>
      </c>
      <c r="AE49" s="102" t="n">
        <f aca="false">(AF49-W49)/9+AD49</f>
        <v>30.1793333333333</v>
      </c>
      <c r="AF49" s="102" t="n">
        <f aca="false">(AF52-AF47)/5+AF48</f>
        <v>30.592</v>
      </c>
      <c r="AG49" s="102" t="n">
        <f aca="false">(AP49-AF49)/10+AF49</f>
        <v>29.6362</v>
      </c>
      <c r="AH49" s="102" t="n">
        <f aca="false">(AP49-AF49)/10+AG49</f>
        <v>28.6804</v>
      </c>
      <c r="AI49" s="102" t="n">
        <f aca="false">(AP49-AF49)/10+AH49</f>
        <v>27.7246</v>
      </c>
      <c r="AJ49" s="102" t="n">
        <f aca="false">(AP49-AF49)/10+AI49</f>
        <v>26.7688</v>
      </c>
      <c r="AK49" s="102" t="n">
        <f aca="false">(AP49-AF49)/10+AJ49</f>
        <v>25.813</v>
      </c>
      <c r="AL49" s="102" t="n">
        <f aca="false">(AP49-AF49)/10+AK49</f>
        <v>24.8572</v>
      </c>
      <c r="AM49" s="102" t="n">
        <f aca="false">(AP49-AF49)/10+AL49</f>
        <v>23.9014</v>
      </c>
      <c r="AN49" s="102" t="n">
        <f aca="false">(AP49-AF49)/10+AM49</f>
        <v>22.9456</v>
      </c>
      <c r="AO49" s="102" t="n">
        <f aca="false">(AP49-AF49)/10+AN49</f>
        <v>21.9898</v>
      </c>
      <c r="AP49" s="102" t="n">
        <f aca="false">(AP52-AP47)/5+AP48</f>
        <v>21.034</v>
      </c>
      <c r="AQ49" s="112" t="n">
        <f aca="false">($AP49-$AF49)/Delta+AP49</f>
        <v>20.0782</v>
      </c>
      <c r="AR49" s="112" t="n">
        <f aca="false">($AP49-$AF49)/Delta+AQ49</f>
        <v>19.1224</v>
      </c>
      <c r="AS49" s="112" t="n">
        <f aca="false">($AP49-$AF49)/Delta+AR49</f>
        <v>18.1666</v>
      </c>
      <c r="AT49" s="112" t="n">
        <f aca="false">($AP49-$AF49)/Delta+AS49</f>
        <v>17.2108</v>
      </c>
      <c r="AU49" s="112" t="n">
        <f aca="false">($AP49-$AF49)/Delta+AT49</f>
        <v>16.255</v>
      </c>
      <c r="AV49" s="112" t="n">
        <f aca="false">($AP49-$AF49)/Delta+AU49</f>
        <v>15.2992</v>
      </c>
      <c r="AW49" s="112" t="n">
        <f aca="false">($AP49-$AF49)/Delta+AV49</f>
        <v>14.3434</v>
      </c>
      <c r="AX49" s="112" t="n">
        <f aca="false">($AP49-$AF49)/Delta+AW49</f>
        <v>13.3876</v>
      </c>
      <c r="AY49" s="112" t="n">
        <f aca="false">($AP49-$AF49)/Delta+AX49</f>
        <v>12.4318</v>
      </c>
      <c r="AZ49" s="112" t="n">
        <f aca="false">($AP49-$AF49)/Delta+AY49</f>
        <v>11.476</v>
      </c>
    </row>
    <row r="50" customFormat="false" ht="12.8" hidden="false" customHeight="false" outlineLevel="0" collapsed="false">
      <c r="A50" s="101" t="n">
        <f aca="false">(A$7-A$2)/5+A49</f>
        <v>83</v>
      </c>
      <c r="B50" s="102" t="n">
        <v>0</v>
      </c>
      <c r="C50" s="102" t="n">
        <f aca="false">(H50-B50)/6+B50</f>
        <v>1.124</v>
      </c>
      <c r="D50" s="102" t="n">
        <f aca="false">(H50-B50)/6+C50</f>
        <v>2.248</v>
      </c>
      <c r="E50" s="102" t="n">
        <f aca="false">(H50-B50)/6+D50</f>
        <v>3.372</v>
      </c>
      <c r="F50" s="102" t="n">
        <f aca="false">(H50-B50)/6+E50</f>
        <v>4.496</v>
      </c>
      <c r="G50" s="102" t="n">
        <f aca="false">(H50-B50)/6+F50</f>
        <v>5.62</v>
      </c>
      <c r="H50" s="102" t="n">
        <f aca="false">(H52-H47)/5+H49</f>
        <v>6.744</v>
      </c>
      <c r="I50" s="102" t="n">
        <f aca="false">(K50-H50)/3+H50</f>
        <v>7.868</v>
      </c>
      <c r="J50" s="102" t="n">
        <f aca="false">(K50-H50)/3+I50</f>
        <v>8.992</v>
      </c>
      <c r="K50" s="102" t="n">
        <f aca="false">(K52-K47)/5+K49</f>
        <v>10.116</v>
      </c>
      <c r="L50" s="102" t="n">
        <f aca="false">(N50-K50)/3+K50</f>
        <v>12.364</v>
      </c>
      <c r="M50" s="102" t="n">
        <f aca="false">(N50-K50)/3+L50</f>
        <v>14.612</v>
      </c>
      <c r="N50" s="102" t="n">
        <f aca="false">(N52-N47)/5+N49</f>
        <v>16.86</v>
      </c>
      <c r="O50" s="102" t="n">
        <f aca="false">(T50-N50)/6+N50</f>
        <v>18.119</v>
      </c>
      <c r="P50" s="102" t="n">
        <f aca="false">(T50-N50)/6+O50</f>
        <v>19.378</v>
      </c>
      <c r="Q50" s="102" t="n">
        <f aca="false">(T50-N50)/6+P50</f>
        <v>20.637</v>
      </c>
      <c r="R50" s="102" t="n">
        <f aca="false">(T50-N50)/6+Q50</f>
        <v>21.896</v>
      </c>
      <c r="S50" s="102" t="n">
        <f aca="false">(T50-N50)/6+R50</f>
        <v>23.155</v>
      </c>
      <c r="T50" s="102" t="n">
        <f aca="false">(T52-T47)/5+T49</f>
        <v>24.414</v>
      </c>
      <c r="U50" s="102" t="n">
        <f aca="false">(W50-T50)/3+T50</f>
        <v>25.3266666666667</v>
      </c>
      <c r="V50" s="102" t="n">
        <f aca="false">(W50-T50)/3+U50</f>
        <v>26.2393333333333</v>
      </c>
      <c r="W50" s="102" t="n">
        <f aca="false">(W52-W47)/5+W49</f>
        <v>27.152</v>
      </c>
      <c r="X50" s="102" t="n">
        <f aca="false">(AF50-W50)/9+W50</f>
        <v>27.5493333333333</v>
      </c>
      <c r="Y50" s="102" t="n">
        <f aca="false">(AF50-W50)/9+X50</f>
        <v>27.9466666666667</v>
      </c>
      <c r="Z50" s="102" t="n">
        <f aca="false">(AF50-W50)/9+Y50</f>
        <v>28.344</v>
      </c>
      <c r="AA50" s="102" t="n">
        <f aca="false">(AF50-W50)/9+Z50</f>
        <v>28.7413333333333</v>
      </c>
      <c r="AB50" s="102" t="n">
        <f aca="false">(AF50-W50)/9+AA50</f>
        <v>29.1386666666667</v>
      </c>
      <c r="AC50" s="102" t="n">
        <f aca="false">(AF50-W50)/9+AB50</f>
        <v>29.536</v>
      </c>
      <c r="AD50" s="102" t="n">
        <f aca="false">(AF50-W50)/9+AC50</f>
        <v>29.9333333333333</v>
      </c>
      <c r="AE50" s="102" t="n">
        <f aca="false">(AF50-W50)/9+AD50</f>
        <v>30.3306666666667</v>
      </c>
      <c r="AF50" s="102" t="n">
        <f aca="false">(AF52-AF47)/5+AF49</f>
        <v>30.728</v>
      </c>
      <c r="AG50" s="102" t="n">
        <f aca="false">(AP50-AF50)/10+AF50</f>
        <v>29.7778</v>
      </c>
      <c r="AH50" s="102" t="n">
        <f aca="false">(AP50-AF50)/10+AG50</f>
        <v>28.8276</v>
      </c>
      <c r="AI50" s="102" t="n">
        <f aca="false">(AP50-AF50)/10+AH50</f>
        <v>27.8774</v>
      </c>
      <c r="AJ50" s="102" t="n">
        <f aca="false">(AP50-AF50)/10+AI50</f>
        <v>26.9272</v>
      </c>
      <c r="AK50" s="102" t="n">
        <f aca="false">(AP50-AF50)/10+AJ50</f>
        <v>25.977</v>
      </c>
      <c r="AL50" s="102" t="n">
        <f aca="false">(AP50-AF50)/10+AK50</f>
        <v>25.0268</v>
      </c>
      <c r="AM50" s="102" t="n">
        <f aca="false">(AP50-AF50)/10+AL50</f>
        <v>24.0766</v>
      </c>
      <c r="AN50" s="102" t="n">
        <f aca="false">(AP50-AF50)/10+AM50</f>
        <v>23.1264</v>
      </c>
      <c r="AO50" s="102" t="n">
        <f aca="false">(AP50-AF50)/10+AN50</f>
        <v>22.1762</v>
      </c>
      <c r="AP50" s="102" t="n">
        <f aca="false">(AP52-AP47)/5+AP49</f>
        <v>21.226</v>
      </c>
      <c r="AQ50" s="112" t="n">
        <f aca="false">($AP50-$AF50)/Delta+AP50</f>
        <v>20.2758</v>
      </c>
      <c r="AR50" s="112" t="n">
        <f aca="false">($AP50-$AF50)/Delta+AQ50</f>
        <v>19.3256</v>
      </c>
      <c r="AS50" s="112" t="n">
        <f aca="false">($AP50-$AF50)/Delta+AR50</f>
        <v>18.3754</v>
      </c>
      <c r="AT50" s="112" t="n">
        <f aca="false">($AP50-$AF50)/Delta+AS50</f>
        <v>17.4252</v>
      </c>
      <c r="AU50" s="112" t="n">
        <f aca="false">($AP50-$AF50)/Delta+AT50</f>
        <v>16.475</v>
      </c>
      <c r="AV50" s="112" t="n">
        <f aca="false">($AP50-$AF50)/Delta+AU50</f>
        <v>15.5248</v>
      </c>
      <c r="AW50" s="112" t="n">
        <f aca="false">($AP50-$AF50)/Delta+AV50</f>
        <v>14.5746</v>
      </c>
      <c r="AX50" s="112" t="n">
        <f aca="false">($AP50-$AF50)/Delta+AW50</f>
        <v>13.6244</v>
      </c>
      <c r="AY50" s="112" t="n">
        <f aca="false">($AP50-$AF50)/Delta+AX50</f>
        <v>12.6742</v>
      </c>
      <c r="AZ50" s="112" t="n">
        <f aca="false">($AP50-$AF50)/Delta+AY50</f>
        <v>11.724</v>
      </c>
    </row>
    <row r="51" customFormat="false" ht="12.8" hidden="false" customHeight="false" outlineLevel="0" collapsed="false">
      <c r="A51" s="101" t="n">
        <f aca="false">(A$7-A$2)/5+A50</f>
        <v>84</v>
      </c>
      <c r="B51" s="102" t="n">
        <v>0</v>
      </c>
      <c r="C51" s="102" t="n">
        <f aca="false">(H51-B51)/6+B51</f>
        <v>1.132</v>
      </c>
      <c r="D51" s="102" t="n">
        <f aca="false">(H51-B51)/6+C51</f>
        <v>2.264</v>
      </c>
      <c r="E51" s="102" t="n">
        <f aca="false">(H51-B51)/6+D51</f>
        <v>3.396</v>
      </c>
      <c r="F51" s="102" t="n">
        <f aca="false">(H51-B51)/6+E51</f>
        <v>4.528</v>
      </c>
      <c r="G51" s="102" t="n">
        <f aca="false">(H51-B51)/6+F51</f>
        <v>5.66</v>
      </c>
      <c r="H51" s="102" t="n">
        <f aca="false">(H52-H47)/5+H50</f>
        <v>6.792</v>
      </c>
      <c r="I51" s="102" t="n">
        <f aca="false">(K51-H51)/3+H51</f>
        <v>7.924</v>
      </c>
      <c r="J51" s="102" t="n">
        <f aca="false">(K51-H51)/3+I51</f>
        <v>9.056</v>
      </c>
      <c r="K51" s="102" t="n">
        <f aca="false">(K52-K47)/5+K50</f>
        <v>10.188</v>
      </c>
      <c r="L51" s="102" t="n">
        <f aca="false">(N51-K51)/3+K51</f>
        <v>12.452</v>
      </c>
      <c r="M51" s="102" t="n">
        <f aca="false">(N51-K51)/3+L51</f>
        <v>14.716</v>
      </c>
      <c r="N51" s="102" t="n">
        <f aca="false">(N52-N47)/5+N50</f>
        <v>16.98</v>
      </c>
      <c r="O51" s="102" t="n">
        <f aca="false">(T51-N51)/6+N51</f>
        <v>18.2553333333333</v>
      </c>
      <c r="P51" s="102" t="n">
        <f aca="false">(T51-N51)/6+O51</f>
        <v>19.5306666666667</v>
      </c>
      <c r="Q51" s="102" t="n">
        <f aca="false">(T51-N51)/6+P51</f>
        <v>20.806</v>
      </c>
      <c r="R51" s="102" t="n">
        <f aca="false">(T51-N51)/6+Q51</f>
        <v>22.0813333333333</v>
      </c>
      <c r="S51" s="102" t="n">
        <f aca="false">(T51-N51)/6+R51</f>
        <v>23.3566666666667</v>
      </c>
      <c r="T51" s="102" t="n">
        <f aca="false">(T52-T47)/5+T50</f>
        <v>24.632</v>
      </c>
      <c r="U51" s="102" t="n">
        <f aca="false">(W51-T51)/3+T51</f>
        <v>25.5633333333333</v>
      </c>
      <c r="V51" s="102" t="n">
        <f aca="false">(W51-T51)/3+U51</f>
        <v>26.4946666666667</v>
      </c>
      <c r="W51" s="102" t="n">
        <f aca="false">(W52-W47)/5+W50</f>
        <v>27.426</v>
      </c>
      <c r="X51" s="102" t="n">
        <f aca="false">(AF51-W51)/9+W51</f>
        <v>27.808</v>
      </c>
      <c r="Y51" s="102" t="n">
        <f aca="false">(AF51-W51)/9+X51</f>
        <v>28.19</v>
      </c>
      <c r="Z51" s="102" t="n">
        <f aca="false">(AF51-W51)/9+Y51</f>
        <v>28.572</v>
      </c>
      <c r="AA51" s="102" t="n">
        <f aca="false">(AF51-W51)/9+Z51</f>
        <v>28.954</v>
      </c>
      <c r="AB51" s="102" t="n">
        <f aca="false">(AF51-W51)/9+AA51</f>
        <v>29.336</v>
      </c>
      <c r="AC51" s="102" t="n">
        <f aca="false">(AF51-W51)/9+AB51</f>
        <v>29.718</v>
      </c>
      <c r="AD51" s="102" t="n">
        <f aca="false">(AF51-W51)/9+AC51</f>
        <v>30.1</v>
      </c>
      <c r="AE51" s="102" t="n">
        <f aca="false">(AF51-W51)/9+AD51</f>
        <v>30.482</v>
      </c>
      <c r="AF51" s="102" t="n">
        <f aca="false">(AF52-AF47)/5+AF50</f>
        <v>30.864</v>
      </c>
      <c r="AG51" s="102" t="n">
        <f aca="false">(AP51-AF51)/10+AF51</f>
        <v>29.9194</v>
      </c>
      <c r="AH51" s="102" t="n">
        <f aca="false">(AP51-AF51)/10+AG51</f>
        <v>28.9748</v>
      </c>
      <c r="AI51" s="102" t="n">
        <f aca="false">(AP51-AF51)/10+AH51</f>
        <v>28.0302</v>
      </c>
      <c r="AJ51" s="102" t="n">
        <f aca="false">(AP51-AF51)/10+AI51</f>
        <v>27.0856</v>
      </c>
      <c r="AK51" s="102" t="n">
        <f aca="false">(AP51-AF51)/10+AJ51</f>
        <v>26.141</v>
      </c>
      <c r="AL51" s="102" t="n">
        <f aca="false">(AP51-AF51)/10+AK51</f>
        <v>25.1964</v>
      </c>
      <c r="AM51" s="102" t="n">
        <f aca="false">(AP51-AF51)/10+AL51</f>
        <v>24.2518</v>
      </c>
      <c r="AN51" s="102" t="n">
        <f aca="false">(AP51-AF51)/10+AM51</f>
        <v>23.3072</v>
      </c>
      <c r="AO51" s="102" t="n">
        <f aca="false">(AP51-AF51)/10+AN51</f>
        <v>22.3626</v>
      </c>
      <c r="AP51" s="102" t="n">
        <f aca="false">(AP52-AP47)/5+AP50</f>
        <v>21.418</v>
      </c>
      <c r="AQ51" s="112" t="n">
        <f aca="false">($AP51-$AF51)/Delta+AP51</f>
        <v>20.4734</v>
      </c>
      <c r="AR51" s="112" t="n">
        <f aca="false">($AP51-$AF51)/Delta+AQ51</f>
        <v>19.5288</v>
      </c>
      <c r="AS51" s="112" t="n">
        <f aca="false">($AP51-$AF51)/Delta+AR51</f>
        <v>18.5842</v>
      </c>
      <c r="AT51" s="112" t="n">
        <f aca="false">($AP51-$AF51)/Delta+AS51</f>
        <v>17.6396</v>
      </c>
      <c r="AU51" s="112" t="n">
        <f aca="false">($AP51-$AF51)/Delta+AT51</f>
        <v>16.695</v>
      </c>
      <c r="AV51" s="112" t="n">
        <f aca="false">($AP51-$AF51)/Delta+AU51</f>
        <v>15.7504</v>
      </c>
      <c r="AW51" s="112" t="n">
        <f aca="false">($AP51-$AF51)/Delta+AV51</f>
        <v>14.8058</v>
      </c>
      <c r="AX51" s="112" t="n">
        <f aca="false">($AP51-$AF51)/Delta+AW51</f>
        <v>13.8612</v>
      </c>
      <c r="AY51" s="112" t="n">
        <f aca="false">($AP51-$AF51)/Delta+AX51</f>
        <v>12.9166</v>
      </c>
      <c r="AZ51" s="112" t="n">
        <f aca="false">($AP51-$AF51)/Delta+AY51</f>
        <v>11.972</v>
      </c>
    </row>
    <row r="52" customFormat="false" ht="12.8" hidden="false" customHeight="false" outlineLevel="0" collapsed="false">
      <c r="A52" s="101" t="n">
        <f aca="false">A47+5</f>
        <v>85</v>
      </c>
      <c r="B52" s="102" t="n">
        <v>0</v>
      </c>
      <c r="C52" s="102" t="n">
        <f aca="false">(H52-B52)/6+B52</f>
        <v>1.14</v>
      </c>
      <c r="D52" s="102" t="n">
        <f aca="false">(H52-B52)/6+C52</f>
        <v>2.28</v>
      </c>
      <c r="E52" s="102" t="n">
        <f aca="false">(H52-B52)/6+D52</f>
        <v>3.42</v>
      </c>
      <c r="F52" s="102" t="n">
        <f aca="false">(H52-B52)/6+E52</f>
        <v>4.56</v>
      </c>
      <c r="G52" s="102" t="n">
        <f aca="false">(H52-B52)/6+F52</f>
        <v>5.7</v>
      </c>
      <c r="H52" s="111" t="n">
        <f aca="false">polar_type12!$T$6</f>
        <v>6.84</v>
      </c>
      <c r="I52" s="102" t="n">
        <f aca="false">(K52-H52)/3+H52</f>
        <v>7.98</v>
      </c>
      <c r="J52" s="102" t="n">
        <f aca="false">(K52-H52)/3+I52</f>
        <v>9.12</v>
      </c>
      <c r="K52" s="111" t="n">
        <f aca="false">polar_type12!$T$7</f>
        <v>10.26</v>
      </c>
      <c r="L52" s="102" t="n">
        <f aca="false">(N52-K52)/3+K52</f>
        <v>12.54</v>
      </c>
      <c r="M52" s="102" t="n">
        <f aca="false">(N52-K52)/3+L52</f>
        <v>14.82</v>
      </c>
      <c r="N52" s="111" t="n">
        <f aca="false">polar_type12!$T$8</f>
        <v>17.1</v>
      </c>
      <c r="O52" s="102" t="n">
        <f aca="false">(T52-N52)/6+N52</f>
        <v>18.3916666666667</v>
      </c>
      <c r="P52" s="102" t="n">
        <f aca="false">(T52-N52)/6+O52</f>
        <v>19.6833333333333</v>
      </c>
      <c r="Q52" s="102" t="n">
        <f aca="false">(T52-N52)/6+P52</f>
        <v>20.975</v>
      </c>
      <c r="R52" s="102" t="n">
        <f aca="false">(T52-N52)/6+Q52</f>
        <v>22.2666666666667</v>
      </c>
      <c r="S52" s="102" t="n">
        <f aca="false">(T52-N52)/6+R52</f>
        <v>23.5583333333333</v>
      </c>
      <c r="T52" s="111" t="n">
        <f aca="false">polar_type12!$T$9</f>
        <v>24.85</v>
      </c>
      <c r="U52" s="102" t="n">
        <f aca="false">(W52-T52)/3+T52</f>
        <v>25.8</v>
      </c>
      <c r="V52" s="102" t="n">
        <f aca="false">(W52-T52)/3+U52</f>
        <v>26.75</v>
      </c>
      <c r="W52" s="111" t="n">
        <f aca="false">polar_type12!$T$10</f>
        <v>27.7</v>
      </c>
      <c r="X52" s="102" t="n">
        <f aca="false">(AF52-W52)/9+W52</f>
        <v>28.0666666666667</v>
      </c>
      <c r="Y52" s="102" t="n">
        <f aca="false">(AF52-W52)/9+X52</f>
        <v>28.4333333333333</v>
      </c>
      <c r="Z52" s="102" t="n">
        <f aca="false">(AF52-W52)/9+Y52</f>
        <v>28.8</v>
      </c>
      <c r="AA52" s="102" t="n">
        <f aca="false">(AF52-W52)/9+Z52</f>
        <v>29.1666666666667</v>
      </c>
      <c r="AB52" s="102" t="n">
        <f aca="false">(AF52-W52)/9+AA52</f>
        <v>29.5333333333333</v>
      </c>
      <c r="AC52" s="102" t="n">
        <f aca="false">(AF52-W52)/9+AB52</f>
        <v>29.9</v>
      </c>
      <c r="AD52" s="102" t="n">
        <f aca="false">(AF52-W52)/9+AC52</f>
        <v>30.2666666666667</v>
      </c>
      <c r="AE52" s="102" t="n">
        <f aca="false">(AF52-W52)/9+AD52</f>
        <v>30.6333333333333</v>
      </c>
      <c r="AF52" s="111" t="n">
        <f aca="false">polar_type12!$T$11</f>
        <v>31</v>
      </c>
      <c r="AG52" s="102" t="n">
        <f aca="false">(AP52-AF52)/10+AF52</f>
        <v>30.061</v>
      </c>
      <c r="AH52" s="102" t="n">
        <f aca="false">(AP52-AF52)/10+AG52</f>
        <v>29.122</v>
      </c>
      <c r="AI52" s="102" t="n">
        <f aca="false">(AP52-AF52)/10+AH52</f>
        <v>28.183</v>
      </c>
      <c r="AJ52" s="102" t="n">
        <f aca="false">(AP52-AF52)/10+AI52</f>
        <v>27.244</v>
      </c>
      <c r="AK52" s="102" t="n">
        <f aca="false">(AP52-AF52)/10+AJ52</f>
        <v>26.305</v>
      </c>
      <c r="AL52" s="102" t="n">
        <f aca="false">(AP52-AF52)/10+AK52</f>
        <v>25.366</v>
      </c>
      <c r="AM52" s="102" t="n">
        <f aca="false">(AP52-AF52)/10+AL52</f>
        <v>24.427</v>
      </c>
      <c r="AN52" s="102" t="n">
        <f aca="false">(AP52-AF52)/10+AM52</f>
        <v>23.488</v>
      </c>
      <c r="AO52" s="102" t="n">
        <f aca="false">(AP52-AF52)/10+AN52</f>
        <v>22.549</v>
      </c>
      <c r="AP52" s="111" t="n">
        <f aca="false">polar_type12!$T$12</f>
        <v>21.61</v>
      </c>
      <c r="AQ52" s="112" t="n">
        <f aca="false">($AP52-$AF52)/Delta+AP52</f>
        <v>20.671</v>
      </c>
      <c r="AR52" s="112" t="n">
        <f aca="false">($AP52-$AF52)/Delta+AQ52</f>
        <v>19.732</v>
      </c>
      <c r="AS52" s="112" t="n">
        <f aca="false">($AP52-$AF52)/Delta+AR52</f>
        <v>18.793</v>
      </c>
      <c r="AT52" s="112" t="n">
        <f aca="false">($AP52-$AF52)/Delta+AS52</f>
        <v>17.854</v>
      </c>
      <c r="AU52" s="112" t="n">
        <f aca="false">($AP52-$AF52)/Delta+AT52</f>
        <v>16.915</v>
      </c>
      <c r="AV52" s="112" t="n">
        <f aca="false">($AP52-$AF52)/Delta+AU52</f>
        <v>15.976</v>
      </c>
      <c r="AW52" s="112" t="n">
        <f aca="false">($AP52-$AF52)/Delta+AV52</f>
        <v>15.037</v>
      </c>
      <c r="AX52" s="112" t="n">
        <f aca="false">($AP52-$AF52)/Delta+AW52</f>
        <v>14.098</v>
      </c>
      <c r="AY52" s="112" t="n">
        <f aca="false">($AP52-$AF52)/Delta+AX52</f>
        <v>13.159</v>
      </c>
      <c r="AZ52" s="112" t="n">
        <f aca="false">($AP52-$AF52)/Delta+AY52</f>
        <v>12.22</v>
      </c>
    </row>
    <row r="53" customFormat="false" ht="12.8" hidden="false" customHeight="false" outlineLevel="0" collapsed="false">
      <c r="A53" s="101" t="n">
        <f aca="false">(A$7-A$2)/5+A52</f>
        <v>86</v>
      </c>
      <c r="B53" s="102" t="n">
        <v>0</v>
      </c>
      <c r="C53" s="102" t="n">
        <f aca="false">(H53-B53)/6+B53</f>
        <v>1.148</v>
      </c>
      <c r="D53" s="102" t="n">
        <f aca="false">(H53-B53)/6+C53</f>
        <v>2.296</v>
      </c>
      <c r="E53" s="102" t="n">
        <f aca="false">(H53-B53)/6+D53</f>
        <v>3.444</v>
      </c>
      <c r="F53" s="102" t="n">
        <f aca="false">(H53-B53)/6+E53</f>
        <v>4.592</v>
      </c>
      <c r="G53" s="102" t="n">
        <f aca="false">(H53-B53)/6+F53</f>
        <v>5.74</v>
      </c>
      <c r="H53" s="102" t="n">
        <f aca="false">(H57-H52)/5+H52</f>
        <v>6.888</v>
      </c>
      <c r="I53" s="102" t="n">
        <f aca="false">(K53-H53)/3+H53</f>
        <v>8.036</v>
      </c>
      <c r="J53" s="102" t="n">
        <f aca="false">(K53-H53)/3+I53</f>
        <v>9.184</v>
      </c>
      <c r="K53" s="102" t="n">
        <f aca="false">(K57-K52)/5+K52</f>
        <v>10.332</v>
      </c>
      <c r="L53" s="102" t="n">
        <f aca="false">(N53-K53)/3+K53</f>
        <v>12.628</v>
      </c>
      <c r="M53" s="102" t="n">
        <f aca="false">(N53-K53)/3+L53</f>
        <v>14.924</v>
      </c>
      <c r="N53" s="102" t="n">
        <f aca="false">(N57-N52)/5+N52</f>
        <v>17.22</v>
      </c>
      <c r="O53" s="102" t="n">
        <f aca="false">(T53-N53)/6+N53</f>
        <v>18.5213333333333</v>
      </c>
      <c r="P53" s="102" t="n">
        <f aca="false">(T53-N53)/6+O53</f>
        <v>19.8226666666667</v>
      </c>
      <c r="Q53" s="102" t="n">
        <f aca="false">(T53-N53)/6+P53</f>
        <v>21.124</v>
      </c>
      <c r="R53" s="102" t="n">
        <f aca="false">(T53-N53)/6+Q53</f>
        <v>22.4253333333333</v>
      </c>
      <c r="S53" s="102" t="n">
        <f aca="false">(T53-N53)/6+R53</f>
        <v>23.7266666666667</v>
      </c>
      <c r="T53" s="102" t="n">
        <f aca="false">(T57-T52)/5+T52</f>
        <v>25.028</v>
      </c>
      <c r="U53" s="102" t="n">
        <f aca="false">(W53-T53)/3+T53</f>
        <v>25.9953333333333</v>
      </c>
      <c r="V53" s="102" t="n">
        <f aca="false">(W53-T53)/3+U53</f>
        <v>26.9626666666667</v>
      </c>
      <c r="W53" s="102" t="n">
        <f aca="false">(W57-W52)/5+W52</f>
        <v>27.93</v>
      </c>
      <c r="X53" s="102" t="n">
        <f aca="false">(AF53-W53)/9+W53</f>
        <v>28.28</v>
      </c>
      <c r="Y53" s="102" t="n">
        <f aca="false">(AF53-W53)/9+X53</f>
        <v>28.63</v>
      </c>
      <c r="Z53" s="102" t="n">
        <f aca="false">(AF53-W53)/9+Y53</f>
        <v>28.98</v>
      </c>
      <c r="AA53" s="102" t="n">
        <f aca="false">(AF53-W53)/9+Z53</f>
        <v>29.33</v>
      </c>
      <c r="AB53" s="102" t="n">
        <f aca="false">(AF53-W53)/9+AA53</f>
        <v>29.68</v>
      </c>
      <c r="AC53" s="102" t="n">
        <f aca="false">(AF53-W53)/9+AB53</f>
        <v>30.03</v>
      </c>
      <c r="AD53" s="102" t="n">
        <f aca="false">(AF53-W53)/9+AC53</f>
        <v>30.38</v>
      </c>
      <c r="AE53" s="102" t="n">
        <f aca="false">(AF53-W53)/9+AD53</f>
        <v>30.73</v>
      </c>
      <c r="AF53" s="102" t="n">
        <f aca="false">(AF57-AF52)/5+AF52</f>
        <v>31.08</v>
      </c>
      <c r="AG53" s="102" t="n">
        <f aca="false">(AP53-AF53)/10+AF53</f>
        <v>30.1388</v>
      </c>
      <c r="AH53" s="102" t="n">
        <f aca="false">(AP53-AF53)/10+AG53</f>
        <v>29.1976</v>
      </c>
      <c r="AI53" s="102" t="n">
        <f aca="false">(AP53-AF53)/10+AH53</f>
        <v>28.2564</v>
      </c>
      <c r="AJ53" s="102" t="n">
        <f aca="false">(AP53-AF53)/10+AI53</f>
        <v>27.3152</v>
      </c>
      <c r="AK53" s="102" t="n">
        <f aca="false">(AP53-AF53)/10+AJ53</f>
        <v>26.374</v>
      </c>
      <c r="AL53" s="102" t="n">
        <f aca="false">(AP53-AF53)/10+AK53</f>
        <v>25.4328</v>
      </c>
      <c r="AM53" s="102" t="n">
        <f aca="false">(AP53-AF53)/10+AL53</f>
        <v>24.4916</v>
      </c>
      <c r="AN53" s="102" t="n">
        <f aca="false">(AP53-AF53)/10+AM53</f>
        <v>23.5504</v>
      </c>
      <c r="AO53" s="102" t="n">
        <f aca="false">(AP53-AF53)/10+AN53</f>
        <v>22.6092</v>
      </c>
      <c r="AP53" s="102" t="n">
        <f aca="false">(AP57-AP52)/5+AP52</f>
        <v>21.668</v>
      </c>
      <c r="AQ53" s="112" t="n">
        <f aca="false">($AP53-$AF53)/Delta+AP53</f>
        <v>20.7268</v>
      </c>
      <c r="AR53" s="112" t="n">
        <f aca="false">($AP53-$AF53)/Delta+AQ53</f>
        <v>19.7856</v>
      </c>
      <c r="AS53" s="112" t="n">
        <f aca="false">($AP53-$AF53)/Delta+AR53</f>
        <v>18.8444</v>
      </c>
      <c r="AT53" s="112" t="n">
        <f aca="false">($AP53-$AF53)/Delta+AS53</f>
        <v>17.9032</v>
      </c>
      <c r="AU53" s="112" t="n">
        <f aca="false">($AP53-$AF53)/Delta+AT53</f>
        <v>16.962</v>
      </c>
      <c r="AV53" s="112" t="n">
        <f aca="false">($AP53-$AF53)/Delta+AU53</f>
        <v>16.0208</v>
      </c>
      <c r="AW53" s="112" t="n">
        <f aca="false">($AP53-$AF53)/Delta+AV53</f>
        <v>15.0796</v>
      </c>
      <c r="AX53" s="112" t="n">
        <f aca="false">($AP53-$AF53)/Delta+AW53</f>
        <v>14.1384</v>
      </c>
      <c r="AY53" s="112" t="n">
        <f aca="false">($AP53-$AF53)/Delta+AX53</f>
        <v>13.1972</v>
      </c>
      <c r="AZ53" s="112" t="n">
        <f aca="false">($AP53-$AF53)/Delta+AY53</f>
        <v>12.256</v>
      </c>
    </row>
    <row r="54" customFormat="false" ht="12.8" hidden="false" customHeight="false" outlineLevel="0" collapsed="false">
      <c r="A54" s="101" t="n">
        <f aca="false">(A$7-A$2)/5+A53</f>
        <v>87</v>
      </c>
      <c r="B54" s="102" t="n">
        <v>0</v>
      </c>
      <c r="C54" s="102" t="n">
        <f aca="false">(H54-B54)/6+B54</f>
        <v>1.156</v>
      </c>
      <c r="D54" s="102" t="n">
        <f aca="false">(H54-B54)/6+C54</f>
        <v>2.312</v>
      </c>
      <c r="E54" s="102" t="n">
        <f aca="false">(H54-B54)/6+D54</f>
        <v>3.468</v>
      </c>
      <c r="F54" s="102" t="n">
        <f aca="false">(H54-B54)/6+E54</f>
        <v>4.624</v>
      </c>
      <c r="G54" s="102" t="n">
        <f aca="false">(H54-B54)/6+F54</f>
        <v>5.78</v>
      </c>
      <c r="H54" s="102" t="n">
        <f aca="false">(H57-H52)/5+H53</f>
        <v>6.936</v>
      </c>
      <c r="I54" s="102" t="n">
        <f aca="false">(K54-H54)/3+H54</f>
        <v>8.092</v>
      </c>
      <c r="J54" s="102" t="n">
        <f aca="false">(K54-H54)/3+I54</f>
        <v>9.248</v>
      </c>
      <c r="K54" s="102" t="n">
        <f aca="false">(K57-K52)/5+K53</f>
        <v>10.404</v>
      </c>
      <c r="L54" s="102" t="n">
        <f aca="false">(N54-K54)/3+K54</f>
        <v>12.716</v>
      </c>
      <c r="M54" s="102" t="n">
        <f aca="false">(N54-K54)/3+L54</f>
        <v>15.028</v>
      </c>
      <c r="N54" s="102" t="n">
        <f aca="false">(N57-N52)/5+N53</f>
        <v>17.34</v>
      </c>
      <c r="O54" s="102" t="n">
        <f aca="false">(T54-N54)/6+N54</f>
        <v>18.651</v>
      </c>
      <c r="P54" s="102" t="n">
        <f aca="false">(T54-N54)/6+O54</f>
        <v>19.962</v>
      </c>
      <c r="Q54" s="102" t="n">
        <f aca="false">(T54-N54)/6+P54</f>
        <v>21.273</v>
      </c>
      <c r="R54" s="102" t="n">
        <f aca="false">(T54-N54)/6+Q54</f>
        <v>22.584</v>
      </c>
      <c r="S54" s="102" t="n">
        <f aca="false">(T54-N54)/6+R54</f>
        <v>23.895</v>
      </c>
      <c r="T54" s="102" t="n">
        <f aca="false">(T57-T52)/5+T53</f>
        <v>25.206</v>
      </c>
      <c r="U54" s="102" t="n">
        <f aca="false">(W54-T54)/3+T54</f>
        <v>26.1906666666667</v>
      </c>
      <c r="V54" s="102" t="n">
        <f aca="false">(W54-T54)/3+U54</f>
        <v>27.1753333333333</v>
      </c>
      <c r="W54" s="102" t="n">
        <f aca="false">(W57-W52)/5+W53</f>
        <v>28.16</v>
      </c>
      <c r="X54" s="102" t="n">
        <f aca="false">(AF54-W54)/9+W54</f>
        <v>28.4933333333333</v>
      </c>
      <c r="Y54" s="102" t="n">
        <f aca="false">(AF54-W54)/9+X54</f>
        <v>28.8266666666667</v>
      </c>
      <c r="Z54" s="102" t="n">
        <f aca="false">(AF54-W54)/9+Y54</f>
        <v>29.16</v>
      </c>
      <c r="AA54" s="102" t="n">
        <f aca="false">(AF54-W54)/9+Z54</f>
        <v>29.4933333333333</v>
      </c>
      <c r="AB54" s="102" t="n">
        <f aca="false">(AF54-W54)/9+AA54</f>
        <v>29.8266666666667</v>
      </c>
      <c r="AC54" s="102" t="n">
        <f aca="false">(AF54-W54)/9+AB54</f>
        <v>30.16</v>
      </c>
      <c r="AD54" s="102" t="n">
        <f aca="false">(AF54-W54)/9+AC54</f>
        <v>30.4933333333333</v>
      </c>
      <c r="AE54" s="102" t="n">
        <f aca="false">(AF54-W54)/9+AD54</f>
        <v>30.8266666666667</v>
      </c>
      <c r="AF54" s="102" t="n">
        <f aca="false">(AF57-AF52)/5+AF53</f>
        <v>31.16</v>
      </c>
      <c r="AG54" s="102" t="n">
        <f aca="false">(AP54-AF54)/10+AF54</f>
        <v>30.2166</v>
      </c>
      <c r="AH54" s="102" t="n">
        <f aca="false">(AP54-AF54)/10+AG54</f>
        <v>29.2732</v>
      </c>
      <c r="AI54" s="102" t="n">
        <f aca="false">(AP54-AF54)/10+AH54</f>
        <v>28.3298</v>
      </c>
      <c r="AJ54" s="102" t="n">
        <f aca="false">(AP54-AF54)/10+AI54</f>
        <v>27.3864</v>
      </c>
      <c r="AK54" s="102" t="n">
        <f aca="false">(AP54-AF54)/10+AJ54</f>
        <v>26.443</v>
      </c>
      <c r="AL54" s="102" t="n">
        <f aca="false">(AP54-AF54)/10+AK54</f>
        <v>25.4996</v>
      </c>
      <c r="AM54" s="102" t="n">
        <f aca="false">(AP54-AF54)/10+AL54</f>
        <v>24.5562</v>
      </c>
      <c r="AN54" s="102" t="n">
        <f aca="false">(AP54-AF54)/10+AM54</f>
        <v>23.6128</v>
      </c>
      <c r="AO54" s="102" t="n">
        <f aca="false">(AP54-AF54)/10+AN54</f>
        <v>22.6694</v>
      </c>
      <c r="AP54" s="102" t="n">
        <f aca="false">(AP57-AP52)/5+AP53</f>
        <v>21.726</v>
      </c>
      <c r="AQ54" s="112" t="n">
        <f aca="false">($AP54-$AF54)/Delta+AP54</f>
        <v>20.7826</v>
      </c>
      <c r="AR54" s="112" t="n">
        <f aca="false">($AP54-$AF54)/Delta+AQ54</f>
        <v>19.8392</v>
      </c>
      <c r="AS54" s="112" t="n">
        <f aca="false">($AP54-$AF54)/Delta+AR54</f>
        <v>18.8958</v>
      </c>
      <c r="AT54" s="112" t="n">
        <f aca="false">($AP54-$AF54)/Delta+AS54</f>
        <v>17.9524</v>
      </c>
      <c r="AU54" s="112" t="n">
        <f aca="false">($AP54-$AF54)/Delta+AT54</f>
        <v>17.009</v>
      </c>
      <c r="AV54" s="112" t="n">
        <f aca="false">($AP54-$AF54)/Delta+AU54</f>
        <v>16.0656</v>
      </c>
      <c r="AW54" s="112" t="n">
        <f aca="false">($AP54-$AF54)/Delta+AV54</f>
        <v>15.1222</v>
      </c>
      <c r="AX54" s="112" t="n">
        <f aca="false">($AP54-$AF54)/Delta+AW54</f>
        <v>14.1788</v>
      </c>
      <c r="AY54" s="112" t="n">
        <f aca="false">($AP54-$AF54)/Delta+AX54</f>
        <v>13.2354</v>
      </c>
      <c r="AZ54" s="112" t="n">
        <f aca="false">($AP54-$AF54)/Delta+AY54</f>
        <v>12.292</v>
      </c>
    </row>
    <row r="55" customFormat="false" ht="12.8" hidden="false" customHeight="false" outlineLevel="0" collapsed="false">
      <c r="A55" s="101" t="n">
        <f aca="false">(A$7-A$2)/5+A54</f>
        <v>88</v>
      </c>
      <c r="B55" s="102" t="n">
        <v>0</v>
      </c>
      <c r="C55" s="102" t="n">
        <f aca="false">(H55-B55)/6+B55</f>
        <v>1.164</v>
      </c>
      <c r="D55" s="102" t="n">
        <f aca="false">(H55-B55)/6+C55</f>
        <v>2.328</v>
      </c>
      <c r="E55" s="102" t="n">
        <f aca="false">(H55-B55)/6+D55</f>
        <v>3.492</v>
      </c>
      <c r="F55" s="102" t="n">
        <f aca="false">(H55-B55)/6+E55</f>
        <v>4.656</v>
      </c>
      <c r="G55" s="102" t="n">
        <f aca="false">(H55-B55)/6+F55</f>
        <v>5.82</v>
      </c>
      <c r="H55" s="102" t="n">
        <f aca="false">(H57-H52)/5+H54</f>
        <v>6.984</v>
      </c>
      <c r="I55" s="102" t="n">
        <f aca="false">(K55-H55)/3+H55</f>
        <v>8.148</v>
      </c>
      <c r="J55" s="102" t="n">
        <f aca="false">(K55-H55)/3+I55</f>
        <v>9.312</v>
      </c>
      <c r="K55" s="102" t="n">
        <f aca="false">(K57-K52)/5+K54</f>
        <v>10.476</v>
      </c>
      <c r="L55" s="102" t="n">
        <f aca="false">(N55-K55)/3+K55</f>
        <v>12.804</v>
      </c>
      <c r="M55" s="102" t="n">
        <f aca="false">(N55-K55)/3+L55</f>
        <v>15.132</v>
      </c>
      <c r="N55" s="102" t="n">
        <f aca="false">(N57-N52)/5+N54</f>
        <v>17.46</v>
      </c>
      <c r="O55" s="102" t="n">
        <f aca="false">(T55-N55)/6+N55</f>
        <v>18.7806666666667</v>
      </c>
      <c r="P55" s="102" t="n">
        <f aca="false">(T55-N55)/6+O55</f>
        <v>20.1013333333333</v>
      </c>
      <c r="Q55" s="102" t="n">
        <f aca="false">(T55-N55)/6+P55</f>
        <v>21.422</v>
      </c>
      <c r="R55" s="102" t="n">
        <f aca="false">(T55-N55)/6+Q55</f>
        <v>22.7426666666667</v>
      </c>
      <c r="S55" s="102" t="n">
        <f aca="false">(T55-N55)/6+R55</f>
        <v>24.0633333333333</v>
      </c>
      <c r="T55" s="102" t="n">
        <f aca="false">(T57-T52)/5+T54</f>
        <v>25.384</v>
      </c>
      <c r="U55" s="102" t="n">
        <f aca="false">(W55-T55)/3+T55</f>
        <v>26.386</v>
      </c>
      <c r="V55" s="102" t="n">
        <f aca="false">(W55-T55)/3+U55</f>
        <v>27.388</v>
      </c>
      <c r="W55" s="102" t="n">
        <f aca="false">(W57-W52)/5+W54</f>
        <v>28.39</v>
      </c>
      <c r="X55" s="102" t="n">
        <f aca="false">(AF55-W55)/9+W55</f>
        <v>28.7066666666667</v>
      </c>
      <c r="Y55" s="102" t="n">
        <f aca="false">(AF55-W55)/9+X55</f>
        <v>29.0233333333333</v>
      </c>
      <c r="Z55" s="102" t="n">
        <f aca="false">(AF55-W55)/9+Y55</f>
        <v>29.34</v>
      </c>
      <c r="AA55" s="102" t="n">
        <f aca="false">(AF55-W55)/9+Z55</f>
        <v>29.6566666666667</v>
      </c>
      <c r="AB55" s="102" t="n">
        <f aca="false">(AF55-W55)/9+AA55</f>
        <v>29.9733333333333</v>
      </c>
      <c r="AC55" s="102" t="n">
        <f aca="false">(AF55-W55)/9+AB55</f>
        <v>30.29</v>
      </c>
      <c r="AD55" s="102" t="n">
        <f aca="false">(AF55-W55)/9+AC55</f>
        <v>30.6066666666667</v>
      </c>
      <c r="AE55" s="102" t="n">
        <f aca="false">(AF55-W55)/9+AD55</f>
        <v>30.9233333333333</v>
      </c>
      <c r="AF55" s="102" t="n">
        <f aca="false">(AF57-AF52)/5+AF54</f>
        <v>31.24</v>
      </c>
      <c r="AG55" s="102" t="n">
        <f aca="false">(AP55-AF55)/10+AF55</f>
        <v>30.2944</v>
      </c>
      <c r="AH55" s="102" t="n">
        <f aca="false">(AP55-AF55)/10+AG55</f>
        <v>29.3488</v>
      </c>
      <c r="AI55" s="102" t="n">
        <f aca="false">(AP55-AF55)/10+AH55</f>
        <v>28.4032</v>
      </c>
      <c r="AJ55" s="102" t="n">
        <f aca="false">(AP55-AF55)/10+AI55</f>
        <v>27.4576</v>
      </c>
      <c r="AK55" s="102" t="n">
        <f aca="false">(AP55-AF55)/10+AJ55</f>
        <v>26.512</v>
      </c>
      <c r="AL55" s="102" t="n">
        <f aca="false">(AP55-AF55)/10+AK55</f>
        <v>25.5664</v>
      </c>
      <c r="AM55" s="102" t="n">
        <f aca="false">(AP55-AF55)/10+AL55</f>
        <v>24.6208</v>
      </c>
      <c r="AN55" s="102" t="n">
        <f aca="false">(AP55-AF55)/10+AM55</f>
        <v>23.6752</v>
      </c>
      <c r="AO55" s="102" t="n">
        <f aca="false">(AP55-AF55)/10+AN55</f>
        <v>22.7296</v>
      </c>
      <c r="AP55" s="102" t="n">
        <f aca="false">(AP57-AP52)/5+AP54</f>
        <v>21.784</v>
      </c>
      <c r="AQ55" s="112" t="n">
        <f aca="false">($AP55-$AF55)/Delta+AP55</f>
        <v>20.8384</v>
      </c>
      <c r="AR55" s="112" t="n">
        <f aca="false">($AP55-$AF55)/Delta+AQ55</f>
        <v>19.8928</v>
      </c>
      <c r="AS55" s="112" t="n">
        <f aca="false">($AP55-$AF55)/Delta+AR55</f>
        <v>18.9472</v>
      </c>
      <c r="AT55" s="112" t="n">
        <f aca="false">($AP55-$AF55)/Delta+AS55</f>
        <v>18.0016</v>
      </c>
      <c r="AU55" s="112" t="n">
        <f aca="false">($AP55-$AF55)/Delta+AT55</f>
        <v>17.056</v>
      </c>
      <c r="AV55" s="112" t="n">
        <f aca="false">($AP55-$AF55)/Delta+AU55</f>
        <v>16.1104</v>
      </c>
      <c r="AW55" s="112" t="n">
        <f aca="false">($AP55-$AF55)/Delta+AV55</f>
        <v>15.1648</v>
      </c>
      <c r="AX55" s="112" t="n">
        <f aca="false">($AP55-$AF55)/Delta+AW55</f>
        <v>14.2192</v>
      </c>
      <c r="AY55" s="112" t="n">
        <f aca="false">($AP55-$AF55)/Delta+AX55</f>
        <v>13.2736</v>
      </c>
      <c r="AZ55" s="112" t="n">
        <f aca="false">($AP55-$AF55)/Delta+AY55</f>
        <v>12.328</v>
      </c>
    </row>
    <row r="56" customFormat="false" ht="12.8" hidden="false" customHeight="false" outlineLevel="0" collapsed="false">
      <c r="A56" s="101" t="n">
        <f aca="false">(A$7-A$2)/5+A55</f>
        <v>89</v>
      </c>
      <c r="B56" s="102" t="n">
        <v>0</v>
      </c>
      <c r="C56" s="102" t="n">
        <f aca="false">(H56-B56)/6+B56</f>
        <v>1.172</v>
      </c>
      <c r="D56" s="102" t="n">
        <f aca="false">(H56-B56)/6+C56</f>
        <v>2.344</v>
      </c>
      <c r="E56" s="102" t="n">
        <f aca="false">(H56-B56)/6+D56</f>
        <v>3.516</v>
      </c>
      <c r="F56" s="102" t="n">
        <f aca="false">(H56-B56)/6+E56</f>
        <v>4.688</v>
      </c>
      <c r="G56" s="102" t="n">
        <f aca="false">(H56-B56)/6+F56</f>
        <v>5.86</v>
      </c>
      <c r="H56" s="102" t="n">
        <f aca="false">(H57-H52)/5+H55</f>
        <v>7.032</v>
      </c>
      <c r="I56" s="102" t="n">
        <f aca="false">(K56-H56)/3+H56</f>
        <v>8.204</v>
      </c>
      <c r="J56" s="102" t="n">
        <f aca="false">(K56-H56)/3+I56</f>
        <v>9.376</v>
      </c>
      <c r="K56" s="102" t="n">
        <f aca="false">(K57-K52)/5+K55</f>
        <v>10.548</v>
      </c>
      <c r="L56" s="102" t="n">
        <f aca="false">(N56-K56)/3+K56</f>
        <v>12.892</v>
      </c>
      <c r="M56" s="102" t="n">
        <f aca="false">(N56-K56)/3+L56</f>
        <v>15.236</v>
      </c>
      <c r="N56" s="102" t="n">
        <f aca="false">(N57-N52)/5+N55</f>
        <v>17.58</v>
      </c>
      <c r="O56" s="102" t="n">
        <f aca="false">(T56-N56)/6+N56</f>
        <v>18.9103333333333</v>
      </c>
      <c r="P56" s="102" t="n">
        <f aca="false">(T56-N56)/6+O56</f>
        <v>20.2406666666667</v>
      </c>
      <c r="Q56" s="102" t="n">
        <f aca="false">(T56-N56)/6+P56</f>
        <v>21.571</v>
      </c>
      <c r="R56" s="102" t="n">
        <f aca="false">(T56-N56)/6+Q56</f>
        <v>22.9013333333333</v>
      </c>
      <c r="S56" s="102" t="n">
        <f aca="false">(T56-N56)/6+R56</f>
        <v>24.2316666666667</v>
      </c>
      <c r="T56" s="102" t="n">
        <f aca="false">(T57-T52)/5+T55</f>
        <v>25.562</v>
      </c>
      <c r="U56" s="102" t="n">
        <f aca="false">(W56-T56)/3+T56</f>
        <v>26.5813333333333</v>
      </c>
      <c r="V56" s="102" t="n">
        <f aca="false">(W56-T56)/3+U56</f>
        <v>27.6006666666667</v>
      </c>
      <c r="W56" s="102" t="n">
        <f aca="false">(W57-W52)/5+W55</f>
        <v>28.62</v>
      </c>
      <c r="X56" s="102" t="n">
        <f aca="false">(AF56-W56)/9+W56</f>
        <v>28.92</v>
      </c>
      <c r="Y56" s="102" t="n">
        <f aca="false">(AF56-W56)/9+X56</f>
        <v>29.22</v>
      </c>
      <c r="Z56" s="102" t="n">
        <f aca="false">(AF56-W56)/9+Y56</f>
        <v>29.52</v>
      </c>
      <c r="AA56" s="102" t="n">
        <f aca="false">(AF56-W56)/9+Z56</f>
        <v>29.82</v>
      </c>
      <c r="AB56" s="102" t="n">
        <f aca="false">(AF56-W56)/9+AA56</f>
        <v>30.12</v>
      </c>
      <c r="AC56" s="102" t="n">
        <f aca="false">(AF56-W56)/9+AB56</f>
        <v>30.42</v>
      </c>
      <c r="AD56" s="102" t="n">
        <f aca="false">(AF56-W56)/9+AC56</f>
        <v>30.72</v>
      </c>
      <c r="AE56" s="102" t="n">
        <f aca="false">(AF56-W56)/9+AD56</f>
        <v>31.02</v>
      </c>
      <c r="AF56" s="102" t="n">
        <f aca="false">(AF57-AF52)/5+AF55</f>
        <v>31.32</v>
      </c>
      <c r="AG56" s="102" t="n">
        <f aca="false">(AP56-AF56)/10+AF56</f>
        <v>30.3722</v>
      </c>
      <c r="AH56" s="102" t="n">
        <f aca="false">(AP56-AF56)/10+AG56</f>
        <v>29.4244</v>
      </c>
      <c r="AI56" s="102" t="n">
        <f aca="false">(AP56-AF56)/10+AH56</f>
        <v>28.4766</v>
      </c>
      <c r="AJ56" s="102" t="n">
        <f aca="false">(AP56-AF56)/10+AI56</f>
        <v>27.5288</v>
      </c>
      <c r="AK56" s="102" t="n">
        <f aca="false">(AP56-AF56)/10+AJ56</f>
        <v>26.581</v>
      </c>
      <c r="AL56" s="102" t="n">
        <f aca="false">(AP56-AF56)/10+AK56</f>
        <v>25.6332</v>
      </c>
      <c r="AM56" s="102" t="n">
        <f aca="false">(AP56-AF56)/10+AL56</f>
        <v>24.6854</v>
      </c>
      <c r="AN56" s="102" t="n">
        <f aca="false">(AP56-AF56)/10+AM56</f>
        <v>23.7376</v>
      </c>
      <c r="AO56" s="102" t="n">
        <f aca="false">(AP56-AF56)/10+AN56</f>
        <v>22.7898</v>
      </c>
      <c r="AP56" s="102" t="n">
        <f aca="false">(AP57-AP52)/5+AP55</f>
        <v>21.842</v>
      </c>
      <c r="AQ56" s="112" t="n">
        <f aca="false">($AP56-$AF56)/Delta+AP56</f>
        <v>20.8942</v>
      </c>
      <c r="AR56" s="112" t="n">
        <f aca="false">($AP56-$AF56)/Delta+AQ56</f>
        <v>19.9464</v>
      </c>
      <c r="AS56" s="112" t="n">
        <f aca="false">($AP56-$AF56)/Delta+AR56</f>
        <v>18.9986</v>
      </c>
      <c r="AT56" s="112" t="n">
        <f aca="false">($AP56-$AF56)/Delta+AS56</f>
        <v>18.0508</v>
      </c>
      <c r="AU56" s="112" t="n">
        <f aca="false">($AP56-$AF56)/Delta+AT56</f>
        <v>17.103</v>
      </c>
      <c r="AV56" s="112" t="n">
        <f aca="false">($AP56-$AF56)/Delta+AU56</f>
        <v>16.1552</v>
      </c>
      <c r="AW56" s="112" t="n">
        <f aca="false">($AP56-$AF56)/Delta+AV56</f>
        <v>15.2074</v>
      </c>
      <c r="AX56" s="112" t="n">
        <f aca="false">($AP56-$AF56)/Delta+AW56</f>
        <v>14.2596</v>
      </c>
      <c r="AY56" s="112" t="n">
        <f aca="false">($AP56-$AF56)/Delta+AX56</f>
        <v>13.3118</v>
      </c>
      <c r="AZ56" s="112" t="n">
        <f aca="false">($AP56-$AF56)/Delta+AY56</f>
        <v>12.364</v>
      </c>
    </row>
    <row r="57" customFormat="false" ht="12.8" hidden="false" customHeight="false" outlineLevel="0" collapsed="false">
      <c r="A57" s="101" t="n">
        <f aca="false">A52+5</f>
        <v>90</v>
      </c>
      <c r="B57" s="102" t="n">
        <v>0</v>
      </c>
      <c r="C57" s="102" t="n">
        <f aca="false">(H57-B57)/6+B57</f>
        <v>1.18</v>
      </c>
      <c r="D57" s="102" t="n">
        <f aca="false">(H57-B57)/6+C57</f>
        <v>2.36</v>
      </c>
      <c r="E57" s="102" t="n">
        <f aca="false">(H57-B57)/6+D57</f>
        <v>3.54</v>
      </c>
      <c r="F57" s="102" t="n">
        <f aca="false">(H57-B57)/6+E57</f>
        <v>4.72</v>
      </c>
      <c r="G57" s="102" t="n">
        <f aca="false">(H57-B57)/6+F57</f>
        <v>5.9</v>
      </c>
      <c r="H57" s="111" t="n">
        <f aca="false">polar_type12!$U$6</f>
        <v>7.08</v>
      </c>
      <c r="I57" s="102" t="n">
        <f aca="false">(K57-H57)/3+H57</f>
        <v>8.26</v>
      </c>
      <c r="J57" s="102" t="n">
        <f aca="false">(K57-H57)/3+I57</f>
        <v>9.44</v>
      </c>
      <c r="K57" s="111" t="n">
        <f aca="false">polar_type12!$U$7</f>
        <v>10.62</v>
      </c>
      <c r="L57" s="102" t="n">
        <f aca="false">(N57-K57)/3+K57</f>
        <v>12.98</v>
      </c>
      <c r="M57" s="102" t="n">
        <f aca="false">(N57-K57)/3+L57</f>
        <v>15.34</v>
      </c>
      <c r="N57" s="111" t="n">
        <f aca="false">polar_type12!$U$8</f>
        <v>17.7</v>
      </c>
      <c r="O57" s="102" t="n">
        <f aca="false">(T57-N57)/6+N57</f>
        <v>19.04</v>
      </c>
      <c r="P57" s="102" t="n">
        <f aca="false">(T57-N57)/6+O57</f>
        <v>20.38</v>
      </c>
      <c r="Q57" s="102" t="n">
        <f aca="false">(T57-N57)/6+P57</f>
        <v>21.72</v>
      </c>
      <c r="R57" s="102" t="n">
        <f aca="false">(T57-N57)/6+Q57</f>
        <v>23.06</v>
      </c>
      <c r="S57" s="102" t="n">
        <f aca="false">(T57-N57)/6+R57</f>
        <v>24.4</v>
      </c>
      <c r="T57" s="111" t="n">
        <f aca="false">polar_type12!$U$9</f>
        <v>25.74</v>
      </c>
      <c r="U57" s="102" t="n">
        <f aca="false">(W57-T57)/3+T57</f>
        <v>26.7766666666667</v>
      </c>
      <c r="V57" s="102" t="n">
        <f aca="false">(W57-T57)/3+U57</f>
        <v>27.8133333333333</v>
      </c>
      <c r="W57" s="111" t="n">
        <f aca="false">polar_type12!$U$10</f>
        <v>28.85</v>
      </c>
      <c r="X57" s="102" t="n">
        <f aca="false">(AF57-W57)/9+W57</f>
        <v>29.1333333333333</v>
      </c>
      <c r="Y57" s="102" t="n">
        <f aca="false">(AF57-W57)/9+X57</f>
        <v>29.4166666666667</v>
      </c>
      <c r="Z57" s="102" t="n">
        <f aca="false">(AF57-W57)/9+Y57</f>
        <v>29.7</v>
      </c>
      <c r="AA57" s="102" t="n">
        <f aca="false">(AF57-W57)/9+Z57</f>
        <v>29.9833333333333</v>
      </c>
      <c r="AB57" s="102" t="n">
        <f aca="false">(AF57-W57)/9+AA57</f>
        <v>30.2666666666667</v>
      </c>
      <c r="AC57" s="102" t="n">
        <f aca="false">(AF57-W57)/9+AB57</f>
        <v>30.55</v>
      </c>
      <c r="AD57" s="102" t="n">
        <f aca="false">(AF57-W57)/9+AC57</f>
        <v>30.8333333333333</v>
      </c>
      <c r="AE57" s="102" t="n">
        <f aca="false">(AF57-W57)/9+AD57</f>
        <v>31.1166666666667</v>
      </c>
      <c r="AF57" s="111" t="n">
        <f aca="false">polar_type12!$U$11</f>
        <v>31.4</v>
      </c>
      <c r="AG57" s="102" t="n">
        <f aca="false">(AP57-AF57)/10+AF57</f>
        <v>30.45</v>
      </c>
      <c r="AH57" s="102" t="n">
        <f aca="false">(AP57-AF57)/10+AG57</f>
        <v>29.5</v>
      </c>
      <c r="AI57" s="102" t="n">
        <f aca="false">(AP57-AF57)/10+AH57</f>
        <v>28.55</v>
      </c>
      <c r="AJ57" s="102" t="n">
        <f aca="false">(AP57-AF57)/10+AI57</f>
        <v>27.6</v>
      </c>
      <c r="AK57" s="102" t="n">
        <f aca="false">(AP57-AF57)/10+AJ57</f>
        <v>26.65</v>
      </c>
      <c r="AL57" s="102" t="n">
        <f aca="false">(AP57-AF57)/10+AK57</f>
        <v>25.7</v>
      </c>
      <c r="AM57" s="102" t="n">
        <f aca="false">(AP57-AF57)/10+AL57</f>
        <v>24.75</v>
      </c>
      <c r="AN57" s="102" t="n">
        <f aca="false">(AP57-AF57)/10+AM57</f>
        <v>23.8</v>
      </c>
      <c r="AO57" s="102" t="n">
        <f aca="false">(AP57-AF57)/10+AN57</f>
        <v>22.85</v>
      </c>
      <c r="AP57" s="111" t="n">
        <f aca="false">polar_type12!$U$12</f>
        <v>21.9</v>
      </c>
      <c r="AQ57" s="112" t="n">
        <f aca="false">($AP57-$AF57)/Delta+AP57</f>
        <v>20.95</v>
      </c>
      <c r="AR57" s="112" t="n">
        <f aca="false">($AP57-$AF57)/Delta+AQ57</f>
        <v>20</v>
      </c>
      <c r="AS57" s="112" t="n">
        <f aca="false">($AP57-$AF57)/Delta+AR57</f>
        <v>19.05</v>
      </c>
      <c r="AT57" s="112" t="n">
        <f aca="false">($AP57-$AF57)/Delta+AS57</f>
        <v>18.1</v>
      </c>
      <c r="AU57" s="112" t="n">
        <f aca="false">($AP57-$AF57)/Delta+AT57</f>
        <v>17.15</v>
      </c>
      <c r="AV57" s="112" t="n">
        <f aca="false">($AP57-$AF57)/Delta+AU57</f>
        <v>16.2</v>
      </c>
      <c r="AW57" s="112" t="n">
        <f aca="false">($AP57-$AF57)/Delta+AV57</f>
        <v>15.25</v>
      </c>
      <c r="AX57" s="112" t="n">
        <f aca="false">($AP57-$AF57)/Delta+AW57</f>
        <v>14.3</v>
      </c>
      <c r="AY57" s="112" t="n">
        <f aca="false">($AP57-$AF57)/Delta+AX57</f>
        <v>13.35</v>
      </c>
      <c r="AZ57" s="112" t="n">
        <f aca="false">($AP57-$AF57)/Delta+AY57</f>
        <v>12.4</v>
      </c>
    </row>
    <row r="58" customFormat="false" ht="12.8" hidden="false" customHeight="false" outlineLevel="0" collapsed="false">
      <c r="A58" s="101" t="n">
        <f aca="false">(A$7-A$2)/5+A57</f>
        <v>91</v>
      </c>
      <c r="B58" s="102" t="n">
        <v>0</v>
      </c>
      <c r="C58" s="102" t="n">
        <f aca="false">(H58-B58)/6+B58</f>
        <v>1.17933333333333</v>
      </c>
      <c r="D58" s="102" t="n">
        <f aca="false">(H58-B58)/6+C58</f>
        <v>2.35866666666667</v>
      </c>
      <c r="E58" s="102" t="n">
        <f aca="false">(H58-B58)/6+D58</f>
        <v>3.538</v>
      </c>
      <c r="F58" s="102" t="n">
        <f aca="false">(H58-B58)/6+E58</f>
        <v>4.71733333333333</v>
      </c>
      <c r="G58" s="102" t="n">
        <f aca="false">(H58-B58)/6+F58</f>
        <v>5.89666666666667</v>
      </c>
      <c r="H58" s="102" t="n">
        <f aca="false">(H62-H57)/5+H57</f>
        <v>7.076</v>
      </c>
      <c r="I58" s="102" t="n">
        <f aca="false">(K58-H58)/3+H58</f>
        <v>8.25533333333333</v>
      </c>
      <c r="J58" s="102" t="n">
        <f aca="false">(K58-H58)/3+I58</f>
        <v>9.43466666666667</v>
      </c>
      <c r="K58" s="102" t="n">
        <f aca="false">(K62-K57)/5+K57</f>
        <v>10.614</v>
      </c>
      <c r="L58" s="102" t="n">
        <f aca="false">(N58-K58)/3+K58</f>
        <v>12.9726666666667</v>
      </c>
      <c r="M58" s="102" t="n">
        <f aca="false">(N58-K58)/3+L58</f>
        <v>15.3313333333333</v>
      </c>
      <c r="N58" s="102" t="n">
        <f aca="false">(N62-N57)/5+N57</f>
        <v>17.69</v>
      </c>
      <c r="O58" s="102" t="n">
        <f aca="false">(T58-N58)/6+N58</f>
        <v>19.017</v>
      </c>
      <c r="P58" s="102" t="n">
        <f aca="false">(T58-N58)/6+O58</f>
        <v>20.344</v>
      </c>
      <c r="Q58" s="102" t="n">
        <f aca="false">(T58-N58)/6+P58</f>
        <v>21.671</v>
      </c>
      <c r="R58" s="102" t="n">
        <f aca="false">(T58-N58)/6+Q58</f>
        <v>22.998</v>
      </c>
      <c r="S58" s="102" t="n">
        <f aca="false">(T58-N58)/6+R58</f>
        <v>24.325</v>
      </c>
      <c r="T58" s="102" t="n">
        <f aca="false">(T62-T57)/5+T57</f>
        <v>25.652</v>
      </c>
      <c r="U58" s="102" t="n">
        <f aca="false">(W58-T58)/3+T58</f>
        <v>26.6546666666667</v>
      </c>
      <c r="V58" s="102" t="n">
        <f aca="false">(W58-T58)/3+U58</f>
        <v>27.6573333333333</v>
      </c>
      <c r="W58" s="102" t="n">
        <f aca="false">(W62-W57)/5+W57</f>
        <v>28.66</v>
      </c>
      <c r="X58" s="102" t="n">
        <f aca="false">(AF58-W58)/9+W58</f>
        <v>28.9355555555556</v>
      </c>
      <c r="Y58" s="102" t="n">
        <f aca="false">(AF58-W58)/9+X58</f>
        <v>29.2111111111111</v>
      </c>
      <c r="Z58" s="102" t="n">
        <f aca="false">(AF58-W58)/9+Y58</f>
        <v>29.4866666666667</v>
      </c>
      <c r="AA58" s="102" t="n">
        <f aca="false">(AF58-W58)/9+Z58</f>
        <v>29.7622222222222</v>
      </c>
      <c r="AB58" s="102" t="n">
        <f aca="false">(AF58-W58)/9+AA58</f>
        <v>30.0377777777778</v>
      </c>
      <c r="AC58" s="102" t="n">
        <f aca="false">(AF58-W58)/9+AB58</f>
        <v>30.3133333333333</v>
      </c>
      <c r="AD58" s="102" t="n">
        <f aca="false">(AF58-W58)/9+AC58</f>
        <v>30.5888888888889</v>
      </c>
      <c r="AE58" s="102" t="n">
        <f aca="false">(AF58-W58)/9+AD58</f>
        <v>30.8644444444444</v>
      </c>
      <c r="AF58" s="102" t="n">
        <f aca="false">(AF62-AF57)/5+AF57</f>
        <v>31.14</v>
      </c>
      <c r="AG58" s="102" t="n">
        <f aca="false">(AP58-AF58)/10+AF58</f>
        <v>30.208</v>
      </c>
      <c r="AH58" s="102" t="n">
        <f aca="false">(AP58-AF58)/10+AG58</f>
        <v>29.276</v>
      </c>
      <c r="AI58" s="102" t="n">
        <f aca="false">(AP58-AF58)/10+AH58</f>
        <v>28.344</v>
      </c>
      <c r="AJ58" s="102" t="n">
        <f aca="false">(AP58-AF58)/10+AI58</f>
        <v>27.412</v>
      </c>
      <c r="AK58" s="102" t="n">
        <f aca="false">(AP58-AF58)/10+AJ58</f>
        <v>26.48</v>
      </c>
      <c r="AL58" s="102" t="n">
        <f aca="false">(AP58-AF58)/10+AK58</f>
        <v>25.548</v>
      </c>
      <c r="AM58" s="102" t="n">
        <f aca="false">(AP58-AF58)/10+AL58</f>
        <v>24.616</v>
      </c>
      <c r="AN58" s="102" t="n">
        <f aca="false">(AP58-AF58)/10+AM58</f>
        <v>23.684</v>
      </c>
      <c r="AO58" s="102" t="n">
        <f aca="false">(AP58-AF58)/10+AN58</f>
        <v>22.752</v>
      </c>
      <c r="AP58" s="102" t="n">
        <f aca="false">(AP62-AP57)/5+AP57</f>
        <v>21.82</v>
      </c>
      <c r="AQ58" s="112" t="n">
        <f aca="false">($AP58-$AF58)/Delta+AP58</f>
        <v>20.888</v>
      </c>
      <c r="AR58" s="112" t="n">
        <f aca="false">($AP58-$AF58)/Delta+AQ58</f>
        <v>19.956</v>
      </c>
      <c r="AS58" s="112" t="n">
        <f aca="false">($AP58-$AF58)/Delta+AR58</f>
        <v>19.024</v>
      </c>
      <c r="AT58" s="112" t="n">
        <f aca="false">($AP58-$AF58)/Delta+AS58</f>
        <v>18.092</v>
      </c>
      <c r="AU58" s="112" t="n">
        <f aca="false">($AP58-$AF58)/Delta+AT58</f>
        <v>17.16</v>
      </c>
      <c r="AV58" s="112" t="n">
        <f aca="false">($AP58-$AF58)/Delta+AU58</f>
        <v>16.228</v>
      </c>
      <c r="AW58" s="112" t="n">
        <f aca="false">($AP58-$AF58)/Delta+AV58</f>
        <v>15.296</v>
      </c>
      <c r="AX58" s="112" t="n">
        <f aca="false">($AP58-$AF58)/Delta+AW58</f>
        <v>14.364</v>
      </c>
      <c r="AY58" s="112" t="n">
        <f aca="false">($AP58-$AF58)/Delta+AX58</f>
        <v>13.432</v>
      </c>
      <c r="AZ58" s="112" t="n">
        <f aca="false">($AP58-$AF58)/Delta+AY58</f>
        <v>12.5</v>
      </c>
    </row>
    <row r="59" customFormat="false" ht="12.8" hidden="false" customHeight="false" outlineLevel="0" collapsed="false">
      <c r="A59" s="101" t="n">
        <f aca="false">(A$7-A$2)/5+A58</f>
        <v>92</v>
      </c>
      <c r="B59" s="102" t="n">
        <v>0</v>
      </c>
      <c r="C59" s="102" t="n">
        <f aca="false">(H59-B59)/6+B59</f>
        <v>1.17866666666667</v>
      </c>
      <c r="D59" s="102" t="n">
        <f aca="false">(H59-B59)/6+C59</f>
        <v>2.35733333333333</v>
      </c>
      <c r="E59" s="102" t="n">
        <f aca="false">(H59-B59)/6+D59</f>
        <v>3.536</v>
      </c>
      <c r="F59" s="102" t="n">
        <f aca="false">(H59-B59)/6+E59</f>
        <v>4.71466666666667</v>
      </c>
      <c r="G59" s="102" t="n">
        <f aca="false">(H59-B59)/6+F59</f>
        <v>5.89333333333333</v>
      </c>
      <c r="H59" s="102" t="n">
        <f aca="false">(H62-H57)/5+H58</f>
        <v>7.072</v>
      </c>
      <c r="I59" s="102" t="n">
        <f aca="false">(K59-H59)/3+H59</f>
        <v>8.25066666666667</v>
      </c>
      <c r="J59" s="102" t="n">
        <f aca="false">(K59-H59)/3+I59</f>
        <v>9.42933333333333</v>
      </c>
      <c r="K59" s="102" t="n">
        <f aca="false">(K62-K57)/5+K58</f>
        <v>10.608</v>
      </c>
      <c r="L59" s="102" t="n">
        <f aca="false">(N59-K59)/3+K59</f>
        <v>12.9653333333333</v>
      </c>
      <c r="M59" s="102" t="n">
        <f aca="false">(N59-K59)/3+L59</f>
        <v>15.3226666666667</v>
      </c>
      <c r="N59" s="102" t="n">
        <f aca="false">(N62-N57)/5+N58</f>
        <v>17.68</v>
      </c>
      <c r="O59" s="102" t="n">
        <f aca="false">(T59-N59)/6+N59</f>
        <v>18.994</v>
      </c>
      <c r="P59" s="102" t="n">
        <f aca="false">(T59-N59)/6+O59</f>
        <v>20.308</v>
      </c>
      <c r="Q59" s="102" t="n">
        <f aca="false">(T59-N59)/6+P59</f>
        <v>21.622</v>
      </c>
      <c r="R59" s="102" t="n">
        <f aca="false">(T59-N59)/6+Q59</f>
        <v>22.936</v>
      </c>
      <c r="S59" s="102" t="n">
        <f aca="false">(T59-N59)/6+R59</f>
        <v>24.25</v>
      </c>
      <c r="T59" s="102" t="n">
        <f aca="false">(T62-T57)/5+T58</f>
        <v>25.564</v>
      </c>
      <c r="U59" s="102" t="n">
        <f aca="false">(W59-T59)/3+T59</f>
        <v>26.5326666666667</v>
      </c>
      <c r="V59" s="102" t="n">
        <f aca="false">(W59-T59)/3+U59</f>
        <v>27.5013333333333</v>
      </c>
      <c r="W59" s="102" t="n">
        <f aca="false">(W62-W57)/5+W58</f>
        <v>28.47</v>
      </c>
      <c r="X59" s="102" t="n">
        <f aca="false">(AF59-W59)/9+W59</f>
        <v>28.7377777777778</v>
      </c>
      <c r="Y59" s="102" t="n">
        <f aca="false">(AF59-W59)/9+X59</f>
        <v>29.0055555555555</v>
      </c>
      <c r="Z59" s="102" t="n">
        <f aca="false">(AF59-W59)/9+Y59</f>
        <v>29.2733333333333</v>
      </c>
      <c r="AA59" s="102" t="n">
        <f aca="false">(AF59-W59)/9+Z59</f>
        <v>29.5411111111111</v>
      </c>
      <c r="AB59" s="102" t="n">
        <f aca="false">(AF59-W59)/9+AA59</f>
        <v>29.8088888888889</v>
      </c>
      <c r="AC59" s="102" t="n">
        <f aca="false">(AF59-W59)/9+AB59</f>
        <v>30.0766666666667</v>
      </c>
      <c r="AD59" s="102" t="n">
        <f aca="false">(AF59-W59)/9+AC59</f>
        <v>30.3444444444444</v>
      </c>
      <c r="AE59" s="102" t="n">
        <f aca="false">(AF59-W59)/9+AD59</f>
        <v>30.6122222222222</v>
      </c>
      <c r="AF59" s="102" t="n">
        <f aca="false">(AF62-AF57)/5+AF58</f>
        <v>30.88</v>
      </c>
      <c r="AG59" s="102" t="n">
        <f aca="false">(AP59-AF59)/10+AF59</f>
        <v>29.966</v>
      </c>
      <c r="AH59" s="102" t="n">
        <f aca="false">(AP59-AF59)/10+AG59</f>
        <v>29.052</v>
      </c>
      <c r="AI59" s="102" t="n">
        <f aca="false">(AP59-AF59)/10+AH59</f>
        <v>28.138</v>
      </c>
      <c r="AJ59" s="102" t="n">
        <f aca="false">(AP59-AF59)/10+AI59</f>
        <v>27.224</v>
      </c>
      <c r="AK59" s="102" t="n">
        <f aca="false">(AP59-AF59)/10+AJ59</f>
        <v>26.31</v>
      </c>
      <c r="AL59" s="102" t="n">
        <f aca="false">(AP59-AF59)/10+AK59</f>
        <v>25.396</v>
      </c>
      <c r="AM59" s="102" t="n">
        <f aca="false">(AP59-AF59)/10+AL59</f>
        <v>24.482</v>
      </c>
      <c r="AN59" s="102" t="n">
        <f aca="false">(AP59-AF59)/10+AM59</f>
        <v>23.568</v>
      </c>
      <c r="AO59" s="102" t="n">
        <f aca="false">(AP59-AF59)/10+AN59</f>
        <v>22.654</v>
      </c>
      <c r="AP59" s="102" t="n">
        <f aca="false">(AP62-AP57)/5+AP58</f>
        <v>21.74</v>
      </c>
      <c r="AQ59" s="112" t="n">
        <f aca="false">($AP59-$AF59)/Delta+AP59</f>
        <v>20.826</v>
      </c>
      <c r="AR59" s="112" t="n">
        <f aca="false">($AP59-$AF59)/Delta+AQ59</f>
        <v>19.912</v>
      </c>
      <c r="AS59" s="112" t="n">
        <f aca="false">($AP59-$AF59)/Delta+AR59</f>
        <v>18.998</v>
      </c>
      <c r="AT59" s="112" t="n">
        <f aca="false">($AP59-$AF59)/Delta+AS59</f>
        <v>18.084</v>
      </c>
      <c r="AU59" s="112" t="n">
        <f aca="false">($AP59-$AF59)/Delta+AT59</f>
        <v>17.17</v>
      </c>
      <c r="AV59" s="112" t="n">
        <f aca="false">($AP59-$AF59)/Delta+AU59</f>
        <v>16.256</v>
      </c>
      <c r="AW59" s="112" t="n">
        <f aca="false">($AP59-$AF59)/Delta+AV59</f>
        <v>15.342</v>
      </c>
      <c r="AX59" s="112" t="n">
        <f aca="false">($AP59-$AF59)/Delta+AW59</f>
        <v>14.428</v>
      </c>
      <c r="AY59" s="112" t="n">
        <f aca="false">($AP59-$AF59)/Delta+AX59</f>
        <v>13.514</v>
      </c>
      <c r="AZ59" s="112" t="n">
        <f aca="false">($AP59-$AF59)/Delta+AY59</f>
        <v>12.6</v>
      </c>
    </row>
    <row r="60" customFormat="false" ht="12.8" hidden="false" customHeight="false" outlineLevel="0" collapsed="false">
      <c r="A60" s="101" t="n">
        <f aca="false">(A$7-A$2)/5+A59</f>
        <v>93</v>
      </c>
      <c r="B60" s="102" t="n">
        <v>0</v>
      </c>
      <c r="C60" s="102" t="n">
        <f aca="false">(H60-B60)/6+B60</f>
        <v>1.178</v>
      </c>
      <c r="D60" s="102" t="n">
        <f aca="false">(H60-B60)/6+C60</f>
        <v>2.356</v>
      </c>
      <c r="E60" s="102" t="n">
        <f aca="false">(H60-B60)/6+D60</f>
        <v>3.534</v>
      </c>
      <c r="F60" s="102" t="n">
        <f aca="false">(H60-B60)/6+E60</f>
        <v>4.712</v>
      </c>
      <c r="G60" s="102" t="n">
        <f aca="false">(H60-B60)/6+F60</f>
        <v>5.89</v>
      </c>
      <c r="H60" s="102" t="n">
        <f aca="false">(H62-H57)/5+H59</f>
        <v>7.068</v>
      </c>
      <c r="I60" s="102" t="n">
        <f aca="false">(K60-H60)/3+H60</f>
        <v>8.246</v>
      </c>
      <c r="J60" s="102" t="n">
        <f aca="false">(K60-H60)/3+I60</f>
        <v>9.424</v>
      </c>
      <c r="K60" s="102" t="n">
        <f aca="false">(K62-K57)/5+K59</f>
        <v>10.602</v>
      </c>
      <c r="L60" s="102" t="n">
        <f aca="false">(N60-K60)/3+K60</f>
        <v>12.958</v>
      </c>
      <c r="M60" s="102" t="n">
        <f aca="false">(N60-K60)/3+L60</f>
        <v>15.314</v>
      </c>
      <c r="N60" s="102" t="n">
        <f aca="false">(N62-N57)/5+N59</f>
        <v>17.67</v>
      </c>
      <c r="O60" s="102" t="n">
        <f aca="false">(T60-N60)/6+N60</f>
        <v>18.971</v>
      </c>
      <c r="P60" s="102" t="n">
        <f aca="false">(T60-N60)/6+O60</f>
        <v>20.272</v>
      </c>
      <c r="Q60" s="102" t="n">
        <f aca="false">(T60-N60)/6+P60</f>
        <v>21.573</v>
      </c>
      <c r="R60" s="102" t="n">
        <f aca="false">(T60-N60)/6+Q60</f>
        <v>22.874</v>
      </c>
      <c r="S60" s="102" t="n">
        <f aca="false">(T60-N60)/6+R60</f>
        <v>24.175</v>
      </c>
      <c r="T60" s="102" t="n">
        <f aca="false">(T62-T57)/5+T59</f>
        <v>25.476</v>
      </c>
      <c r="U60" s="102" t="n">
        <f aca="false">(W60-T60)/3+T60</f>
        <v>26.4106666666667</v>
      </c>
      <c r="V60" s="102" t="n">
        <f aca="false">(W60-T60)/3+U60</f>
        <v>27.3453333333333</v>
      </c>
      <c r="W60" s="102" t="n">
        <f aca="false">(W62-W57)/5+W59</f>
        <v>28.28</v>
      </c>
      <c r="X60" s="102" t="n">
        <f aca="false">(AF60-W60)/9+W60</f>
        <v>28.54</v>
      </c>
      <c r="Y60" s="102" t="n">
        <f aca="false">(AF60-W60)/9+X60</f>
        <v>28.8</v>
      </c>
      <c r="Z60" s="102" t="n">
        <f aca="false">(AF60-W60)/9+Y60</f>
        <v>29.06</v>
      </c>
      <c r="AA60" s="102" t="n">
        <f aca="false">(AF60-W60)/9+Z60</f>
        <v>29.32</v>
      </c>
      <c r="AB60" s="102" t="n">
        <f aca="false">(AF60-W60)/9+AA60</f>
        <v>29.58</v>
      </c>
      <c r="AC60" s="102" t="n">
        <f aca="false">(AF60-W60)/9+AB60</f>
        <v>29.84</v>
      </c>
      <c r="AD60" s="102" t="n">
        <f aca="false">(AF60-W60)/9+AC60</f>
        <v>30.1</v>
      </c>
      <c r="AE60" s="102" t="n">
        <f aca="false">(AF60-W60)/9+AD60</f>
        <v>30.36</v>
      </c>
      <c r="AF60" s="102" t="n">
        <f aca="false">(AF62-AF57)/5+AF59</f>
        <v>30.62</v>
      </c>
      <c r="AG60" s="102" t="n">
        <f aca="false">(AP60-AF60)/10+AF60</f>
        <v>29.724</v>
      </c>
      <c r="AH60" s="102" t="n">
        <f aca="false">(AP60-AF60)/10+AG60</f>
        <v>28.828</v>
      </c>
      <c r="AI60" s="102" t="n">
        <f aca="false">(AP60-AF60)/10+AH60</f>
        <v>27.932</v>
      </c>
      <c r="AJ60" s="102" t="n">
        <f aca="false">(AP60-AF60)/10+AI60</f>
        <v>27.036</v>
      </c>
      <c r="AK60" s="102" t="n">
        <f aca="false">(AP60-AF60)/10+AJ60</f>
        <v>26.14</v>
      </c>
      <c r="AL60" s="102" t="n">
        <f aca="false">(AP60-AF60)/10+AK60</f>
        <v>25.244</v>
      </c>
      <c r="AM60" s="102" t="n">
        <f aca="false">(AP60-AF60)/10+AL60</f>
        <v>24.348</v>
      </c>
      <c r="AN60" s="102" t="n">
        <f aca="false">(AP60-AF60)/10+AM60</f>
        <v>23.452</v>
      </c>
      <c r="AO60" s="102" t="n">
        <f aca="false">(AP60-AF60)/10+AN60</f>
        <v>22.556</v>
      </c>
      <c r="AP60" s="102" t="n">
        <f aca="false">(AP62-AP57)/5+AP59</f>
        <v>21.66</v>
      </c>
      <c r="AQ60" s="112" t="n">
        <f aca="false">($AP60-$AF60)/Delta+AP60</f>
        <v>20.764</v>
      </c>
      <c r="AR60" s="112" t="n">
        <f aca="false">($AP60-$AF60)/Delta+AQ60</f>
        <v>19.868</v>
      </c>
      <c r="AS60" s="112" t="n">
        <f aca="false">($AP60-$AF60)/Delta+AR60</f>
        <v>18.972</v>
      </c>
      <c r="AT60" s="112" t="n">
        <f aca="false">($AP60-$AF60)/Delta+AS60</f>
        <v>18.076</v>
      </c>
      <c r="AU60" s="112" t="n">
        <f aca="false">($AP60-$AF60)/Delta+AT60</f>
        <v>17.18</v>
      </c>
      <c r="AV60" s="112" t="n">
        <f aca="false">($AP60-$AF60)/Delta+AU60</f>
        <v>16.284</v>
      </c>
      <c r="AW60" s="112" t="n">
        <f aca="false">($AP60-$AF60)/Delta+AV60</f>
        <v>15.388</v>
      </c>
      <c r="AX60" s="112" t="n">
        <f aca="false">($AP60-$AF60)/Delta+AW60</f>
        <v>14.492</v>
      </c>
      <c r="AY60" s="112" t="n">
        <f aca="false">($AP60-$AF60)/Delta+AX60</f>
        <v>13.596</v>
      </c>
      <c r="AZ60" s="112" t="n">
        <f aca="false">($AP60-$AF60)/Delta+AY60</f>
        <v>12.7</v>
      </c>
    </row>
    <row r="61" customFormat="false" ht="12.8" hidden="false" customHeight="false" outlineLevel="0" collapsed="false">
      <c r="A61" s="101" t="n">
        <f aca="false">(A$7-A$2)/5+A60</f>
        <v>94</v>
      </c>
      <c r="B61" s="102" t="n">
        <v>0</v>
      </c>
      <c r="C61" s="102" t="n">
        <f aca="false">(H61-B61)/6+B61</f>
        <v>1.17733333333333</v>
      </c>
      <c r="D61" s="102" t="n">
        <f aca="false">(H61-B61)/6+C61</f>
        <v>2.35466666666667</v>
      </c>
      <c r="E61" s="102" t="n">
        <f aca="false">(H61-B61)/6+D61</f>
        <v>3.532</v>
      </c>
      <c r="F61" s="102" t="n">
        <f aca="false">(H61-B61)/6+E61</f>
        <v>4.70933333333333</v>
      </c>
      <c r="G61" s="102" t="n">
        <f aca="false">(H61-B61)/6+F61</f>
        <v>5.88666666666667</v>
      </c>
      <c r="H61" s="102" t="n">
        <f aca="false">(H62-H57)/5+H60</f>
        <v>7.064</v>
      </c>
      <c r="I61" s="102" t="n">
        <f aca="false">(K61-H61)/3+H61</f>
        <v>8.24133333333333</v>
      </c>
      <c r="J61" s="102" t="n">
        <f aca="false">(K61-H61)/3+I61</f>
        <v>9.41866666666667</v>
      </c>
      <c r="K61" s="102" t="n">
        <f aca="false">(K62-K57)/5+K60</f>
        <v>10.596</v>
      </c>
      <c r="L61" s="102" t="n">
        <f aca="false">(N61-K61)/3+K61</f>
        <v>12.9506666666667</v>
      </c>
      <c r="M61" s="102" t="n">
        <f aca="false">(N61-K61)/3+L61</f>
        <v>15.3053333333333</v>
      </c>
      <c r="N61" s="102" t="n">
        <f aca="false">(N62-N57)/5+N60</f>
        <v>17.66</v>
      </c>
      <c r="O61" s="102" t="n">
        <f aca="false">(T61-N61)/6+N61</f>
        <v>18.948</v>
      </c>
      <c r="P61" s="102" t="n">
        <f aca="false">(T61-N61)/6+O61</f>
        <v>20.236</v>
      </c>
      <c r="Q61" s="102" t="n">
        <f aca="false">(T61-N61)/6+P61</f>
        <v>21.524</v>
      </c>
      <c r="R61" s="102" t="n">
        <f aca="false">(T61-N61)/6+Q61</f>
        <v>22.812</v>
      </c>
      <c r="S61" s="102" t="n">
        <f aca="false">(T61-N61)/6+R61</f>
        <v>24.1</v>
      </c>
      <c r="T61" s="102" t="n">
        <f aca="false">(T62-T57)/5+T60</f>
        <v>25.388</v>
      </c>
      <c r="U61" s="102" t="n">
        <f aca="false">(W61-T61)/3+T61</f>
        <v>26.2886666666667</v>
      </c>
      <c r="V61" s="102" t="n">
        <f aca="false">(W61-T61)/3+U61</f>
        <v>27.1893333333333</v>
      </c>
      <c r="W61" s="102" t="n">
        <f aca="false">(W62-W57)/5+W60</f>
        <v>28.09</v>
      </c>
      <c r="X61" s="102" t="n">
        <f aca="false">(AF61-W61)/9+W61</f>
        <v>28.3422222222222</v>
      </c>
      <c r="Y61" s="102" t="n">
        <f aca="false">(AF61-W61)/9+X61</f>
        <v>28.5944444444444</v>
      </c>
      <c r="Z61" s="102" t="n">
        <f aca="false">(AF61-W61)/9+Y61</f>
        <v>28.8466666666667</v>
      </c>
      <c r="AA61" s="102" t="n">
        <f aca="false">(AF61-W61)/9+Z61</f>
        <v>29.0988888888889</v>
      </c>
      <c r="AB61" s="102" t="n">
        <f aca="false">(AF61-W61)/9+AA61</f>
        <v>29.3511111111111</v>
      </c>
      <c r="AC61" s="102" t="n">
        <f aca="false">(AF61-W61)/9+AB61</f>
        <v>29.6033333333333</v>
      </c>
      <c r="AD61" s="102" t="n">
        <f aca="false">(AF61-W61)/9+AC61</f>
        <v>29.8555555555556</v>
      </c>
      <c r="AE61" s="102" t="n">
        <f aca="false">(AF61-W61)/9+AD61</f>
        <v>30.1077777777778</v>
      </c>
      <c r="AF61" s="102" t="n">
        <f aca="false">(AF62-AF57)/5+AF60</f>
        <v>30.36</v>
      </c>
      <c r="AG61" s="102" t="n">
        <f aca="false">(AP61-AF61)/10+AF61</f>
        <v>29.482</v>
      </c>
      <c r="AH61" s="102" t="n">
        <f aca="false">(AP61-AF61)/10+AG61</f>
        <v>28.604</v>
      </c>
      <c r="AI61" s="102" t="n">
        <f aca="false">(AP61-AF61)/10+AH61</f>
        <v>27.726</v>
      </c>
      <c r="AJ61" s="102" t="n">
        <f aca="false">(AP61-AF61)/10+AI61</f>
        <v>26.848</v>
      </c>
      <c r="AK61" s="102" t="n">
        <f aca="false">(AP61-AF61)/10+AJ61</f>
        <v>25.97</v>
      </c>
      <c r="AL61" s="102" t="n">
        <f aca="false">(AP61-AF61)/10+AK61</f>
        <v>25.092</v>
      </c>
      <c r="AM61" s="102" t="n">
        <f aca="false">(AP61-AF61)/10+AL61</f>
        <v>24.214</v>
      </c>
      <c r="AN61" s="102" t="n">
        <f aca="false">(AP61-AF61)/10+AM61</f>
        <v>23.336</v>
      </c>
      <c r="AO61" s="102" t="n">
        <f aca="false">(AP61-AF61)/10+AN61</f>
        <v>22.458</v>
      </c>
      <c r="AP61" s="102" t="n">
        <f aca="false">(AP62-AP57)/5+AP60</f>
        <v>21.58</v>
      </c>
      <c r="AQ61" s="112" t="n">
        <f aca="false">($AP61-$AF61)/Delta+AP61</f>
        <v>20.702</v>
      </c>
      <c r="AR61" s="112" t="n">
        <f aca="false">($AP61-$AF61)/Delta+AQ61</f>
        <v>19.824</v>
      </c>
      <c r="AS61" s="112" t="n">
        <f aca="false">($AP61-$AF61)/Delta+AR61</f>
        <v>18.946</v>
      </c>
      <c r="AT61" s="112" t="n">
        <f aca="false">($AP61-$AF61)/Delta+AS61</f>
        <v>18.068</v>
      </c>
      <c r="AU61" s="112" t="n">
        <f aca="false">($AP61-$AF61)/Delta+AT61</f>
        <v>17.19</v>
      </c>
      <c r="AV61" s="112" t="n">
        <f aca="false">($AP61-$AF61)/Delta+AU61</f>
        <v>16.312</v>
      </c>
      <c r="AW61" s="112" t="n">
        <f aca="false">($AP61-$AF61)/Delta+AV61</f>
        <v>15.434</v>
      </c>
      <c r="AX61" s="112" t="n">
        <f aca="false">($AP61-$AF61)/Delta+AW61</f>
        <v>14.556</v>
      </c>
      <c r="AY61" s="112" t="n">
        <f aca="false">($AP61-$AF61)/Delta+AX61</f>
        <v>13.678</v>
      </c>
      <c r="AZ61" s="112" t="n">
        <f aca="false">($AP61-$AF61)/Delta+AY61</f>
        <v>12.8</v>
      </c>
    </row>
    <row r="62" customFormat="false" ht="12.8" hidden="false" customHeight="false" outlineLevel="0" collapsed="false">
      <c r="A62" s="101" t="n">
        <f aca="false">A57+5</f>
        <v>95</v>
      </c>
      <c r="B62" s="102" t="n">
        <v>0</v>
      </c>
      <c r="C62" s="102" t="n">
        <f aca="false">(H62-B62)/6+B62</f>
        <v>1.17666666666667</v>
      </c>
      <c r="D62" s="102" t="n">
        <f aca="false">(H62-B62)/6+C62</f>
        <v>2.35333333333333</v>
      </c>
      <c r="E62" s="102" t="n">
        <f aca="false">(H62-B62)/6+D62</f>
        <v>3.53</v>
      </c>
      <c r="F62" s="102" t="n">
        <f aca="false">(H62-B62)/6+E62</f>
        <v>4.70666666666667</v>
      </c>
      <c r="G62" s="102" t="n">
        <f aca="false">(H62-B62)/6+F62</f>
        <v>5.88333333333333</v>
      </c>
      <c r="H62" s="111" t="n">
        <f aca="false">polar_type12!$V$6</f>
        <v>7.06</v>
      </c>
      <c r="I62" s="102" t="n">
        <f aca="false">(K62-H62)/3+H62</f>
        <v>8.23666666666667</v>
      </c>
      <c r="J62" s="102" t="n">
        <f aca="false">(K62-H62)/3+I62</f>
        <v>9.41333333333333</v>
      </c>
      <c r="K62" s="111" t="n">
        <f aca="false">polar_type12!$V$7</f>
        <v>10.59</v>
      </c>
      <c r="L62" s="102" t="n">
        <f aca="false">(N62-K62)/3+K62</f>
        <v>12.9433333333333</v>
      </c>
      <c r="M62" s="102" t="n">
        <f aca="false">(N62-K62)/3+L62</f>
        <v>15.2966666666667</v>
      </c>
      <c r="N62" s="111" t="n">
        <f aca="false">polar_type12!$V$8</f>
        <v>17.65</v>
      </c>
      <c r="O62" s="102" t="n">
        <f aca="false">(T62-N62)/6+N62</f>
        <v>18.925</v>
      </c>
      <c r="P62" s="102" t="n">
        <f aca="false">(T62-N62)/6+O62</f>
        <v>20.2</v>
      </c>
      <c r="Q62" s="102" t="n">
        <f aca="false">(T62-N62)/6+P62</f>
        <v>21.475</v>
      </c>
      <c r="R62" s="102" t="n">
        <f aca="false">(T62-N62)/6+Q62</f>
        <v>22.75</v>
      </c>
      <c r="S62" s="102" t="n">
        <f aca="false">(T62-N62)/6+R62</f>
        <v>24.025</v>
      </c>
      <c r="T62" s="111" t="n">
        <f aca="false">polar_type12!$V$9</f>
        <v>25.3</v>
      </c>
      <c r="U62" s="102" t="n">
        <f aca="false">(W62-T62)/3+T62</f>
        <v>26.1666666666667</v>
      </c>
      <c r="V62" s="102" t="n">
        <f aca="false">(W62-T62)/3+U62</f>
        <v>27.0333333333333</v>
      </c>
      <c r="W62" s="111" t="n">
        <f aca="false">polar_type12!$V$10</f>
        <v>27.9</v>
      </c>
      <c r="X62" s="102" t="n">
        <f aca="false">(AF62-W62)/9+W62</f>
        <v>28.1444444444444</v>
      </c>
      <c r="Y62" s="102" t="n">
        <f aca="false">(AF62-W62)/9+X62</f>
        <v>28.3888888888889</v>
      </c>
      <c r="Z62" s="102" t="n">
        <f aca="false">(AF62-W62)/9+Y62</f>
        <v>28.6333333333333</v>
      </c>
      <c r="AA62" s="102" t="n">
        <f aca="false">(AF62-W62)/9+Z62</f>
        <v>28.8777777777778</v>
      </c>
      <c r="AB62" s="102" t="n">
        <f aca="false">(AF62-W62)/9+AA62</f>
        <v>29.1222222222222</v>
      </c>
      <c r="AC62" s="102" t="n">
        <f aca="false">(AF62-W62)/9+AB62</f>
        <v>29.3666666666667</v>
      </c>
      <c r="AD62" s="102" t="n">
        <f aca="false">(AF62-W62)/9+AC62</f>
        <v>29.6111111111111</v>
      </c>
      <c r="AE62" s="102" t="n">
        <f aca="false">(AF62-W62)/9+AD62</f>
        <v>29.8555555555555</v>
      </c>
      <c r="AF62" s="111" t="n">
        <f aca="false">polar_type12!$V$11</f>
        <v>30.1</v>
      </c>
      <c r="AG62" s="102" t="n">
        <f aca="false">(AP62-AF62)/10+AF62</f>
        <v>29.24</v>
      </c>
      <c r="AH62" s="102" t="n">
        <f aca="false">(AP62-AF62)/10+AG62</f>
        <v>28.38</v>
      </c>
      <c r="AI62" s="102" t="n">
        <f aca="false">(AP62-AF62)/10+AH62</f>
        <v>27.52</v>
      </c>
      <c r="AJ62" s="102" t="n">
        <f aca="false">(AP62-AF62)/10+AI62</f>
        <v>26.66</v>
      </c>
      <c r="AK62" s="102" t="n">
        <f aca="false">(AP62-AF62)/10+AJ62</f>
        <v>25.8</v>
      </c>
      <c r="AL62" s="102" t="n">
        <f aca="false">(AP62-AF62)/10+AK62</f>
        <v>24.94</v>
      </c>
      <c r="AM62" s="102" t="n">
        <f aca="false">(AP62-AF62)/10+AL62</f>
        <v>24.08</v>
      </c>
      <c r="AN62" s="102" t="n">
        <f aca="false">(AP62-AF62)/10+AM62</f>
        <v>23.22</v>
      </c>
      <c r="AO62" s="102" t="n">
        <f aca="false">(AP62-AF62)/10+AN62</f>
        <v>22.36</v>
      </c>
      <c r="AP62" s="111" t="n">
        <f aca="false">polar_type12!$V$12</f>
        <v>21.5</v>
      </c>
      <c r="AQ62" s="112" t="n">
        <f aca="false">($AP62-$AF62)/Delta+AP62</f>
        <v>20.64</v>
      </c>
      <c r="AR62" s="112" t="n">
        <f aca="false">($AP62-$AF62)/Delta+AQ62</f>
        <v>19.78</v>
      </c>
      <c r="AS62" s="112" t="n">
        <f aca="false">($AP62-$AF62)/Delta+AR62</f>
        <v>18.92</v>
      </c>
      <c r="AT62" s="112" t="n">
        <f aca="false">($AP62-$AF62)/Delta+AS62</f>
        <v>18.06</v>
      </c>
      <c r="AU62" s="112" t="n">
        <f aca="false">($AP62-$AF62)/Delta+AT62</f>
        <v>17.2</v>
      </c>
      <c r="AV62" s="112" t="n">
        <f aca="false">($AP62-$AF62)/Delta+AU62</f>
        <v>16.34</v>
      </c>
      <c r="AW62" s="112" t="n">
        <f aca="false">($AP62-$AF62)/Delta+AV62</f>
        <v>15.48</v>
      </c>
      <c r="AX62" s="112" t="n">
        <f aca="false">($AP62-$AF62)/Delta+AW62</f>
        <v>14.62</v>
      </c>
      <c r="AY62" s="112" t="n">
        <f aca="false">($AP62-$AF62)/Delta+AX62</f>
        <v>13.76</v>
      </c>
      <c r="AZ62" s="112" t="n">
        <f aca="false">($AP62-$AF62)/Delta+AY62</f>
        <v>12.9</v>
      </c>
    </row>
    <row r="63" customFormat="false" ht="12.8" hidden="false" customHeight="false" outlineLevel="0" collapsed="false">
      <c r="A63" s="101" t="n">
        <f aca="false">(A$7-A$2)/5+A62</f>
        <v>96</v>
      </c>
      <c r="B63" s="102" t="n">
        <v>0</v>
      </c>
      <c r="C63" s="102" t="n">
        <f aca="false">(H63-B63)/6+B63</f>
        <v>1.16466666666667</v>
      </c>
      <c r="D63" s="102" t="n">
        <f aca="false">(H63-B63)/6+C63</f>
        <v>2.32933333333333</v>
      </c>
      <c r="E63" s="102" t="n">
        <f aca="false">(H63-B63)/6+D63</f>
        <v>3.494</v>
      </c>
      <c r="F63" s="102" t="n">
        <f aca="false">(H63-B63)/6+E63</f>
        <v>4.65866666666667</v>
      </c>
      <c r="G63" s="102" t="n">
        <f aca="false">(H63-B63)/6+F63</f>
        <v>5.82333333333333</v>
      </c>
      <c r="H63" s="102" t="n">
        <f aca="false">(H67-H62)/5+H62</f>
        <v>6.988</v>
      </c>
      <c r="I63" s="102" t="n">
        <f aca="false">(K63-H63)/3+H63</f>
        <v>8.152</v>
      </c>
      <c r="J63" s="102" t="n">
        <f aca="false">(K63-H63)/3+I63</f>
        <v>9.316</v>
      </c>
      <c r="K63" s="102" t="n">
        <f aca="false">(K67-K62)/5+K62</f>
        <v>10.48</v>
      </c>
      <c r="L63" s="102" t="n">
        <f aca="false">(N63-K63)/3+K63</f>
        <v>12.8093333333333</v>
      </c>
      <c r="M63" s="102" t="n">
        <f aca="false">(N63-K63)/3+L63</f>
        <v>15.1386666666667</v>
      </c>
      <c r="N63" s="102" t="n">
        <f aca="false">(N67-N62)/5+N62</f>
        <v>17.468</v>
      </c>
      <c r="O63" s="102" t="n">
        <f aca="false">(T63-N63)/6+N63</f>
        <v>18.73</v>
      </c>
      <c r="P63" s="102" t="n">
        <f aca="false">(T63-N63)/6+O63</f>
        <v>19.992</v>
      </c>
      <c r="Q63" s="102" t="n">
        <f aca="false">(T63-N63)/6+P63</f>
        <v>21.254</v>
      </c>
      <c r="R63" s="102" t="n">
        <f aca="false">(T63-N63)/6+Q63</f>
        <v>22.516</v>
      </c>
      <c r="S63" s="102" t="n">
        <f aca="false">(T63-N63)/6+R63</f>
        <v>23.778</v>
      </c>
      <c r="T63" s="102" t="n">
        <f aca="false">(T67-T62)/5+T62</f>
        <v>25.04</v>
      </c>
      <c r="U63" s="102" t="n">
        <f aca="false">(W63-T63)/3+T63</f>
        <v>25.8666666666667</v>
      </c>
      <c r="V63" s="102" t="n">
        <f aca="false">(W63-T63)/3+U63</f>
        <v>26.6933333333333</v>
      </c>
      <c r="W63" s="102" t="n">
        <f aca="false">(W67-W62)/5+W62</f>
        <v>27.52</v>
      </c>
      <c r="X63" s="102" t="n">
        <f aca="false">(AF63-W63)/9+W63</f>
        <v>27.7577777777778</v>
      </c>
      <c r="Y63" s="102" t="n">
        <f aca="false">(AF63-W63)/9+X63</f>
        <v>27.9955555555556</v>
      </c>
      <c r="Z63" s="102" t="n">
        <f aca="false">(AF63-W63)/9+Y63</f>
        <v>28.2333333333333</v>
      </c>
      <c r="AA63" s="102" t="n">
        <f aca="false">(AF63-W63)/9+Z63</f>
        <v>28.4711111111111</v>
      </c>
      <c r="AB63" s="102" t="n">
        <f aca="false">(AF63-W63)/9+AA63</f>
        <v>28.7088888888889</v>
      </c>
      <c r="AC63" s="102" t="n">
        <f aca="false">(AF63-W63)/9+AB63</f>
        <v>28.9466666666667</v>
      </c>
      <c r="AD63" s="102" t="n">
        <f aca="false">(AF63-W63)/9+AC63</f>
        <v>29.1844444444445</v>
      </c>
      <c r="AE63" s="102" t="n">
        <f aca="false">(AF63-W63)/9+AD63</f>
        <v>29.4222222222222</v>
      </c>
      <c r="AF63" s="102" t="n">
        <f aca="false">(AF67-AF62)/5+AF62</f>
        <v>29.66</v>
      </c>
      <c r="AG63" s="102" t="n">
        <f aca="false">(AP63-AF63)/10+AF63</f>
        <v>28.802</v>
      </c>
      <c r="AH63" s="102" t="n">
        <f aca="false">(AP63-AF63)/10+AG63</f>
        <v>27.944</v>
      </c>
      <c r="AI63" s="102" t="n">
        <f aca="false">(AP63-AF63)/10+AH63</f>
        <v>27.086</v>
      </c>
      <c r="AJ63" s="102" t="n">
        <f aca="false">(AP63-AF63)/10+AI63</f>
        <v>26.228</v>
      </c>
      <c r="AK63" s="102" t="n">
        <f aca="false">(AP63-AF63)/10+AJ63</f>
        <v>25.37</v>
      </c>
      <c r="AL63" s="102" t="n">
        <f aca="false">(AP63-AF63)/10+AK63</f>
        <v>24.512</v>
      </c>
      <c r="AM63" s="102" t="n">
        <f aca="false">(AP63-AF63)/10+AL63</f>
        <v>23.654</v>
      </c>
      <c r="AN63" s="102" t="n">
        <f aca="false">(AP63-AF63)/10+AM63</f>
        <v>22.796</v>
      </c>
      <c r="AO63" s="102" t="n">
        <f aca="false">(AP63-AF63)/10+AN63</f>
        <v>21.938</v>
      </c>
      <c r="AP63" s="102" t="n">
        <f aca="false">(AP67-AP62)/5+AP62</f>
        <v>21.08</v>
      </c>
      <c r="AQ63" s="112" t="n">
        <f aca="false">($AP63-$AF63)/Delta+AP63</f>
        <v>20.222</v>
      </c>
      <c r="AR63" s="112" t="n">
        <f aca="false">($AP63-$AF63)/Delta+AQ63</f>
        <v>19.364</v>
      </c>
      <c r="AS63" s="112" t="n">
        <f aca="false">($AP63-$AF63)/Delta+AR63</f>
        <v>18.506</v>
      </c>
      <c r="AT63" s="112" t="n">
        <f aca="false">($AP63-$AF63)/Delta+AS63</f>
        <v>17.648</v>
      </c>
      <c r="AU63" s="112" t="n">
        <f aca="false">($AP63-$AF63)/Delta+AT63</f>
        <v>16.79</v>
      </c>
      <c r="AV63" s="112" t="n">
        <f aca="false">($AP63-$AF63)/Delta+AU63</f>
        <v>15.932</v>
      </c>
      <c r="AW63" s="112" t="n">
        <f aca="false">($AP63-$AF63)/Delta+AV63</f>
        <v>15.074</v>
      </c>
      <c r="AX63" s="112" t="n">
        <f aca="false">($AP63-$AF63)/Delta+AW63</f>
        <v>14.216</v>
      </c>
      <c r="AY63" s="112" t="n">
        <f aca="false">($AP63-$AF63)/Delta+AX63</f>
        <v>13.358</v>
      </c>
      <c r="AZ63" s="112" t="n">
        <f aca="false">($AP63-$AF63)/Delta+AY63</f>
        <v>12.5</v>
      </c>
    </row>
    <row r="64" customFormat="false" ht="12.8" hidden="false" customHeight="false" outlineLevel="0" collapsed="false">
      <c r="A64" s="101" t="n">
        <f aca="false">(A$7-A$2)/5+A63</f>
        <v>97</v>
      </c>
      <c r="B64" s="102" t="n">
        <v>0</v>
      </c>
      <c r="C64" s="102" t="n">
        <f aca="false">(H64-B64)/6+B64</f>
        <v>1.15266666666667</v>
      </c>
      <c r="D64" s="102" t="n">
        <f aca="false">(H64-B64)/6+C64</f>
        <v>2.30533333333333</v>
      </c>
      <c r="E64" s="102" t="n">
        <f aca="false">(H64-B64)/6+D64</f>
        <v>3.458</v>
      </c>
      <c r="F64" s="102" t="n">
        <f aca="false">(H64-B64)/6+E64</f>
        <v>4.61066666666667</v>
      </c>
      <c r="G64" s="102" t="n">
        <f aca="false">(H64-B64)/6+F64</f>
        <v>5.76333333333333</v>
      </c>
      <c r="H64" s="102" t="n">
        <f aca="false">(H67-H62)/5+H63</f>
        <v>6.916</v>
      </c>
      <c r="I64" s="102" t="n">
        <f aca="false">(K64-H64)/3+H64</f>
        <v>8.06733333333333</v>
      </c>
      <c r="J64" s="102" t="n">
        <f aca="false">(K64-H64)/3+I64</f>
        <v>9.21866666666667</v>
      </c>
      <c r="K64" s="102" t="n">
        <f aca="false">(K67-K62)/5+K63</f>
        <v>10.37</v>
      </c>
      <c r="L64" s="102" t="n">
        <f aca="false">(N64-K64)/3+K64</f>
        <v>12.6753333333333</v>
      </c>
      <c r="M64" s="102" t="n">
        <f aca="false">(N64-K64)/3+L64</f>
        <v>14.9806666666667</v>
      </c>
      <c r="N64" s="102" t="n">
        <f aca="false">(N67-N62)/5+N63</f>
        <v>17.286</v>
      </c>
      <c r="O64" s="102" t="n">
        <f aca="false">(T64-N64)/6+N64</f>
        <v>18.535</v>
      </c>
      <c r="P64" s="102" t="n">
        <f aca="false">(T64-N64)/6+O64</f>
        <v>19.784</v>
      </c>
      <c r="Q64" s="102" t="n">
        <f aca="false">(T64-N64)/6+P64</f>
        <v>21.033</v>
      </c>
      <c r="R64" s="102" t="n">
        <f aca="false">(T64-N64)/6+Q64</f>
        <v>22.282</v>
      </c>
      <c r="S64" s="102" t="n">
        <f aca="false">(T64-N64)/6+R64</f>
        <v>23.531</v>
      </c>
      <c r="T64" s="102" t="n">
        <f aca="false">(T67-T62)/5+T63</f>
        <v>24.78</v>
      </c>
      <c r="U64" s="102" t="n">
        <f aca="false">(W64-T64)/3+T64</f>
        <v>25.5666666666667</v>
      </c>
      <c r="V64" s="102" t="n">
        <f aca="false">(W64-T64)/3+U64</f>
        <v>26.3533333333333</v>
      </c>
      <c r="W64" s="102" t="n">
        <f aca="false">(W67-W62)/5+W63</f>
        <v>27.14</v>
      </c>
      <c r="X64" s="102" t="n">
        <f aca="false">(AF64-W64)/9+W64</f>
        <v>27.3711111111111</v>
      </c>
      <c r="Y64" s="102" t="n">
        <f aca="false">(AF64-W64)/9+X64</f>
        <v>27.6022222222222</v>
      </c>
      <c r="Z64" s="102" t="n">
        <f aca="false">(AF64-W64)/9+Y64</f>
        <v>27.8333333333333</v>
      </c>
      <c r="AA64" s="102" t="n">
        <f aca="false">(AF64-W64)/9+Z64</f>
        <v>28.0644444444444</v>
      </c>
      <c r="AB64" s="102" t="n">
        <f aca="false">(AF64-W64)/9+AA64</f>
        <v>28.2955555555556</v>
      </c>
      <c r="AC64" s="102" t="n">
        <f aca="false">(AF64-W64)/9+AB64</f>
        <v>28.5266666666667</v>
      </c>
      <c r="AD64" s="102" t="n">
        <f aca="false">(AF64-W64)/9+AC64</f>
        <v>28.7577777777778</v>
      </c>
      <c r="AE64" s="102" t="n">
        <f aca="false">(AF64-W64)/9+AD64</f>
        <v>28.9888888888889</v>
      </c>
      <c r="AF64" s="102" t="n">
        <f aca="false">(AF67-AF62)/5+AF63</f>
        <v>29.22</v>
      </c>
      <c r="AG64" s="102" t="n">
        <f aca="false">(AP64-AF64)/10+AF64</f>
        <v>28.364</v>
      </c>
      <c r="AH64" s="102" t="n">
        <f aca="false">(AP64-AF64)/10+AG64</f>
        <v>27.508</v>
      </c>
      <c r="AI64" s="102" t="n">
        <f aca="false">(AP64-AF64)/10+AH64</f>
        <v>26.652</v>
      </c>
      <c r="AJ64" s="102" t="n">
        <f aca="false">(AP64-AF64)/10+AI64</f>
        <v>25.796</v>
      </c>
      <c r="AK64" s="102" t="n">
        <f aca="false">(AP64-AF64)/10+AJ64</f>
        <v>24.94</v>
      </c>
      <c r="AL64" s="102" t="n">
        <f aca="false">(AP64-AF64)/10+AK64</f>
        <v>24.084</v>
      </c>
      <c r="AM64" s="102" t="n">
        <f aca="false">(AP64-AF64)/10+AL64</f>
        <v>23.228</v>
      </c>
      <c r="AN64" s="102" t="n">
        <f aca="false">(AP64-AF64)/10+AM64</f>
        <v>22.372</v>
      </c>
      <c r="AO64" s="102" t="n">
        <f aca="false">(AP64-AF64)/10+AN64</f>
        <v>21.516</v>
      </c>
      <c r="AP64" s="102" t="n">
        <f aca="false">(AP67-AP62)/5+AP63</f>
        <v>20.66</v>
      </c>
      <c r="AQ64" s="112" t="n">
        <f aca="false">($AP64-$AF64)/Delta+AP64</f>
        <v>19.804</v>
      </c>
      <c r="AR64" s="112" t="n">
        <f aca="false">($AP64-$AF64)/Delta+AQ64</f>
        <v>18.948</v>
      </c>
      <c r="AS64" s="112" t="n">
        <f aca="false">($AP64-$AF64)/Delta+AR64</f>
        <v>18.092</v>
      </c>
      <c r="AT64" s="112" t="n">
        <f aca="false">($AP64-$AF64)/Delta+AS64</f>
        <v>17.236</v>
      </c>
      <c r="AU64" s="112" t="n">
        <f aca="false">($AP64-$AF64)/Delta+AT64</f>
        <v>16.38</v>
      </c>
      <c r="AV64" s="112" t="n">
        <f aca="false">($AP64-$AF64)/Delta+AU64</f>
        <v>15.524</v>
      </c>
      <c r="AW64" s="112" t="n">
        <f aca="false">($AP64-$AF64)/Delta+AV64</f>
        <v>14.668</v>
      </c>
      <c r="AX64" s="112" t="n">
        <f aca="false">($AP64-$AF64)/Delta+AW64</f>
        <v>13.812</v>
      </c>
      <c r="AY64" s="112" t="n">
        <f aca="false">($AP64-$AF64)/Delta+AX64</f>
        <v>12.956</v>
      </c>
      <c r="AZ64" s="112" t="n">
        <f aca="false">($AP64-$AF64)/Delta+AY64</f>
        <v>12.1</v>
      </c>
    </row>
    <row r="65" customFormat="false" ht="12.8" hidden="false" customHeight="false" outlineLevel="0" collapsed="false">
      <c r="A65" s="101" t="n">
        <f aca="false">(A$7-A$2)/5+A64</f>
        <v>98</v>
      </c>
      <c r="B65" s="102" t="n">
        <v>0</v>
      </c>
      <c r="C65" s="102" t="n">
        <f aca="false">(H65-B65)/6+B65</f>
        <v>1.14066666666667</v>
      </c>
      <c r="D65" s="102" t="n">
        <f aca="false">(H65-B65)/6+C65</f>
        <v>2.28133333333333</v>
      </c>
      <c r="E65" s="102" t="n">
        <f aca="false">(H65-B65)/6+D65</f>
        <v>3.422</v>
      </c>
      <c r="F65" s="102" t="n">
        <f aca="false">(H65-B65)/6+E65</f>
        <v>4.56266666666667</v>
      </c>
      <c r="G65" s="102" t="n">
        <f aca="false">(H65-B65)/6+F65</f>
        <v>5.70333333333333</v>
      </c>
      <c r="H65" s="102" t="n">
        <f aca="false">(H67-H62)/5+H64</f>
        <v>6.844</v>
      </c>
      <c r="I65" s="102" t="n">
        <f aca="false">(K65-H65)/3+H65</f>
        <v>7.98266666666667</v>
      </c>
      <c r="J65" s="102" t="n">
        <f aca="false">(K65-H65)/3+I65</f>
        <v>9.12133333333333</v>
      </c>
      <c r="K65" s="102" t="n">
        <f aca="false">(K67-K62)/5+K64</f>
        <v>10.26</v>
      </c>
      <c r="L65" s="102" t="n">
        <f aca="false">(N65-K65)/3+K65</f>
        <v>12.5413333333333</v>
      </c>
      <c r="M65" s="102" t="n">
        <f aca="false">(N65-K65)/3+L65</f>
        <v>14.8226666666667</v>
      </c>
      <c r="N65" s="102" t="n">
        <f aca="false">(N67-N62)/5+N64</f>
        <v>17.104</v>
      </c>
      <c r="O65" s="102" t="n">
        <f aca="false">(T65-N65)/6+N65</f>
        <v>18.34</v>
      </c>
      <c r="P65" s="102" t="n">
        <f aca="false">(T65-N65)/6+O65</f>
        <v>19.576</v>
      </c>
      <c r="Q65" s="102" t="n">
        <f aca="false">(T65-N65)/6+P65</f>
        <v>20.812</v>
      </c>
      <c r="R65" s="102" t="n">
        <f aca="false">(T65-N65)/6+Q65</f>
        <v>22.048</v>
      </c>
      <c r="S65" s="102" t="n">
        <f aca="false">(T65-N65)/6+R65</f>
        <v>23.284</v>
      </c>
      <c r="T65" s="102" t="n">
        <f aca="false">(T67-T62)/5+T64</f>
        <v>24.52</v>
      </c>
      <c r="U65" s="102" t="n">
        <f aca="false">(W65-T65)/3+T65</f>
        <v>25.2666666666667</v>
      </c>
      <c r="V65" s="102" t="n">
        <f aca="false">(W65-T65)/3+U65</f>
        <v>26.0133333333333</v>
      </c>
      <c r="W65" s="102" t="n">
        <f aca="false">(W67-W62)/5+W64</f>
        <v>26.76</v>
      </c>
      <c r="X65" s="102" t="n">
        <f aca="false">(AF65-W65)/9+W65</f>
        <v>26.9844444444444</v>
      </c>
      <c r="Y65" s="102" t="n">
        <f aca="false">(AF65-W65)/9+X65</f>
        <v>27.2088888888889</v>
      </c>
      <c r="Z65" s="102" t="n">
        <f aca="false">(AF65-W65)/9+Y65</f>
        <v>27.4333333333333</v>
      </c>
      <c r="AA65" s="102" t="n">
        <f aca="false">(AF65-W65)/9+Z65</f>
        <v>27.6577777777778</v>
      </c>
      <c r="AB65" s="102" t="n">
        <f aca="false">(AF65-W65)/9+AA65</f>
        <v>27.8822222222222</v>
      </c>
      <c r="AC65" s="102" t="n">
        <f aca="false">(AF65-W65)/9+AB65</f>
        <v>28.1066666666667</v>
      </c>
      <c r="AD65" s="102" t="n">
        <f aca="false">(AF65-W65)/9+AC65</f>
        <v>28.3311111111111</v>
      </c>
      <c r="AE65" s="102" t="n">
        <f aca="false">(AF65-W65)/9+AD65</f>
        <v>28.5555555555555</v>
      </c>
      <c r="AF65" s="102" t="n">
        <f aca="false">(AF67-AF62)/5+AF64</f>
        <v>28.78</v>
      </c>
      <c r="AG65" s="102" t="n">
        <f aca="false">(AP65-AF65)/10+AF65</f>
        <v>27.926</v>
      </c>
      <c r="AH65" s="102" t="n">
        <f aca="false">(AP65-AF65)/10+AG65</f>
        <v>27.072</v>
      </c>
      <c r="AI65" s="102" t="n">
        <f aca="false">(AP65-AF65)/10+AH65</f>
        <v>26.218</v>
      </c>
      <c r="AJ65" s="102" t="n">
        <f aca="false">(AP65-AF65)/10+AI65</f>
        <v>25.364</v>
      </c>
      <c r="AK65" s="102" t="n">
        <f aca="false">(AP65-AF65)/10+AJ65</f>
        <v>24.51</v>
      </c>
      <c r="AL65" s="102" t="n">
        <f aca="false">(AP65-AF65)/10+AK65</f>
        <v>23.656</v>
      </c>
      <c r="AM65" s="102" t="n">
        <f aca="false">(AP65-AF65)/10+AL65</f>
        <v>22.802</v>
      </c>
      <c r="AN65" s="102" t="n">
        <f aca="false">(AP65-AF65)/10+AM65</f>
        <v>21.948</v>
      </c>
      <c r="AO65" s="102" t="n">
        <f aca="false">(AP65-AF65)/10+AN65</f>
        <v>21.094</v>
      </c>
      <c r="AP65" s="102" t="n">
        <f aca="false">(AP67-AP62)/5+AP64</f>
        <v>20.24</v>
      </c>
      <c r="AQ65" s="112" t="n">
        <f aca="false">($AP65-$AF65)/Delta+AP65</f>
        <v>19.386</v>
      </c>
      <c r="AR65" s="112" t="n">
        <f aca="false">($AP65-$AF65)/Delta+AQ65</f>
        <v>18.532</v>
      </c>
      <c r="AS65" s="112" t="n">
        <f aca="false">($AP65-$AF65)/Delta+AR65</f>
        <v>17.678</v>
      </c>
      <c r="AT65" s="112" t="n">
        <f aca="false">($AP65-$AF65)/Delta+AS65</f>
        <v>16.824</v>
      </c>
      <c r="AU65" s="112" t="n">
        <f aca="false">($AP65-$AF65)/Delta+AT65</f>
        <v>15.97</v>
      </c>
      <c r="AV65" s="112" t="n">
        <f aca="false">($AP65-$AF65)/Delta+AU65</f>
        <v>15.116</v>
      </c>
      <c r="AW65" s="112" t="n">
        <f aca="false">($AP65-$AF65)/Delta+AV65</f>
        <v>14.262</v>
      </c>
      <c r="AX65" s="112" t="n">
        <f aca="false">($AP65-$AF65)/Delta+AW65</f>
        <v>13.408</v>
      </c>
      <c r="AY65" s="112" t="n">
        <f aca="false">($AP65-$AF65)/Delta+AX65</f>
        <v>12.554</v>
      </c>
      <c r="AZ65" s="112" t="n">
        <f aca="false">($AP65-$AF65)/Delta+AY65</f>
        <v>11.7</v>
      </c>
    </row>
    <row r="66" customFormat="false" ht="12.8" hidden="false" customHeight="false" outlineLevel="0" collapsed="false">
      <c r="A66" s="101" t="n">
        <f aca="false">(A$7-A$2)/5+A65</f>
        <v>99</v>
      </c>
      <c r="B66" s="102" t="n">
        <v>0</v>
      </c>
      <c r="C66" s="102" t="n">
        <f aca="false">(H66-B66)/6+B66</f>
        <v>1.12866666666667</v>
      </c>
      <c r="D66" s="102" t="n">
        <f aca="false">(H66-B66)/6+C66</f>
        <v>2.25733333333333</v>
      </c>
      <c r="E66" s="102" t="n">
        <f aca="false">(H66-B66)/6+D66</f>
        <v>3.386</v>
      </c>
      <c r="F66" s="102" t="n">
        <f aca="false">(H66-B66)/6+E66</f>
        <v>4.51466666666667</v>
      </c>
      <c r="G66" s="102" t="n">
        <f aca="false">(H66-B66)/6+F66</f>
        <v>5.64333333333333</v>
      </c>
      <c r="H66" s="102" t="n">
        <f aca="false">(H67-H62)/5+H65</f>
        <v>6.772</v>
      </c>
      <c r="I66" s="102" t="n">
        <f aca="false">(K66-H66)/3+H66</f>
        <v>7.898</v>
      </c>
      <c r="J66" s="102" t="n">
        <f aca="false">(K66-H66)/3+I66</f>
        <v>9.024</v>
      </c>
      <c r="K66" s="102" t="n">
        <f aca="false">(K67-K62)/5+K65</f>
        <v>10.15</v>
      </c>
      <c r="L66" s="102" t="n">
        <f aca="false">(N66-K66)/3+K66</f>
        <v>12.4073333333333</v>
      </c>
      <c r="M66" s="102" t="n">
        <f aca="false">(N66-K66)/3+L66</f>
        <v>14.6646666666667</v>
      </c>
      <c r="N66" s="102" t="n">
        <f aca="false">(N67-N62)/5+N65</f>
        <v>16.922</v>
      </c>
      <c r="O66" s="102" t="n">
        <f aca="false">(T66-N66)/6+N66</f>
        <v>18.145</v>
      </c>
      <c r="P66" s="102" t="n">
        <f aca="false">(T66-N66)/6+O66</f>
        <v>19.368</v>
      </c>
      <c r="Q66" s="102" t="n">
        <f aca="false">(T66-N66)/6+P66</f>
        <v>20.591</v>
      </c>
      <c r="R66" s="102" t="n">
        <f aca="false">(T66-N66)/6+Q66</f>
        <v>21.814</v>
      </c>
      <c r="S66" s="102" t="n">
        <f aca="false">(T66-N66)/6+R66</f>
        <v>23.037</v>
      </c>
      <c r="T66" s="102" t="n">
        <f aca="false">(T67-T62)/5+T65</f>
        <v>24.26</v>
      </c>
      <c r="U66" s="102" t="n">
        <f aca="false">(W66-T66)/3+T66</f>
        <v>24.9666666666667</v>
      </c>
      <c r="V66" s="102" t="n">
        <f aca="false">(W66-T66)/3+U66</f>
        <v>25.6733333333333</v>
      </c>
      <c r="W66" s="102" t="n">
        <f aca="false">(W67-W62)/5+W65</f>
        <v>26.38</v>
      </c>
      <c r="X66" s="102" t="n">
        <f aca="false">(AF66-W66)/9+W66</f>
        <v>26.5977777777778</v>
      </c>
      <c r="Y66" s="102" t="n">
        <f aca="false">(AF66-W66)/9+X66</f>
        <v>26.8155555555556</v>
      </c>
      <c r="Z66" s="102" t="n">
        <f aca="false">(AF66-W66)/9+Y66</f>
        <v>27.0333333333333</v>
      </c>
      <c r="AA66" s="102" t="n">
        <f aca="false">(AF66-W66)/9+Z66</f>
        <v>27.2511111111111</v>
      </c>
      <c r="AB66" s="102" t="n">
        <f aca="false">(AF66-W66)/9+AA66</f>
        <v>27.4688888888889</v>
      </c>
      <c r="AC66" s="102" t="n">
        <f aca="false">(AF66-W66)/9+AB66</f>
        <v>27.6866666666667</v>
      </c>
      <c r="AD66" s="102" t="n">
        <f aca="false">(AF66-W66)/9+AC66</f>
        <v>27.9044444444444</v>
      </c>
      <c r="AE66" s="102" t="n">
        <f aca="false">(AF66-W66)/9+AD66</f>
        <v>28.1222222222222</v>
      </c>
      <c r="AF66" s="102" t="n">
        <f aca="false">(AF67-AF62)/5+AF65</f>
        <v>28.34</v>
      </c>
      <c r="AG66" s="102" t="n">
        <f aca="false">(AP66-AF66)/10+AF66</f>
        <v>27.488</v>
      </c>
      <c r="AH66" s="102" t="n">
        <f aca="false">(AP66-AF66)/10+AG66</f>
        <v>26.636</v>
      </c>
      <c r="AI66" s="102" t="n">
        <f aca="false">(AP66-AF66)/10+AH66</f>
        <v>25.784</v>
      </c>
      <c r="AJ66" s="102" t="n">
        <f aca="false">(AP66-AF66)/10+AI66</f>
        <v>24.932</v>
      </c>
      <c r="AK66" s="102" t="n">
        <f aca="false">(AP66-AF66)/10+AJ66</f>
        <v>24.08</v>
      </c>
      <c r="AL66" s="102" t="n">
        <f aca="false">(AP66-AF66)/10+AK66</f>
        <v>23.228</v>
      </c>
      <c r="AM66" s="102" t="n">
        <f aca="false">(AP66-AF66)/10+AL66</f>
        <v>22.376</v>
      </c>
      <c r="AN66" s="102" t="n">
        <f aca="false">(AP66-AF66)/10+AM66</f>
        <v>21.524</v>
      </c>
      <c r="AO66" s="102" t="n">
        <f aca="false">(AP66-AF66)/10+AN66</f>
        <v>20.672</v>
      </c>
      <c r="AP66" s="102" t="n">
        <f aca="false">(AP67-AP62)/5+AP65</f>
        <v>19.82</v>
      </c>
      <c r="AQ66" s="112" t="n">
        <f aca="false">($AP66-$AF66)/Delta+AP66</f>
        <v>18.968</v>
      </c>
      <c r="AR66" s="112" t="n">
        <f aca="false">($AP66-$AF66)/Delta+AQ66</f>
        <v>18.116</v>
      </c>
      <c r="AS66" s="112" t="n">
        <f aca="false">($AP66-$AF66)/Delta+AR66</f>
        <v>17.264</v>
      </c>
      <c r="AT66" s="112" t="n">
        <f aca="false">($AP66-$AF66)/Delta+AS66</f>
        <v>16.412</v>
      </c>
      <c r="AU66" s="112" t="n">
        <f aca="false">($AP66-$AF66)/Delta+AT66</f>
        <v>15.56</v>
      </c>
      <c r="AV66" s="112" t="n">
        <f aca="false">($AP66-$AF66)/Delta+AU66</f>
        <v>14.708</v>
      </c>
      <c r="AW66" s="112" t="n">
        <f aca="false">($AP66-$AF66)/Delta+AV66</f>
        <v>13.856</v>
      </c>
      <c r="AX66" s="112" t="n">
        <f aca="false">($AP66-$AF66)/Delta+AW66</f>
        <v>13.004</v>
      </c>
      <c r="AY66" s="112" t="n">
        <f aca="false">($AP66-$AF66)/Delta+AX66</f>
        <v>12.152</v>
      </c>
      <c r="AZ66" s="112" t="n">
        <f aca="false">($AP66-$AF66)/Delta+AY66</f>
        <v>11.3</v>
      </c>
    </row>
    <row r="67" customFormat="false" ht="12.8" hidden="false" customHeight="false" outlineLevel="0" collapsed="false">
      <c r="A67" s="101" t="n">
        <f aca="false">A62+5</f>
        <v>100</v>
      </c>
      <c r="B67" s="102" t="n">
        <v>0</v>
      </c>
      <c r="C67" s="102" t="n">
        <f aca="false">(H67-B67)/6+B67</f>
        <v>1.11666666666667</v>
      </c>
      <c r="D67" s="102" t="n">
        <f aca="false">(H67-B67)/6+C67</f>
        <v>2.23333333333333</v>
      </c>
      <c r="E67" s="102" t="n">
        <f aca="false">(H67-B67)/6+D67</f>
        <v>3.35</v>
      </c>
      <c r="F67" s="102" t="n">
        <f aca="false">(H67-B67)/6+E67</f>
        <v>4.46666666666667</v>
      </c>
      <c r="G67" s="102" t="n">
        <f aca="false">(H67-B67)/6+F67</f>
        <v>5.58333333333333</v>
      </c>
      <c r="H67" s="111" t="n">
        <f aca="false">polar_type12!$W$6</f>
        <v>6.7</v>
      </c>
      <c r="I67" s="102" t="n">
        <f aca="false">(K67-H67)/3+H67</f>
        <v>7.81333333333333</v>
      </c>
      <c r="J67" s="102" t="n">
        <f aca="false">(K67-H67)/3+I67</f>
        <v>8.92666666666667</v>
      </c>
      <c r="K67" s="111" t="n">
        <f aca="false">polar_type12!$W$7</f>
        <v>10.04</v>
      </c>
      <c r="L67" s="102" t="n">
        <f aca="false">(N67-K67)/3+K67</f>
        <v>12.2733333333333</v>
      </c>
      <c r="M67" s="102" t="n">
        <f aca="false">(N67-K67)/3+L67</f>
        <v>14.5066666666667</v>
      </c>
      <c r="N67" s="111" t="n">
        <f aca="false">polar_type12!$W$8</f>
        <v>16.74</v>
      </c>
      <c r="O67" s="102" t="n">
        <f aca="false">(T67-N67)/6+N67</f>
        <v>17.95</v>
      </c>
      <c r="P67" s="102" t="n">
        <f aca="false">(T67-N67)/6+O67</f>
        <v>19.16</v>
      </c>
      <c r="Q67" s="102" t="n">
        <f aca="false">(T67-N67)/6+P67</f>
        <v>20.37</v>
      </c>
      <c r="R67" s="102" t="n">
        <f aca="false">(T67-N67)/6+Q67</f>
        <v>21.58</v>
      </c>
      <c r="S67" s="102" t="n">
        <f aca="false">(T67-N67)/6+R67</f>
        <v>22.79</v>
      </c>
      <c r="T67" s="111" t="n">
        <f aca="false">polar_type12!$W$9</f>
        <v>24</v>
      </c>
      <c r="U67" s="102" t="n">
        <f aca="false">(W67-T67)/3+T67</f>
        <v>24.6666666666667</v>
      </c>
      <c r="V67" s="102" t="n">
        <f aca="false">(W67-T67)/3+U67</f>
        <v>25.3333333333333</v>
      </c>
      <c r="W67" s="111" t="n">
        <f aca="false">polar_type12!$W$10</f>
        <v>26</v>
      </c>
      <c r="X67" s="102" t="n">
        <f aca="false">(AF67-W67)/9+W67</f>
        <v>26.2111111111111</v>
      </c>
      <c r="Y67" s="102" t="n">
        <f aca="false">(AF67-W67)/9+X67</f>
        <v>26.4222222222222</v>
      </c>
      <c r="Z67" s="102" t="n">
        <f aca="false">(AF67-W67)/9+Y67</f>
        <v>26.6333333333333</v>
      </c>
      <c r="AA67" s="102" t="n">
        <f aca="false">(AF67-W67)/9+Z67</f>
        <v>26.8444444444444</v>
      </c>
      <c r="AB67" s="102" t="n">
        <f aca="false">(AF67-W67)/9+AA67</f>
        <v>27.0555555555556</v>
      </c>
      <c r="AC67" s="102" t="n">
        <f aca="false">(AF67-W67)/9+AB67</f>
        <v>27.2666666666667</v>
      </c>
      <c r="AD67" s="102" t="n">
        <f aca="false">(AF67-W67)/9+AC67</f>
        <v>27.4777777777778</v>
      </c>
      <c r="AE67" s="102" t="n">
        <f aca="false">(AF67-W67)/9+AD67</f>
        <v>27.6888888888889</v>
      </c>
      <c r="AF67" s="111" t="n">
        <f aca="false">polar_type12!$W$11</f>
        <v>27.9</v>
      </c>
      <c r="AG67" s="102" t="n">
        <f aca="false">(AP67-AF67)/10+AF67</f>
        <v>27.05</v>
      </c>
      <c r="AH67" s="102" t="n">
        <f aca="false">(AP67-AF67)/10+AG67</f>
        <v>26.2</v>
      </c>
      <c r="AI67" s="102" t="n">
        <f aca="false">(AP67-AF67)/10+AH67</f>
        <v>25.35</v>
      </c>
      <c r="AJ67" s="102" t="n">
        <f aca="false">(AP67-AF67)/10+AI67</f>
        <v>24.5</v>
      </c>
      <c r="AK67" s="102" t="n">
        <f aca="false">(AP67-AF67)/10+AJ67</f>
        <v>23.65</v>
      </c>
      <c r="AL67" s="102" t="n">
        <f aca="false">(AP67-AF67)/10+AK67</f>
        <v>22.8</v>
      </c>
      <c r="AM67" s="102" t="n">
        <f aca="false">(AP67-AF67)/10+AL67</f>
        <v>21.95</v>
      </c>
      <c r="AN67" s="102" t="n">
        <f aca="false">(AP67-AF67)/10+AM67</f>
        <v>21.1</v>
      </c>
      <c r="AO67" s="102" t="n">
        <f aca="false">(AP67-AF67)/10+AN67</f>
        <v>20.25</v>
      </c>
      <c r="AP67" s="111" t="n">
        <f aca="false">polar_type12!$W$12</f>
        <v>19.4</v>
      </c>
      <c r="AQ67" s="112" t="n">
        <f aca="false">($AP67-$AF67)/Delta+AP67</f>
        <v>18.55</v>
      </c>
      <c r="AR67" s="112" t="n">
        <f aca="false">($AP67-$AF67)/Delta+AQ67</f>
        <v>17.7</v>
      </c>
      <c r="AS67" s="112" t="n">
        <f aca="false">($AP67-$AF67)/Delta+AR67</f>
        <v>16.85</v>
      </c>
      <c r="AT67" s="112" t="n">
        <f aca="false">($AP67-$AF67)/Delta+AS67</f>
        <v>16</v>
      </c>
      <c r="AU67" s="112" t="n">
        <f aca="false">($AP67-$AF67)/Delta+AT67</f>
        <v>15.15</v>
      </c>
      <c r="AV67" s="112" t="n">
        <f aca="false">($AP67-$AF67)/Delta+AU67</f>
        <v>14.3</v>
      </c>
      <c r="AW67" s="112" t="n">
        <f aca="false">($AP67-$AF67)/Delta+AV67</f>
        <v>13.45</v>
      </c>
      <c r="AX67" s="112" t="n">
        <f aca="false">($AP67-$AF67)/Delta+AW67</f>
        <v>12.6</v>
      </c>
      <c r="AY67" s="112" t="n">
        <f aca="false">($AP67-$AF67)/Delta+AX67</f>
        <v>11.75</v>
      </c>
      <c r="AZ67" s="112" t="n">
        <f aca="false">($AP67-$AF67)/Delta+AY67</f>
        <v>10.9</v>
      </c>
    </row>
    <row r="68" customFormat="false" ht="12.8" hidden="false" customHeight="false" outlineLevel="0" collapsed="false">
      <c r="A68" s="101" t="n">
        <f aca="false">(A$7-A$2)/5+A67</f>
        <v>101</v>
      </c>
      <c r="B68" s="102" t="n">
        <v>0</v>
      </c>
      <c r="C68" s="102" t="n">
        <f aca="false">(H68-B68)/6+B68</f>
        <v>1.09333333333333</v>
      </c>
      <c r="D68" s="102" t="n">
        <f aca="false">(H68-B68)/6+C68</f>
        <v>2.18666666666667</v>
      </c>
      <c r="E68" s="102" t="n">
        <f aca="false">(H68-B68)/6+D68</f>
        <v>3.28</v>
      </c>
      <c r="F68" s="102" t="n">
        <f aca="false">(H68-B68)/6+E68</f>
        <v>4.37333333333333</v>
      </c>
      <c r="G68" s="102" t="n">
        <f aca="false">(H68-B68)/6+F68</f>
        <v>5.46666666666667</v>
      </c>
      <c r="H68" s="102" t="n">
        <f aca="false">(H72-H67)/5+H67</f>
        <v>6.56</v>
      </c>
      <c r="I68" s="102" t="n">
        <f aca="false">(K68-H68)/3+H68</f>
        <v>7.65066666666667</v>
      </c>
      <c r="J68" s="102" t="n">
        <f aca="false">(K68-H68)/3+I68</f>
        <v>8.74133333333333</v>
      </c>
      <c r="K68" s="102" t="n">
        <f aca="false">(K72-K67)/5+K67</f>
        <v>9.832</v>
      </c>
      <c r="L68" s="102" t="n">
        <f aca="false">(N68-K68)/3+K68</f>
        <v>12.0186666666667</v>
      </c>
      <c r="M68" s="102" t="n">
        <f aca="false">(N68-K68)/3+L68</f>
        <v>14.2053333333333</v>
      </c>
      <c r="N68" s="102" t="n">
        <f aca="false">(N72-N67)/5+N67</f>
        <v>16.392</v>
      </c>
      <c r="O68" s="102" t="n">
        <f aca="false">(T68-N68)/6+N68</f>
        <v>17.5766666666667</v>
      </c>
      <c r="P68" s="102" t="n">
        <f aca="false">(T68-N68)/6+O68</f>
        <v>18.7613333333333</v>
      </c>
      <c r="Q68" s="102" t="n">
        <f aca="false">(T68-N68)/6+P68</f>
        <v>19.946</v>
      </c>
      <c r="R68" s="102" t="n">
        <f aca="false">(T68-N68)/6+Q68</f>
        <v>21.1306666666667</v>
      </c>
      <c r="S68" s="102" t="n">
        <f aca="false">(T68-N68)/6+R68</f>
        <v>22.3153333333333</v>
      </c>
      <c r="T68" s="102" t="n">
        <f aca="false">(T72-T67)/5+T67</f>
        <v>23.5</v>
      </c>
      <c r="U68" s="102" t="n">
        <f aca="false">(W68-T68)/3+T68</f>
        <v>24.18</v>
      </c>
      <c r="V68" s="102" t="n">
        <f aca="false">(W68-T68)/3+U68</f>
        <v>24.86</v>
      </c>
      <c r="W68" s="102" t="n">
        <f aca="false">(W72-W67)/5+W67</f>
        <v>25.54</v>
      </c>
      <c r="X68" s="102" t="n">
        <f aca="false">(AF68-W68)/9+W68</f>
        <v>25.7155555555556</v>
      </c>
      <c r="Y68" s="102" t="n">
        <f aca="false">(AF68-W68)/9+X68</f>
        <v>25.8911111111111</v>
      </c>
      <c r="Z68" s="102" t="n">
        <f aca="false">(AF68-W68)/9+Y68</f>
        <v>26.0666666666667</v>
      </c>
      <c r="AA68" s="102" t="n">
        <f aca="false">(AF68-W68)/9+Z68</f>
        <v>26.2422222222222</v>
      </c>
      <c r="AB68" s="102" t="n">
        <f aca="false">(AF68-W68)/9+AA68</f>
        <v>26.4177777777778</v>
      </c>
      <c r="AC68" s="102" t="n">
        <f aca="false">(AF68-W68)/9+AB68</f>
        <v>26.5933333333333</v>
      </c>
      <c r="AD68" s="102" t="n">
        <f aca="false">(AF68-W68)/9+AC68</f>
        <v>26.7688888888889</v>
      </c>
      <c r="AE68" s="102" t="n">
        <f aca="false">(AF68-W68)/9+AD68</f>
        <v>26.9444444444444</v>
      </c>
      <c r="AF68" s="102" t="n">
        <f aca="false">(AF72-AF67)/5+AF67</f>
        <v>27.12</v>
      </c>
      <c r="AG68" s="102" t="n">
        <f aca="false">(AP68-AF68)/10+AF68</f>
        <v>26.282</v>
      </c>
      <c r="AH68" s="102" t="n">
        <f aca="false">(AP68-AF68)/10+AG68</f>
        <v>25.444</v>
      </c>
      <c r="AI68" s="102" t="n">
        <f aca="false">(AP68-AF68)/10+AH68</f>
        <v>24.606</v>
      </c>
      <c r="AJ68" s="102" t="n">
        <f aca="false">(AP68-AF68)/10+AI68</f>
        <v>23.768</v>
      </c>
      <c r="AK68" s="102" t="n">
        <f aca="false">(AP68-AF68)/10+AJ68</f>
        <v>22.93</v>
      </c>
      <c r="AL68" s="102" t="n">
        <f aca="false">(AP68-AF68)/10+AK68</f>
        <v>22.092</v>
      </c>
      <c r="AM68" s="102" t="n">
        <f aca="false">(AP68-AF68)/10+AL68</f>
        <v>21.254</v>
      </c>
      <c r="AN68" s="102" t="n">
        <f aca="false">(AP68-AF68)/10+AM68</f>
        <v>20.416</v>
      </c>
      <c r="AO68" s="102" t="n">
        <f aca="false">(AP68-AF68)/10+AN68</f>
        <v>19.578</v>
      </c>
      <c r="AP68" s="102" t="n">
        <f aca="false">(AP72-AP67)/5+AP67</f>
        <v>18.74</v>
      </c>
      <c r="AQ68" s="112" t="n">
        <f aca="false">($AP68-$AF68)/Delta+AP68</f>
        <v>17.902</v>
      </c>
      <c r="AR68" s="112" t="n">
        <f aca="false">($AP68-$AF68)/Delta+AQ68</f>
        <v>17.064</v>
      </c>
      <c r="AS68" s="112" t="n">
        <f aca="false">($AP68-$AF68)/Delta+AR68</f>
        <v>16.226</v>
      </c>
      <c r="AT68" s="112" t="n">
        <f aca="false">($AP68-$AF68)/Delta+AS68</f>
        <v>15.388</v>
      </c>
      <c r="AU68" s="112" t="n">
        <f aca="false">($AP68-$AF68)/Delta+AT68</f>
        <v>14.55</v>
      </c>
      <c r="AV68" s="112" t="n">
        <f aca="false">($AP68-$AF68)/Delta+AU68</f>
        <v>13.712</v>
      </c>
      <c r="AW68" s="112" t="n">
        <f aca="false">($AP68-$AF68)/Delta+AV68</f>
        <v>12.874</v>
      </c>
      <c r="AX68" s="112" t="n">
        <f aca="false">($AP68-$AF68)/Delta+AW68</f>
        <v>12.036</v>
      </c>
      <c r="AY68" s="112" t="n">
        <f aca="false">($AP68-$AF68)/Delta+AX68</f>
        <v>11.198</v>
      </c>
      <c r="AZ68" s="112" t="n">
        <f aca="false">($AP68-$AF68)/Delta+AY68</f>
        <v>10.36</v>
      </c>
    </row>
    <row r="69" customFormat="false" ht="12.8" hidden="false" customHeight="false" outlineLevel="0" collapsed="false">
      <c r="A69" s="101" t="n">
        <f aca="false">(A$7-A$2)/5+A68</f>
        <v>102</v>
      </c>
      <c r="B69" s="102" t="n">
        <v>0</v>
      </c>
      <c r="C69" s="102" t="n">
        <f aca="false">(H69-B69)/6+B69</f>
        <v>1.07</v>
      </c>
      <c r="D69" s="102" t="n">
        <f aca="false">(H69-B69)/6+C69</f>
        <v>2.14</v>
      </c>
      <c r="E69" s="102" t="n">
        <f aca="false">(H69-B69)/6+D69</f>
        <v>3.21</v>
      </c>
      <c r="F69" s="102" t="n">
        <f aca="false">(H69-B69)/6+E69</f>
        <v>4.28</v>
      </c>
      <c r="G69" s="102" t="n">
        <f aca="false">(H69-B69)/6+F69</f>
        <v>5.35</v>
      </c>
      <c r="H69" s="102" t="n">
        <f aca="false">(H72-H67)/5+H68</f>
        <v>6.42</v>
      </c>
      <c r="I69" s="102" t="n">
        <f aca="false">(K69-H69)/3+H69</f>
        <v>7.488</v>
      </c>
      <c r="J69" s="102" t="n">
        <f aca="false">(K69-H69)/3+I69</f>
        <v>8.556</v>
      </c>
      <c r="K69" s="102" t="n">
        <f aca="false">(K72-K67)/5+K68</f>
        <v>9.624</v>
      </c>
      <c r="L69" s="102" t="n">
        <f aca="false">(N69-K69)/3+K69</f>
        <v>11.764</v>
      </c>
      <c r="M69" s="102" t="n">
        <f aca="false">(N69-K69)/3+L69</f>
        <v>13.904</v>
      </c>
      <c r="N69" s="102" t="n">
        <f aca="false">(N72-N67)/5+N68</f>
        <v>16.044</v>
      </c>
      <c r="O69" s="102" t="n">
        <f aca="false">(T69-N69)/6+N69</f>
        <v>17.2033333333333</v>
      </c>
      <c r="P69" s="102" t="n">
        <f aca="false">(T69-N69)/6+O69</f>
        <v>18.3626666666667</v>
      </c>
      <c r="Q69" s="102" t="n">
        <f aca="false">(T69-N69)/6+P69</f>
        <v>19.522</v>
      </c>
      <c r="R69" s="102" t="n">
        <f aca="false">(T69-N69)/6+Q69</f>
        <v>20.6813333333333</v>
      </c>
      <c r="S69" s="102" t="n">
        <f aca="false">(T69-N69)/6+R69</f>
        <v>21.8406666666667</v>
      </c>
      <c r="T69" s="102" t="n">
        <f aca="false">(T72-T67)/5+T68</f>
        <v>23</v>
      </c>
      <c r="U69" s="102" t="n">
        <f aca="false">(W69-T69)/3+T69</f>
        <v>23.6933333333333</v>
      </c>
      <c r="V69" s="102" t="n">
        <f aca="false">(W69-T69)/3+U69</f>
        <v>24.3866666666667</v>
      </c>
      <c r="W69" s="102" t="n">
        <f aca="false">(W72-W67)/5+W68</f>
        <v>25.08</v>
      </c>
      <c r="X69" s="102" t="n">
        <f aca="false">(AF69-W69)/9+W69</f>
        <v>25.22</v>
      </c>
      <c r="Y69" s="102" t="n">
        <f aca="false">(AF69-W69)/9+X69</f>
        <v>25.36</v>
      </c>
      <c r="Z69" s="102" t="n">
        <f aca="false">(AF69-W69)/9+Y69</f>
        <v>25.5</v>
      </c>
      <c r="AA69" s="102" t="n">
        <f aca="false">(AF69-W69)/9+Z69</f>
        <v>25.64</v>
      </c>
      <c r="AB69" s="102" t="n">
        <f aca="false">(AF69-W69)/9+AA69</f>
        <v>25.78</v>
      </c>
      <c r="AC69" s="102" t="n">
        <f aca="false">(AF69-W69)/9+AB69</f>
        <v>25.92</v>
      </c>
      <c r="AD69" s="102" t="n">
        <f aca="false">(AF69-W69)/9+AC69</f>
        <v>26.06</v>
      </c>
      <c r="AE69" s="102" t="n">
        <f aca="false">(AF69-W69)/9+AD69</f>
        <v>26.2</v>
      </c>
      <c r="AF69" s="102" t="n">
        <f aca="false">(AF72-AF67)/5+AF68</f>
        <v>26.34</v>
      </c>
      <c r="AG69" s="102" t="n">
        <f aca="false">(AP69-AF69)/10+AF69</f>
        <v>25.514</v>
      </c>
      <c r="AH69" s="102" t="n">
        <f aca="false">(AP69-AF69)/10+AG69</f>
        <v>24.688</v>
      </c>
      <c r="AI69" s="102" t="n">
        <f aca="false">(AP69-AF69)/10+AH69</f>
        <v>23.862</v>
      </c>
      <c r="AJ69" s="102" t="n">
        <f aca="false">(AP69-AF69)/10+AI69</f>
        <v>23.036</v>
      </c>
      <c r="AK69" s="102" t="n">
        <f aca="false">(AP69-AF69)/10+AJ69</f>
        <v>22.21</v>
      </c>
      <c r="AL69" s="102" t="n">
        <f aca="false">(AP69-AF69)/10+AK69</f>
        <v>21.384</v>
      </c>
      <c r="AM69" s="102" t="n">
        <f aca="false">(AP69-AF69)/10+AL69</f>
        <v>20.558</v>
      </c>
      <c r="AN69" s="102" t="n">
        <f aca="false">(AP69-AF69)/10+AM69</f>
        <v>19.732</v>
      </c>
      <c r="AO69" s="102" t="n">
        <f aca="false">(AP69-AF69)/10+AN69</f>
        <v>18.906</v>
      </c>
      <c r="AP69" s="102" t="n">
        <f aca="false">(AP72-AP67)/5+AP68</f>
        <v>18.08</v>
      </c>
      <c r="AQ69" s="112" t="n">
        <f aca="false">($AP69-$AF69)/Delta+AP69</f>
        <v>17.254</v>
      </c>
      <c r="AR69" s="112" t="n">
        <f aca="false">($AP69-$AF69)/Delta+AQ69</f>
        <v>16.428</v>
      </c>
      <c r="AS69" s="112" t="n">
        <f aca="false">($AP69-$AF69)/Delta+AR69</f>
        <v>15.602</v>
      </c>
      <c r="AT69" s="112" t="n">
        <f aca="false">($AP69-$AF69)/Delta+AS69</f>
        <v>14.776</v>
      </c>
      <c r="AU69" s="112" t="n">
        <f aca="false">($AP69-$AF69)/Delta+AT69</f>
        <v>13.95</v>
      </c>
      <c r="AV69" s="112" t="n">
        <f aca="false">($AP69-$AF69)/Delta+AU69</f>
        <v>13.124</v>
      </c>
      <c r="AW69" s="112" t="n">
        <f aca="false">($AP69-$AF69)/Delta+AV69</f>
        <v>12.298</v>
      </c>
      <c r="AX69" s="112" t="n">
        <f aca="false">($AP69-$AF69)/Delta+AW69</f>
        <v>11.472</v>
      </c>
      <c r="AY69" s="112" t="n">
        <f aca="false">($AP69-$AF69)/Delta+AX69</f>
        <v>10.646</v>
      </c>
      <c r="AZ69" s="112" t="n">
        <f aca="false">($AP69-$AF69)/Delta+AY69</f>
        <v>9.81999999999999</v>
      </c>
    </row>
    <row r="70" customFormat="false" ht="12.8" hidden="false" customHeight="false" outlineLevel="0" collapsed="false">
      <c r="A70" s="101" t="n">
        <f aca="false">(A$7-A$2)/5+A69</f>
        <v>103</v>
      </c>
      <c r="B70" s="102" t="n">
        <v>0</v>
      </c>
      <c r="C70" s="102" t="n">
        <f aca="false">(H70-B70)/6+B70</f>
        <v>1.04666666666667</v>
      </c>
      <c r="D70" s="102" t="n">
        <f aca="false">(H70-B70)/6+C70</f>
        <v>2.09333333333333</v>
      </c>
      <c r="E70" s="102" t="n">
        <f aca="false">(H70-B70)/6+D70</f>
        <v>3.14</v>
      </c>
      <c r="F70" s="102" t="n">
        <f aca="false">(H70-B70)/6+E70</f>
        <v>4.18666666666667</v>
      </c>
      <c r="G70" s="102" t="n">
        <f aca="false">(H70-B70)/6+F70</f>
        <v>5.23333333333333</v>
      </c>
      <c r="H70" s="102" t="n">
        <f aca="false">(H72-H67)/5+H69</f>
        <v>6.28</v>
      </c>
      <c r="I70" s="102" t="n">
        <f aca="false">(K70-H70)/3+H70</f>
        <v>7.32533333333333</v>
      </c>
      <c r="J70" s="102" t="n">
        <f aca="false">(K70-H70)/3+I70</f>
        <v>8.37066666666667</v>
      </c>
      <c r="K70" s="102" t="n">
        <f aca="false">(K72-K67)/5+K69</f>
        <v>9.416</v>
      </c>
      <c r="L70" s="102" t="n">
        <f aca="false">(N70-K70)/3+K70</f>
        <v>11.5093333333333</v>
      </c>
      <c r="M70" s="102" t="n">
        <f aca="false">(N70-K70)/3+L70</f>
        <v>13.6026666666667</v>
      </c>
      <c r="N70" s="102" t="n">
        <f aca="false">(N72-N67)/5+N69</f>
        <v>15.696</v>
      </c>
      <c r="O70" s="102" t="n">
        <f aca="false">(T70-N70)/6+N70</f>
        <v>16.83</v>
      </c>
      <c r="P70" s="102" t="n">
        <f aca="false">(T70-N70)/6+O70</f>
        <v>17.964</v>
      </c>
      <c r="Q70" s="102" t="n">
        <f aca="false">(T70-N70)/6+P70</f>
        <v>19.098</v>
      </c>
      <c r="R70" s="102" t="n">
        <f aca="false">(T70-N70)/6+Q70</f>
        <v>20.232</v>
      </c>
      <c r="S70" s="102" t="n">
        <f aca="false">(T70-N70)/6+R70</f>
        <v>21.366</v>
      </c>
      <c r="T70" s="102" t="n">
        <f aca="false">(T72-T67)/5+T69</f>
        <v>22.5</v>
      </c>
      <c r="U70" s="102" t="n">
        <f aca="false">(W70-T70)/3+T70</f>
        <v>23.2066666666667</v>
      </c>
      <c r="V70" s="102" t="n">
        <f aca="false">(W70-T70)/3+U70</f>
        <v>23.9133333333333</v>
      </c>
      <c r="W70" s="102" t="n">
        <f aca="false">(W72-W67)/5+W69</f>
        <v>24.62</v>
      </c>
      <c r="X70" s="102" t="n">
        <f aca="false">(AF70-W70)/9+W70</f>
        <v>24.7244444444444</v>
      </c>
      <c r="Y70" s="102" t="n">
        <f aca="false">(AF70-W70)/9+X70</f>
        <v>24.8288888888889</v>
      </c>
      <c r="Z70" s="102" t="n">
        <f aca="false">(AF70-W70)/9+Y70</f>
        <v>24.9333333333333</v>
      </c>
      <c r="AA70" s="102" t="n">
        <f aca="false">(AF70-W70)/9+Z70</f>
        <v>25.0377777777778</v>
      </c>
      <c r="AB70" s="102" t="n">
        <f aca="false">(AF70-W70)/9+AA70</f>
        <v>25.1422222222222</v>
      </c>
      <c r="AC70" s="102" t="n">
        <f aca="false">(AF70-W70)/9+AB70</f>
        <v>25.2466666666667</v>
      </c>
      <c r="AD70" s="102" t="n">
        <f aca="false">(AF70-W70)/9+AC70</f>
        <v>25.3511111111111</v>
      </c>
      <c r="AE70" s="102" t="n">
        <f aca="false">(AF70-W70)/9+AD70</f>
        <v>25.4555555555555</v>
      </c>
      <c r="AF70" s="102" t="n">
        <f aca="false">(AF72-AF67)/5+AF69</f>
        <v>25.56</v>
      </c>
      <c r="AG70" s="102" t="n">
        <f aca="false">(AP70-AF70)/10+AF70</f>
        <v>24.746</v>
      </c>
      <c r="AH70" s="102" t="n">
        <f aca="false">(AP70-AF70)/10+AG70</f>
        <v>23.932</v>
      </c>
      <c r="AI70" s="102" t="n">
        <f aca="false">(AP70-AF70)/10+AH70</f>
        <v>23.118</v>
      </c>
      <c r="AJ70" s="102" t="n">
        <f aca="false">(AP70-AF70)/10+AI70</f>
        <v>22.304</v>
      </c>
      <c r="AK70" s="102" t="n">
        <f aca="false">(AP70-AF70)/10+AJ70</f>
        <v>21.49</v>
      </c>
      <c r="AL70" s="102" t="n">
        <f aca="false">(AP70-AF70)/10+AK70</f>
        <v>20.676</v>
      </c>
      <c r="AM70" s="102" t="n">
        <f aca="false">(AP70-AF70)/10+AL70</f>
        <v>19.862</v>
      </c>
      <c r="AN70" s="102" t="n">
        <f aca="false">(AP70-AF70)/10+AM70</f>
        <v>19.048</v>
      </c>
      <c r="AO70" s="102" t="n">
        <f aca="false">(AP70-AF70)/10+AN70</f>
        <v>18.234</v>
      </c>
      <c r="AP70" s="102" t="n">
        <f aca="false">(AP72-AP67)/5+AP69</f>
        <v>17.42</v>
      </c>
      <c r="AQ70" s="112" t="n">
        <f aca="false">($AP70-$AF70)/Delta+AP70</f>
        <v>16.606</v>
      </c>
      <c r="AR70" s="112" t="n">
        <f aca="false">($AP70-$AF70)/Delta+AQ70</f>
        <v>15.792</v>
      </c>
      <c r="AS70" s="112" t="n">
        <f aca="false">($AP70-$AF70)/Delta+AR70</f>
        <v>14.978</v>
      </c>
      <c r="AT70" s="112" t="n">
        <f aca="false">($AP70-$AF70)/Delta+AS70</f>
        <v>14.164</v>
      </c>
      <c r="AU70" s="112" t="n">
        <f aca="false">($AP70-$AF70)/Delta+AT70</f>
        <v>13.35</v>
      </c>
      <c r="AV70" s="112" t="n">
        <f aca="false">($AP70-$AF70)/Delta+AU70</f>
        <v>12.536</v>
      </c>
      <c r="AW70" s="112" t="n">
        <f aca="false">($AP70-$AF70)/Delta+AV70</f>
        <v>11.722</v>
      </c>
      <c r="AX70" s="112" t="n">
        <f aca="false">($AP70-$AF70)/Delta+AW70</f>
        <v>10.908</v>
      </c>
      <c r="AY70" s="112" t="n">
        <f aca="false">($AP70-$AF70)/Delta+AX70</f>
        <v>10.094</v>
      </c>
      <c r="AZ70" s="112" t="n">
        <f aca="false">($AP70-$AF70)/Delta+AY70</f>
        <v>9.28</v>
      </c>
    </row>
    <row r="71" customFormat="false" ht="12.8" hidden="false" customHeight="false" outlineLevel="0" collapsed="false">
      <c r="A71" s="101" t="n">
        <f aca="false">(A$7-A$2)/5+A70</f>
        <v>104</v>
      </c>
      <c r="B71" s="102" t="n">
        <v>0</v>
      </c>
      <c r="C71" s="102" t="n">
        <f aca="false">(H71-B71)/6+B71</f>
        <v>1.02333333333333</v>
      </c>
      <c r="D71" s="102" t="n">
        <f aca="false">(H71-B71)/6+C71</f>
        <v>2.04666666666667</v>
      </c>
      <c r="E71" s="102" t="n">
        <f aca="false">(H71-B71)/6+D71</f>
        <v>3.07</v>
      </c>
      <c r="F71" s="102" t="n">
        <f aca="false">(H71-B71)/6+E71</f>
        <v>4.09333333333333</v>
      </c>
      <c r="G71" s="102" t="n">
        <f aca="false">(H71-B71)/6+F71</f>
        <v>5.11666666666667</v>
      </c>
      <c r="H71" s="102" t="n">
        <f aca="false">(H72-H67)/5+H70</f>
        <v>6.14</v>
      </c>
      <c r="I71" s="102" t="n">
        <f aca="false">(K71-H71)/3+H71</f>
        <v>7.16266666666667</v>
      </c>
      <c r="J71" s="102" t="n">
        <f aca="false">(K71-H71)/3+I71</f>
        <v>8.18533333333333</v>
      </c>
      <c r="K71" s="102" t="n">
        <f aca="false">(K72-K67)/5+K70</f>
        <v>9.208</v>
      </c>
      <c r="L71" s="102" t="n">
        <f aca="false">(N71-K71)/3+K71</f>
        <v>11.2546666666667</v>
      </c>
      <c r="M71" s="102" t="n">
        <f aca="false">(N71-K71)/3+L71</f>
        <v>13.3013333333333</v>
      </c>
      <c r="N71" s="102" t="n">
        <f aca="false">(N72-N67)/5+N70</f>
        <v>15.348</v>
      </c>
      <c r="O71" s="102" t="n">
        <f aca="false">(T71-N71)/6+N71</f>
        <v>16.4566666666667</v>
      </c>
      <c r="P71" s="102" t="n">
        <f aca="false">(T71-N71)/6+O71</f>
        <v>17.5653333333333</v>
      </c>
      <c r="Q71" s="102" t="n">
        <f aca="false">(T71-N71)/6+P71</f>
        <v>18.674</v>
      </c>
      <c r="R71" s="102" t="n">
        <f aca="false">(T71-N71)/6+Q71</f>
        <v>19.7826666666667</v>
      </c>
      <c r="S71" s="102" t="n">
        <f aca="false">(T71-N71)/6+R71</f>
        <v>20.8913333333333</v>
      </c>
      <c r="T71" s="102" t="n">
        <f aca="false">(T72-T67)/5+T70</f>
        <v>22</v>
      </c>
      <c r="U71" s="102" t="n">
        <f aca="false">(W71-T71)/3+T71</f>
        <v>22.72</v>
      </c>
      <c r="V71" s="102" t="n">
        <f aca="false">(W71-T71)/3+U71</f>
        <v>23.44</v>
      </c>
      <c r="W71" s="102" t="n">
        <f aca="false">(W72-W67)/5+W70</f>
        <v>24.16</v>
      </c>
      <c r="X71" s="102" t="n">
        <f aca="false">(AF71-W71)/9+W71</f>
        <v>24.2288888888889</v>
      </c>
      <c r="Y71" s="102" t="n">
        <f aca="false">(AF71-W71)/9+X71</f>
        <v>24.2977777777778</v>
      </c>
      <c r="Z71" s="102" t="n">
        <f aca="false">(AF71-W71)/9+Y71</f>
        <v>24.3666666666667</v>
      </c>
      <c r="AA71" s="102" t="n">
        <f aca="false">(AF71-W71)/9+Z71</f>
        <v>24.4355555555556</v>
      </c>
      <c r="AB71" s="102" t="n">
        <f aca="false">(AF71-W71)/9+AA71</f>
        <v>24.5044444444444</v>
      </c>
      <c r="AC71" s="102" t="n">
        <f aca="false">(AF71-W71)/9+AB71</f>
        <v>24.5733333333333</v>
      </c>
      <c r="AD71" s="102" t="n">
        <f aca="false">(AF71-W71)/9+AC71</f>
        <v>24.6422222222222</v>
      </c>
      <c r="AE71" s="102" t="n">
        <f aca="false">(AF71-W71)/9+AD71</f>
        <v>24.7111111111111</v>
      </c>
      <c r="AF71" s="102" t="n">
        <f aca="false">(AF72-AF67)/5+AF70</f>
        <v>24.78</v>
      </c>
      <c r="AG71" s="102" t="n">
        <f aca="false">(AP71-AF71)/10+AF71</f>
        <v>23.978</v>
      </c>
      <c r="AH71" s="102" t="n">
        <f aca="false">(AP71-AF71)/10+AG71</f>
        <v>23.176</v>
      </c>
      <c r="AI71" s="102" t="n">
        <f aca="false">(AP71-AF71)/10+AH71</f>
        <v>22.374</v>
      </c>
      <c r="AJ71" s="102" t="n">
        <f aca="false">(AP71-AF71)/10+AI71</f>
        <v>21.572</v>
      </c>
      <c r="AK71" s="102" t="n">
        <f aca="false">(AP71-AF71)/10+AJ71</f>
        <v>20.77</v>
      </c>
      <c r="AL71" s="102" t="n">
        <f aca="false">(AP71-AF71)/10+AK71</f>
        <v>19.968</v>
      </c>
      <c r="AM71" s="102" t="n">
        <f aca="false">(AP71-AF71)/10+AL71</f>
        <v>19.166</v>
      </c>
      <c r="AN71" s="102" t="n">
        <f aca="false">(AP71-AF71)/10+AM71</f>
        <v>18.364</v>
      </c>
      <c r="AO71" s="102" t="n">
        <f aca="false">(AP71-AF71)/10+AN71</f>
        <v>17.562</v>
      </c>
      <c r="AP71" s="102" t="n">
        <f aca="false">(AP72-AP67)/5+AP70</f>
        <v>16.76</v>
      </c>
      <c r="AQ71" s="112" t="n">
        <f aca="false">($AP71-$AF71)/Delta+AP71</f>
        <v>15.958</v>
      </c>
      <c r="AR71" s="112" t="n">
        <f aca="false">($AP71-$AF71)/Delta+AQ71</f>
        <v>15.156</v>
      </c>
      <c r="AS71" s="112" t="n">
        <f aca="false">($AP71-$AF71)/Delta+AR71</f>
        <v>14.354</v>
      </c>
      <c r="AT71" s="112" t="n">
        <f aca="false">($AP71-$AF71)/Delta+AS71</f>
        <v>13.552</v>
      </c>
      <c r="AU71" s="112" t="n">
        <f aca="false">($AP71-$AF71)/Delta+AT71</f>
        <v>12.75</v>
      </c>
      <c r="AV71" s="112" t="n">
        <f aca="false">($AP71-$AF71)/Delta+AU71</f>
        <v>11.948</v>
      </c>
      <c r="AW71" s="112" t="n">
        <f aca="false">($AP71-$AF71)/Delta+AV71</f>
        <v>11.146</v>
      </c>
      <c r="AX71" s="112" t="n">
        <f aca="false">($AP71-$AF71)/Delta+AW71</f>
        <v>10.344</v>
      </c>
      <c r="AY71" s="112" t="n">
        <f aca="false">($AP71-$AF71)/Delta+AX71</f>
        <v>9.542</v>
      </c>
      <c r="AZ71" s="112" t="n">
        <f aca="false">($AP71-$AF71)/Delta+AY71</f>
        <v>8.74</v>
      </c>
    </row>
    <row r="72" customFormat="false" ht="12.8" hidden="false" customHeight="false" outlineLevel="0" collapsed="false">
      <c r="A72" s="101" t="n">
        <f aca="false">A67+5</f>
        <v>105</v>
      </c>
      <c r="B72" s="102" t="n">
        <v>0</v>
      </c>
      <c r="C72" s="102" t="n">
        <f aca="false">(H72-B72)/6+B72</f>
        <v>1</v>
      </c>
      <c r="D72" s="102" t="n">
        <f aca="false">(H72-B72)/6+C72</f>
        <v>2</v>
      </c>
      <c r="E72" s="102" t="n">
        <f aca="false">(H72-B72)/6+D72</f>
        <v>3</v>
      </c>
      <c r="F72" s="102" t="n">
        <f aca="false">(H72-B72)/6+E72</f>
        <v>4</v>
      </c>
      <c r="G72" s="102" t="n">
        <f aca="false">(H72-B72)/6+F72</f>
        <v>5</v>
      </c>
      <c r="H72" s="111" t="n">
        <f aca="false">polar_type12!$X$6</f>
        <v>6</v>
      </c>
      <c r="I72" s="102" t="n">
        <f aca="false">(K72-H72)/3+H72</f>
        <v>7</v>
      </c>
      <c r="J72" s="102" t="n">
        <f aca="false">(K72-H72)/3+I72</f>
        <v>8</v>
      </c>
      <c r="K72" s="111" t="n">
        <f aca="false">polar_type12!$X$7</f>
        <v>9</v>
      </c>
      <c r="L72" s="102" t="n">
        <f aca="false">(N72-K72)/3+K72</f>
        <v>11</v>
      </c>
      <c r="M72" s="102" t="n">
        <f aca="false">(N72-K72)/3+L72</f>
        <v>13</v>
      </c>
      <c r="N72" s="111" t="n">
        <f aca="false">polar_type12!$X$8</f>
        <v>15</v>
      </c>
      <c r="O72" s="102" t="n">
        <f aca="false">(T72-N72)/6+N72</f>
        <v>16.0833333333333</v>
      </c>
      <c r="P72" s="102" t="n">
        <f aca="false">(T72-N72)/6+O72</f>
        <v>17.1666666666667</v>
      </c>
      <c r="Q72" s="102" t="n">
        <f aca="false">(T72-N72)/6+P72</f>
        <v>18.25</v>
      </c>
      <c r="R72" s="102" t="n">
        <f aca="false">(T72-N72)/6+Q72</f>
        <v>19.3333333333333</v>
      </c>
      <c r="S72" s="102" t="n">
        <f aca="false">(T72-N72)/6+R72</f>
        <v>20.4166666666667</v>
      </c>
      <c r="T72" s="111" t="n">
        <f aca="false">polar_type12!$X$9</f>
        <v>21.5</v>
      </c>
      <c r="U72" s="102" t="n">
        <f aca="false">(W72-T72)/3+T72</f>
        <v>22.2333333333333</v>
      </c>
      <c r="V72" s="102" t="n">
        <f aca="false">(W72-T72)/3+U72</f>
        <v>22.9666666666667</v>
      </c>
      <c r="W72" s="111" t="n">
        <f aca="false">polar_type12!$X$10</f>
        <v>23.7</v>
      </c>
      <c r="X72" s="102" t="n">
        <f aca="false">(AF72-W72)/9+W72</f>
        <v>23.7333333333333</v>
      </c>
      <c r="Y72" s="102" t="n">
        <f aca="false">(AF72-W72)/9+X72</f>
        <v>23.7666666666667</v>
      </c>
      <c r="Z72" s="102" t="n">
        <f aca="false">(AF72-W72)/9+Y72</f>
        <v>23.8</v>
      </c>
      <c r="AA72" s="102" t="n">
        <f aca="false">(AF72-W72)/9+Z72</f>
        <v>23.8333333333333</v>
      </c>
      <c r="AB72" s="102" t="n">
        <f aca="false">(AF72-W72)/9+AA72</f>
        <v>23.8666666666667</v>
      </c>
      <c r="AC72" s="102" t="n">
        <f aca="false">(AF72-W72)/9+AB72</f>
        <v>23.9</v>
      </c>
      <c r="AD72" s="102" t="n">
        <f aca="false">(AF72-W72)/9+AC72</f>
        <v>23.9333333333333</v>
      </c>
      <c r="AE72" s="102" t="n">
        <f aca="false">(AF72-W72)/9+AD72</f>
        <v>23.9666666666667</v>
      </c>
      <c r="AF72" s="111" t="n">
        <f aca="false">polar_type12!$X$11</f>
        <v>24</v>
      </c>
      <c r="AG72" s="102" t="n">
        <f aca="false">(AP72-AF72)/10+AF72</f>
        <v>23.21</v>
      </c>
      <c r="AH72" s="102" t="n">
        <f aca="false">(AP72-AF72)/10+AG72</f>
        <v>22.42</v>
      </c>
      <c r="AI72" s="102" t="n">
        <f aca="false">(AP72-AF72)/10+AH72</f>
        <v>21.63</v>
      </c>
      <c r="AJ72" s="102" t="n">
        <f aca="false">(AP72-AF72)/10+AI72</f>
        <v>20.84</v>
      </c>
      <c r="AK72" s="102" t="n">
        <f aca="false">(AP72-AF72)/10+AJ72</f>
        <v>20.05</v>
      </c>
      <c r="AL72" s="102" t="n">
        <f aca="false">(AP72-AF72)/10+AK72</f>
        <v>19.26</v>
      </c>
      <c r="AM72" s="102" t="n">
        <f aca="false">(AP72-AF72)/10+AL72</f>
        <v>18.47</v>
      </c>
      <c r="AN72" s="102" t="n">
        <f aca="false">(AP72-AF72)/10+AM72</f>
        <v>17.68</v>
      </c>
      <c r="AO72" s="102" t="n">
        <f aca="false">(AP72-AF72)/10+AN72</f>
        <v>16.89</v>
      </c>
      <c r="AP72" s="111" t="n">
        <f aca="false">polar_type12!$X$12</f>
        <v>16.1</v>
      </c>
      <c r="AQ72" s="112" t="n">
        <f aca="false">($AP72-$AF72)/Delta+AP72</f>
        <v>15.31</v>
      </c>
      <c r="AR72" s="112" t="n">
        <f aca="false">($AP72-$AF72)/Delta+AQ72</f>
        <v>14.52</v>
      </c>
      <c r="AS72" s="112" t="n">
        <f aca="false">($AP72-$AF72)/Delta+AR72</f>
        <v>13.73</v>
      </c>
      <c r="AT72" s="112" t="n">
        <f aca="false">($AP72-$AF72)/Delta+AS72</f>
        <v>12.94</v>
      </c>
      <c r="AU72" s="112" t="n">
        <f aca="false">($AP72-$AF72)/Delta+AT72</f>
        <v>12.15</v>
      </c>
      <c r="AV72" s="112" t="n">
        <f aca="false">($AP72-$AF72)/Delta+AU72</f>
        <v>11.36</v>
      </c>
      <c r="AW72" s="112" t="n">
        <f aca="false">($AP72-$AF72)/Delta+AV72</f>
        <v>10.57</v>
      </c>
      <c r="AX72" s="112" t="n">
        <f aca="false">($AP72-$AF72)/Delta+AW72</f>
        <v>9.78000000000001</v>
      </c>
      <c r="AY72" s="112" t="n">
        <f aca="false">($AP72-$AF72)/Delta+AX72</f>
        <v>8.99000000000001</v>
      </c>
      <c r="AZ72" s="112" t="n">
        <f aca="false">($AP72-$AF72)/Delta+AY72</f>
        <v>8.20000000000001</v>
      </c>
    </row>
    <row r="73" customFormat="false" ht="12.8" hidden="false" customHeight="false" outlineLevel="0" collapsed="false">
      <c r="A73" s="101" t="n">
        <f aca="false">(A$7-A$2)/5+A72</f>
        <v>106</v>
      </c>
      <c r="B73" s="102" t="n">
        <v>0</v>
      </c>
      <c r="C73" s="102" t="n">
        <f aca="false">(H73-B73)/6+B73</f>
        <v>0.967333333333333</v>
      </c>
      <c r="D73" s="102" t="n">
        <f aca="false">(H73-B73)/6+C73</f>
        <v>1.93466666666667</v>
      </c>
      <c r="E73" s="102" t="n">
        <f aca="false">(H73-B73)/6+D73</f>
        <v>2.902</v>
      </c>
      <c r="F73" s="102" t="n">
        <f aca="false">(H73-B73)/6+E73</f>
        <v>3.86933333333333</v>
      </c>
      <c r="G73" s="102" t="n">
        <f aca="false">(H73-B73)/6+F73</f>
        <v>4.83666666666667</v>
      </c>
      <c r="H73" s="102" t="n">
        <f aca="false">(H77-H72)/5+H72</f>
        <v>5.804</v>
      </c>
      <c r="I73" s="102" t="n">
        <f aca="false">(K73-H73)/3+H73</f>
        <v>6.77133333333333</v>
      </c>
      <c r="J73" s="102" t="n">
        <f aca="false">(K73-H73)/3+I73</f>
        <v>7.73866666666667</v>
      </c>
      <c r="K73" s="102" t="n">
        <f aca="false">(K77-K72)/5+K72</f>
        <v>8.706</v>
      </c>
      <c r="L73" s="102" t="n">
        <f aca="false">(N73-K73)/3+K73</f>
        <v>10.6413333333333</v>
      </c>
      <c r="M73" s="102" t="n">
        <f aca="false">(N73-K73)/3+L73</f>
        <v>12.5766666666667</v>
      </c>
      <c r="N73" s="102" t="n">
        <f aca="false">(N77-N72)/5+N72</f>
        <v>14.512</v>
      </c>
      <c r="O73" s="102" t="n">
        <f aca="false">(T73-N73)/6+N73</f>
        <v>15.56</v>
      </c>
      <c r="P73" s="102" t="n">
        <f aca="false">(T73-N73)/6+O73</f>
        <v>16.608</v>
      </c>
      <c r="Q73" s="102" t="n">
        <f aca="false">(T73-N73)/6+P73</f>
        <v>17.656</v>
      </c>
      <c r="R73" s="102" t="n">
        <f aca="false">(T73-N73)/6+Q73</f>
        <v>18.704</v>
      </c>
      <c r="S73" s="102" t="n">
        <f aca="false">(T73-N73)/6+R73</f>
        <v>19.752</v>
      </c>
      <c r="T73" s="102" t="n">
        <f aca="false">(T77-T72)/5+T72</f>
        <v>20.8</v>
      </c>
      <c r="U73" s="102" t="n">
        <f aca="false">(W73-T73)/3+T73</f>
        <v>21.5266666666667</v>
      </c>
      <c r="V73" s="102" t="n">
        <f aca="false">(W73-T73)/3+U73</f>
        <v>22.2533333333333</v>
      </c>
      <c r="W73" s="102" t="n">
        <f aca="false">(W77-W72)/5+W72</f>
        <v>22.98</v>
      </c>
      <c r="X73" s="102" t="n">
        <f aca="false">(AF73-W73)/9+W73</f>
        <v>23.02</v>
      </c>
      <c r="Y73" s="102" t="n">
        <f aca="false">(AF73-W73)/9+X73</f>
        <v>23.06</v>
      </c>
      <c r="Z73" s="102" t="n">
        <f aca="false">(AF73-W73)/9+Y73</f>
        <v>23.1</v>
      </c>
      <c r="AA73" s="102" t="n">
        <f aca="false">(AF73-W73)/9+Z73</f>
        <v>23.14</v>
      </c>
      <c r="AB73" s="102" t="n">
        <f aca="false">(AF73-W73)/9+AA73</f>
        <v>23.18</v>
      </c>
      <c r="AC73" s="102" t="n">
        <f aca="false">(AF73-W73)/9+AB73</f>
        <v>23.22</v>
      </c>
      <c r="AD73" s="102" t="n">
        <f aca="false">(AF73-W73)/9+AC73</f>
        <v>23.26</v>
      </c>
      <c r="AE73" s="102" t="n">
        <f aca="false">(AF73-W73)/9+AD73</f>
        <v>23.3</v>
      </c>
      <c r="AF73" s="102" t="n">
        <f aca="false">(AF77-AF72)/5+AF72</f>
        <v>23.34</v>
      </c>
      <c r="AG73" s="102" t="n">
        <f aca="false">(AP73-AF73)/10+AF73</f>
        <v>22.56</v>
      </c>
      <c r="AH73" s="102" t="n">
        <f aca="false">(AP73-AF73)/10+AG73</f>
        <v>21.78</v>
      </c>
      <c r="AI73" s="102" t="n">
        <f aca="false">(AP73-AF73)/10+AH73</f>
        <v>21</v>
      </c>
      <c r="AJ73" s="102" t="n">
        <f aca="false">(AP73-AF73)/10+AI73</f>
        <v>20.22</v>
      </c>
      <c r="AK73" s="102" t="n">
        <f aca="false">(AP73-AF73)/10+AJ73</f>
        <v>19.44</v>
      </c>
      <c r="AL73" s="102" t="n">
        <f aca="false">(AP73-AF73)/10+AK73</f>
        <v>18.66</v>
      </c>
      <c r="AM73" s="102" t="n">
        <f aca="false">(AP73-AF73)/10+AL73</f>
        <v>17.88</v>
      </c>
      <c r="AN73" s="102" t="n">
        <f aca="false">(AP73-AF73)/10+AM73</f>
        <v>17.1</v>
      </c>
      <c r="AO73" s="102" t="n">
        <f aca="false">(AP73-AF73)/10+AN73</f>
        <v>16.32</v>
      </c>
      <c r="AP73" s="102" t="n">
        <f aca="false">(AP77-AP72)/5+AP72</f>
        <v>15.54</v>
      </c>
      <c r="AQ73" s="112" t="n">
        <f aca="false">($AP73-$AF73)/Delta+AP73</f>
        <v>14.76</v>
      </c>
      <c r="AR73" s="112" t="n">
        <f aca="false">($AP73-$AF73)/Delta+AQ73</f>
        <v>13.98</v>
      </c>
      <c r="AS73" s="112" t="n">
        <f aca="false">($AP73-$AF73)/Delta+AR73</f>
        <v>13.2</v>
      </c>
      <c r="AT73" s="112" t="n">
        <f aca="false">($AP73-$AF73)/Delta+AS73</f>
        <v>12.42</v>
      </c>
      <c r="AU73" s="112" t="n">
        <f aca="false">($AP73-$AF73)/Delta+AT73</f>
        <v>11.64</v>
      </c>
      <c r="AV73" s="112" t="n">
        <f aca="false">($AP73-$AF73)/Delta+AU73</f>
        <v>10.86</v>
      </c>
      <c r="AW73" s="112" t="n">
        <f aca="false">($AP73-$AF73)/Delta+AV73</f>
        <v>10.08</v>
      </c>
      <c r="AX73" s="112" t="n">
        <f aca="false">($AP73-$AF73)/Delta+AW73</f>
        <v>9.30000000000001</v>
      </c>
      <c r="AY73" s="112" t="n">
        <f aca="false">($AP73-$AF73)/Delta+AX73</f>
        <v>8.52000000000001</v>
      </c>
      <c r="AZ73" s="112" t="n">
        <f aca="false">($AP73-$AF73)/Delta+AY73</f>
        <v>7.74000000000001</v>
      </c>
    </row>
    <row r="74" customFormat="false" ht="12.8" hidden="false" customHeight="false" outlineLevel="0" collapsed="false">
      <c r="A74" s="101" t="n">
        <f aca="false">(A$7-A$2)/5+A73</f>
        <v>107</v>
      </c>
      <c r="B74" s="102" t="n">
        <v>0</v>
      </c>
      <c r="C74" s="102" t="n">
        <f aca="false">(H74-B74)/6+B74</f>
        <v>0.934666666666667</v>
      </c>
      <c r="D74" s="102" t="n">
        <f aca="false">(H74-B74)/6+C74</f>
        <v>1.86933333333333</v>
      </c>
      <c r="E74" s="102" t="n">
        <f aca="false">(H74-B74)/6+D74</f>
        <v>2.804</v>
      </c>
      <c r="F74" s="102" t="n">
        <f aca="false">(H74-B74)/6+E74</f>
        <v>3.73866666666667</v>
      </c>
      <c r="G74" s="102" t="n">
        <f aca="false">(H74-B74)/6+F74</f>
        <v>4.67333333333333</v>
      </c>
      <c r="H74" s="102" t="n">
        <f aca="false">(H77-H72)/5+H73</f>
        <v>5.608</v>
      </c>
      <c r="I74" s="102" t="n">
        <f aca="false">(K74-H74)/3+H74</f>
        <v>6.54266666666667</v>
      </c>
      <c r="J74" s="102" t="n">
        <f aca="false">(K74-H74)/3+I74</f>
        <v>7.47733333333333</v>
      </c>
      <c r="K74" s="102" t="n">
        <f aca="false">(K77-K72)/5+K73</f>
        <v>8.412</v>
      </c>
      <c r="L74" s="102" t="n">
        <f aca="false">(N74-K74)/3+K74</f>
        <v>10.2826666666667</v>
      </c>
      <c r="M74" s="102" t="n">
        <f aca="false">(N74-K74)/3+L74</f>
        <v>12.1533333333333</v>
      </c>
      <c r="N74" s="102" t="n">
        <f aca="false">(N77-N72)/5+N73</f>
        <v>14.024</v>
      </c>
      <c r="O74" s="102" t="n">
        <f aca="false">(T74-N74)/6+N74</f>
        <v>15.0366666666667</v>
      </c>
      <c r="P74" s="102" t="n">
        <f aca="false">(T74-N74)/6+O74</f>
        <v>16.0493333333333</v>
      </c>
      <c r="Q74" s="102" t="n">
        <f aca="false">(T74-N74)/6+P74</f>
        <v>17.062</v>
      </c>
      <c r="R74" s="102" t="n">
        <f aca="false">(T74-N74)/6+Q74</f>
        <v>18.0746666666667</v>
      </c>
      <c r="S74" s="102" t="n">
        <f aca="false">(T74-N74)/6+R74</f>
        <v>19.0873333333333</v>
      </c>
      <c r="T74" s="102" t="n">
        <f aca="false">(T77-T72)/5+T73</f>
        <v>20.1</v>
      </c>
      <c r="U74" s="102" t="n">
        <f aca="false">(W74-T74)/3+T74</f>
        <v>20.82</v>
      </c>
      <c r="V74" s="102" t="n">
        <f aca="false">(W74-T74)/3+U74</f>
        <v>21.54</v>
      </c>
      <c r="W74" s="102" t="n">
        <f aca="false">(W77-W72)/5+W73</f>
        <v>22.26</v>
      </c>
      <c r="X74" s="102" t="n">
        <f aca="false">(AF74-W74)/9+W74</f>
        <v>22.3066666666667</v>
      </c>
      <c r="Y74" s="102" t="n">
        <f aca="false">(AF74-W74)/9+X74</f>
        <v>22.3533333333333</v>
      </c>
      <c r="Z74" s="102" t="n">
        <f aca="false">(AF74-W74)/9+Y74</f>
        <v>22.4</v>
      </c>
      <c r="AA74" s="102" t="n">
        <f aca="false">(AF74-W74)/9+Z74</f>
        <v>22.4466666666667</v>
      </c>
      <c r="AB74" s="102" t="n">
        <f aca="false">(AF74-W74)/9+AA74</f>
        <v>22.4933333333333</v>
      </c>
      <c r="AC74" s="102" t="n">
        <f aca="false">(AF74-W74)/9+AB74</f>
        <v>22.54</v>
      </c>
      <c r="AD74" s="102" t="n">
        <f aca="false">(AF74-W74)/9+AC74</f>
        <v>22.5866666666667</v>
      </c>
      <c r="AE74" s="102" t="n">
        <f aca="false">(AF74-W74)/9+AD74</f>
        <v>22.6333333333333</v>
      </c>
      <c r="AF74" s="102" t="n">
        <f aca="false">(AF77-AF72)/5+AF73</f>
        <v>22.68</v>
      </c>
      <c r="AG74" s="102" t="n">
        <f aca="false">(AP74-AF74)/10+AF74</f>
        <v>21.91</v>
      </c>
      <c r="AH74" s="102" t="n">
        <f aca="false">(AP74-AF74)/10+AG74</f>
        <v>21.14</v>
      </c>
      <c r="AI74" s="102" t="n">
        <f aca="false">(AP74-AF74)/10+AH74</f>
        <v>20.37</v>
      </c>
      <c r="AJ74" s="102" t="n">
        <f aca="false">(AP74-AF74)/10+AI74</f>
        <v>19.6</v>
      </c>
      <c r="AK74" s="102" t="n">
        <f aca="false">(AP74-AF74)/10+AJ74</f>
        <v>18.83</v>
      </c>
      <c r="AL74" s="102" t="n">
        <f aca="false">(AP74-AF74)/10+AK74</f>
        <v>18.06</v>
      </c>
      <c r="AM74" s="102" t="n">
        <f aca="false">(AP74-AF74)/10+AL74</f>
        <v>17.29</v>
      </c>
      <c r="AN74" s="102" t="n">
        <f aca="false">(AP74-AF74)/10+AM74</f>
        <v>16.52</v>
      </c>
      <c r="AO74" s="102" t="n">
        <f aca="false">(AP74-AF74)/10+AN74</f>
        <v>15.75</v>
      </c>
      <c r="AP74" s="102" t="n">
        <f aca="false">(AP77-AP72)/5+AP73</f>
        <v>14.98</v>
      </c>
      <c r="AQ74" s="112" t="n">
        <f aca="false">($AP74-$AF74)/Delta+AP74</f>
        <v>14.21</v>
      </c>
      <c r="AR74" s="112" t="n">
        <f aca="false">($AP74-$AF74)/Delta+AQ74</f>
        <v>13.44</v>
      </c>
      <c r="AS74" s="112" t="n">
        <f aca="false">($AP74-$AF74)/Delta+AR74</f>
        <v>12.67</v>
      </c>
      <c r="AT74" s="112" t="n">
        <f aca="false">($AP74-$AF74)/Delta+AS74</f>
        <v>11.9</v>
      </c>
      <c r="AU74" s="112" t="n">
        <f aca="false">($AP74-$AF74)/Delta+AT74</f>
        <v>11.13</v>
      </c>
      <c r="AV74" s="112" t="n">
        <f aca="false">($AP74-$AF74)/Delta+AU74</f>
        <v>10.36</v>
      </c>
      <c r="AW74" s="112" t="n">
        <f aca="false">($AP74-$AF74)/Delta+AV74</f>
        <v>9.59</v>
      </c>
      <c r="AX74" s="112" t="n">
        <f aca="false">($AP74-$AF74)/Delta+AW74</f>
        <v>8.82</v>
      </c>
      <c r="AY74" s="112" t="n">
        <f aca="false">($AP74-$AF74)/Delta+AX74</f>
        <v>8.05</v>
      </c>
      <c r="AZ74" s="112" t="n">
        <f aca="false">($AP74-$AF74)/Delta+AY74</f>
        <v>7.28000000000001</v>
      </c>
    </row>
    <row r="75" customFormat="false" ht="12.8" hidden="false" customHeight="false" outlineLevel="0" collapsed="false">
      <c r="A75" s="101" t="n">
        <f aca="false">(A$7-A$2)/5+A74</f>
        <v>108</v>
      </c>
      <c r="B75" s="102" t="n">
        <v>0</v>
      </c>
      <c r="C75" s="102" t="n">
        <f aca="false">(H75-B75)/6+B75</f>
        <v>0.902</v>
      </c>
      <c r="D75" s="102" t="n">
        <f aca="false">(H75-B75)/6+C75</f>
        <v>1.804</v>
      </c>
      <c r="E75" s="102" t="n">
        <f aca="false">(H75-B75)/6+D75</f>
        <v>2.706</v>
      </c>
      <c r="F75" s="102" t="n">
        <f aca="false">(H75-B75)/6+E75</f>
        <v>3.608</v>
      </c>
      <c r="G75" s="102" t="n">
        <f aca="false">(H75-B75)/6+F75</f>
        <v>4.51</v>
      </c>
      <c r="H75" s="102" t="n">
        <f aca="false">(H77-H72)/5+H74</f>
        <v>5.412</v>
      </c>
      <c r="I75" s="102" t="n">
        <f aca="false">(K75-H75)/3+H75</f>
        <v>6.314</v>
      </c>
      <c r="J75" s="102" t="n">
        <f aca="false">(K75-H75)/3+I75</f>
        <v>7.216</v>
      </c>
      <c r="K75" s="102" t="n">
        <f aca="false">(K77-K72)/5+K74</f>
        <v>8.118</v>
      </c>
      <c r="L75" s="102" t="n">
        <f aca="false">(N75-K75)/3+K75</f>
        <v>9.924</v>
      </c>
      <c r="M75" s="102" t="n">
        <f aca="false">(N75-K75)/3+L75</f>
        <v>11.73</v>
      </c>
      <c r="N75" s="102" t="n">
        <f aca="false">(N77-N72)/5+N74</f>
        <v>13.536</v>
      </c>
      <c r="O75" s="102" t="n">
        <f aca="false">(T75-N75)/6+N75</f>
        <v>14.5133333333333</v>
      </c>
      <c r="P75" s="102" t="n">
        <f aca="false">(T75-N75)/6+O75</f>
        <v>15.4906666666667</v>
      </c>
      <c r="Q75" s="102" t="n">
        <f aca="false">(T75-N75)/6+P75</f>
        <v>16.468</v>
      </c>
      <c r="R75" s="102" t="n">
        <f aca="false">(T75-N75)/6+Q75</f>
        <v>17.4453333333333</v>
      </c>
      <c r="S75" s="102" t="n">
        <f aca="false">(T75-N75)/6+R75</f>
        <v>18.4226666666667</v>
      </c>
      <c r="T75" s="102" t="n">
        <f aca="false">(T77-T72)/5+T74</f>
        <v>19.4</v>
      </c>
      <c r="U75" s="102" t="n">
        <f aca="false">(W75-T75)/3+T75</f>
        <v>20.1133333333333</v>
      </c>
      <c r="V75" s="102" t="n">
        <f aca="false">(W75-T75)/3+U75</f>
        <v>20.8266666666667</v>
      </c>
      <c r="W75" s="102" t="n">
        <f aca="false">(W77-W72)/5+W74</f>
        <v>21.54</v>
      </c>
      <c r="X75" s="102" t="n">
        <f aca="false">(AF75-W75)/9+W75</f>
        <v>21.5933333333333</v>
      </c>
      <c r="Y75" s="102" t="n">
        <f aca="false">(AF75-W75)/9+X75</f>
        <v>21.6466666666667</v>
      </c>
      <c r="Z75" s="102" t="n">
        <f aca="false">(AF75-W75)/9+Y75</f>
        <v>21.7</v>
      </c>
      <c r="AA75" s="102" t="n">
        <f aca="false">(AF75-W75)/9+Z75</f>
        <v>21.7533333333333</v>
      </c>
      <c r="AB75" s="102" t="n">
        <f aca="false">(AF75-W75)/9+AA75</f>
        <v>21.8066666666667</v>
      </c>
      <c r="AC75" s="102" t="n">
        <f aca="false">(AF75-W75)/9+AB75</f>
        <v>21.86</v>
      </c>
      <c r="AD75" s="102" t="n">
        <f aca="false">(AF75-W75)/9+AC75</f>
        <v>21.9133333333333</v>
      </c>
      <c r="AE75" s="102" t="n">
        <f aca="false">(AF75-W75)/9+AD75</f>
        <v>21.9666666666667</v>
      </c>
      <c r="AF75" s="102" t="n">
        <f aca="false">(AF77-AF72)/5+AF74</f>
        <v>22.02</v>
      </c>
      <c r="AG75" s="102" t="n">
        <f aca="false">(AP75-AF75)/10+AF75</f>
        <v>21.26</v>
      </c>
      <c r="AH75" s="102" t="n">
        <f aca="false">(AP75-AF75)/10+AG75</f>
        <v>20.5</v>
      </c>
      <c r="AI75" s="102" t="n">
        <f aca="false">(AP75-AF75)/10+AH75</f>
        <v>19.74</v>
      </c>
      <c r="AJ75" s="102" t="n">
        <f aca="false">(AP75-AF75)/10+AI75</f>
        <v>18.98</v>
      </c>
      <c r="AK75" s="102" t="n">
        <f aca="false">(AP75-AF75)/10+AJ75</f>
        <v>18.22</v>
      </c>
      <c r="AL75" s="102" t="n">
        <f aca="false">(AP75-AF75)/10+AK75</f>
        <v>17.46</v>
      </c>
      <c r="AM75" s="102" t="n">
        <f aca="false">(AP75-AF75)/10+AL75</f>
        <v>16.7</v>
      </c>
      <c r="AN75" s="102" t="n">
        <f aca="false">(AP75-AF75)/10+AM75</f>
        <v>15.94</v>
      </c>
      <c r="AO75" s="102" t="n">
        <f aca="false">(AP75-AF75)/10+AN75</f>
        <v>15.18</v>
      </c>
      <c r="AP75" s="102" t="n">
        <f aca="false">(AP77-AP72)/5+AP74</f>
        <v>14.42</v>
      </c>
      <c r="AQ75" s="112" t="n">
        <f aca="false">($AP75-$AF75)/Delta+AP75</f>
        <v>13.66</v>
      </c>
      <c r="AR75" s="112" t="n">
        <f aca="false">($AP75-$AF75)/Delta+AQ75</f>
        <v>12.9</v>
      </c>
      <c r="AS75" s="112" t="n">
        <f aca="false">($AP75-$AF75)/Delta+AR75</f>
        <v>12.14</v>
      </c>
      <c r="AT75" s="112" t="n">
        <f aca="false">($AP75-$AF75)/Delta+AS75</f>
        <v>11.38</v>
      </c>
      <c r="AU75" s="112" t="n">
        <f aca="false">($AP75-$AF75)/Delta+AT75</f>
        <v>10.62</v>
      </c>
      <c r="AV75" s="112" t="n">
        <f aca="false">($AP75-$AF75)/Delta+AU75</f>
        <v>9.86</v>
      </c>
      <c r="AW75" s="112" t="n">
        <f aca="false">($AP75-$AF75)/Delta+AV75</f>
        <v>9.1</v>
      </c>
      <c r="AX75" s="112" t="n">
        <f aca="false">($AP75-$AF75)/Delta+AW75</f>
        <v>8.34</v>
      </c>
      <c r="AY75" s="112" t="n">
        <f aca="false">($AP75-$AF75)/Delta+AX75</f>
        <v>7.58</v>
      </c>
      <c r="AZ75" s="112" t="n">
        <f aca="false">($AP75-$AF75)/Delta+AY75</f>
        <v>6.82</v>
      </c>
    </row>
    <row r="76" customFormat="false" ht="12.8" hidden="false" customHeight="false" outlineLevel="0" collapsed="false">
      <c r="A76" s="101" t="n">
        <f aca="false">(A$7-A$2)/5+A75</f>
        <v>109</v>
      </c>
      <c r="B76" s="102" t="n">
        <v>0</v>
      </c>
      <c r="C76" s="102" t="n">
        <f aca="false">(H76-B76)/6+B76</f>
        <v>0.869333333333334</v>
      </c>
      <c r="D76" s="102" t="n">
        <f aca="false">(H76-B76)/6+C76</f>
        <v>1.73866666666667</v>
      </c>
      <c r="E76" s="102" t="n">
        <f aca="false">(H76-B76)/6+D76</f>
        <v>2.608</v>
      </c>
      <c r="F76" s="102" t="n">
        <f aca="false">(H76-B76)/6+E76</f>
        <v>3.47733333333333</v>
      </c>
      <c r="G76" s="102" t="n">
        <f aca="false">(H76-B76)/6+F76</f>
        <v>4.34666666666667</v>
      </c>
      <c r="H76" s="102" t="n">
        <f aca="false">(H77-H72)/5+H75</f>
        <v>5.216</v>
      </c>
      <c r="I76" s="102" t="n">
        <f aca="false">(K76-H76)/3+H76</f>
        <v>6.08533333333333</v>
      </c>
      <c r="J76" s="102" t="n">
        <f aca="false">(K76-H76)/3+I76</f>
        <v>6.95466666666667</v>
      </c>
      <c r="K76" s="102" t="n">
        <f aca="false">(K77-K72)/5+K75</f>
        <v>7.824</v>
      </c>
      <c r="L76" s="102" t="n">
        <f aca="false">(N76-K76)/3+K76</f>
        <v>9.56533333333333</v>
      </c>
      <c r="M76" s="102" t="n">
        <f aca="false">(N76-K76)/3+L76</f>
        <v>11.3066666666667</v>
      </c>
      <c r="N76" s="102" t="n">
        <f aca="false">(N77-N72)/5+N75</f>
        <v>13.048</v>
      </c>
      <c r="O76" s="102" t="n">
        <f aca="false">(T76-N76)/6+N76</f>
        <v>13.99</v>
      </c>
      <c r="P76" s="102" t="n">
        <f aca="false">(T76-N76)/6+O76</f>
        <v>14.932</v>
      </c>
      <c r="Q76" s="102" t="n">
        <f aca="false">(T76-N76)/6+P76</f>
        <v>15.874</v>
      </c>
      <c r="R76" s="102" t="n">
        <f aca="false">(T76-N76)/6+Q76</f>
        <v>16.816</v>
      </c>
      <c r="S76" s="102" t="n">
        <f aca="false">(T76-N76)/6+R76</f>
        <v>17.758</v>
      </c>
      <c r="T76" s="102" t="n">
        <f aca="false">(T77-T72)/5+T75</f>
        <v>18.7</v>
      </c>
      <c r="U76" s="102" t="n">
        <f aca="false">(W76-T76)/3+T76</f>
        <v>19.4066666666667</v>
      </c>
      <c r="V76" s="102" t="n">
        <f aca="false">(W76-T76)/3+U76</f>
        <v>20.1133333333333</v>
      </c>
      <c r="W76" s="102" t="n">
        <f aca="false">(W77-W72)/5+W75</f>
        <v>20.82</v>
      </c>
      <c r="X76" s="102" t="n">
        <f aca="false">(AF76-W76)/9+W76</f>
        <v>20.88</v>
      </c>
      <c r="Y76" s="102" t="n">
        <f aca="false">(AF76-W76)/9+X76</f>
        <v>20.94</v>
      </c>
      <c r="Z76" s="102" t="n">
        <f aca="false">(AF76-W76)/9+Y76</f>
        <v>21</v>
      </c>
      <c r="AA76" s="102" t="n">
        <f aca="false">(AF76-W76)/9+Z76</f>
        <v>21.06</v>
      </c>
      <c r="AB76" s="102" t="n">
        <f aca="false">(AF76-W76)/9+AA76</f>
        <v>21.12</v>
      </c>
      <c r="AC76" s="102" t="n">
        <f aca="false">(AF76-W76)/9+AB76</f>
        <v>21.18</v>
      </c>
      <c r="AD76" s="102" t="n">
        <f aca="false">(AF76-W76)/9+AC76</f>
        <v>21.24</v>
      </c>
      <c r="AE76" s="102" t="n">
        <f aca="false">(AF76-W76)/9+AD76</f>
        <v>21.3</v>
      </c>
      <c r="AF76" s="102" t="n">
        <f aca="false">(AF77-AF72)/5+AF75</f>
        <v>21.36</v>
      </c>
      <c r="AG76" s="102" t="n">
        <f aca="false">(AP76-AF76)/10+AF76</f>
        <v>20.61</v>
      </c>
      <c r="AH76" s="102" t="n">
        <f aca="false">(AP76-AF76)/10+AG76</f>
        <v>19.86</v>
      </c>
      <c r="AI76" s="102" t="n">
        <f aca="false">(AP76-AF76)/10+AH76</f>
        <v>19.11</v>
      </c>
      <c r="AJ76" s="102" t="n">
        <f aca="false">(AP76-AF76)/10+AI76</f>
        <v>18.36</v>
      </c>
      <c r="AK76" s="102" t="n">
        <f aca="false">(AP76-AF76)/10+AJ76</f>
        <v>17.61</v>
      </c>
      <c r="AL76" s="102" t="n">
        <f aca="false">(AP76-AF76)/10+AK76</f>
        <v>16.86</v>
      </c>
      <c r="AM76" s="102" t="n">
        <f aca="false">(AP76-AF76)/10+AL76</f>
        <v>16.11</v>
      </c>
      <c r="AN76" s="102" t="n">
        <f aca="false">(AP76-AF76)/10+AM76</f>
        <v>15.36</v>
      </c>
      <c r="AO76" s="102" t="n">
        <f aca="false">(AP76-AF76)/10+AN76</f>
        <v>14.61</v>
      </c>
      <c r="AP76" s="102" t="n">
        <f aca="false">(AP77-AP72)/5+AP75</f>
        <v>13.86</v>
      </c>
      <c r="AQ76" s="112" t="n">
        <f aca="false">($AP76-$AF76)/Delta+AP76</f>
        <v>13.11</v>
      </c>
      <c r="AR76" s="112" t="n">
        <f aca="false">($AP76-$AF76)/Delta+AQ76</f>
        <v>12.36</v>
      </c>
      <c r="AS76" s="112" t="n">
        <f aca="false">($AP76-$AF76)/Delta+AR76</f>
        <v>11.61</v>
      </c>
      <c r="AT76" s="112" t="n">
        <f aca="false">($AP76-$AF76)/Delta+AS76</f>
        <v>10.86</v>
      </c>
      <c r="AU76" s="112" t="n">
        <f aca="false">($AP76-$AF76)/Delta+AT76</f>
        <v>10.11</v>
      </c>
      <c r="AV76" s="112" t="n">
        <f aca="false">($AP76-$AF76)/Delta+AU76</f>
        <v>9.36</v>
      </c>
      <c r="AW76" s="112" t="n">
        <f aca="false">($AP76-$AF76)/Delta+AV76</f>
        <v>8.61</v>
      </c>
      <c r="AX76" s="112" t="n">
        <f aca="false">($AP76-$AF76)/Delta+AW76</f>
        <v>7.86</v>
      </c>
      <c r="AY76" s="112" t="n">
        <f aca="false">($AP76-$AF76)/Delta+AX76</f>
        <v>7.11</v>
      </c>
      <c r="AZ76" s="112" t="n">
        <f aca="false">($AP76-$AF76)/Delta+AY76</f>
        <v>6.36</v>
      </c>
    </row>
    <row r="77" customFormat="false" ht="12.8" hidden="false" customHeight="false" outlineLevel="0" collapsed="false">
      <c r="A77" s="101" t="n">
        <f aca="false">A72+5</f>
        <v>110</v>
      </c>
      <c r="B77" s="102" t="n">
        <v>0</v>
      </c>
      <c r="C77" s="102" t="n">
        <f aca="false">(H77-B77)/6+B77</f>
        <v>0.836666666666667</v>
      </c>
      <c r="D77" s="102" t="n">
        <f aca="false">(H77-B77)/6+C77</f>
        <v>1.67333333333333</v>
      </c>
      <c r="E77" s="102" t="n">
        <f aca="false">(H77-B77)/6+D77</f>
        <v>2.51</v>
      </c>
      <c r="F77" s="102" t="n">
        <f aca="false">(H77-B77)/6+E77</f>
        <v>3.34666666666667</v>
      </c>
      <c r="G77" s="102" t="n">
        <f aca="false">(H77-B77)/6+F77</f>
        <v>4.18333333333333</v>
      </c>
      <c r="H77" s="111" t="n">
        <f aca="false">polar_type12!$Y$6</f>
        <v>5.02</v>
      </c>
      <c r="I77" s="102" t="n">
        <f aca="false">(K77-H77)/3+H77</f>
        <v>5.85666666666667</v>
      </c>
      <c r="J77" s="102" t="n">
        <f aca="false">(K77-H77)/3+I77</f>
        <v>6.69333333333333</v>
      </c>
      <c r="K77" s="111" t="n">
        <f aca="false">polar_type12!$Y$7</f>
        <v>7.53</v>
      </c>
      <c r="L77" s="102" t="n">
        <f aca="false">(N77-K77)/3+K77</f>
        <v>9.20666666666667</v>
      </c>
      <c r="M77" s="102" t="n">
        <f aca="false">(N77-K77)/3+L77</f>
        <v>10.8833333333333</v>
      </c>
      <c r="N77" s="111" t="n">
        <f aca="false">polar_type12!$Y$8</f>
        <v>12.56</v>
      </c>
      <c r="O77" s="102" t="n">
        <f aca="false">(T77-N77)/6+N77</f>
        <v>13.4666666666667</v>
      </c>
      <c r="P77" s="102" t="n">
        <f aca="false">(T77-N77)/6+O77</f>
        <v>14.3733333333333</v>
      </c>
      <c r="Q77" s="102" t="n">
        <f aca="false">(T77-N77)/6+P77</f>
        <v>15.28</v>
      </c>
      <c r="R77" s="102" t="n">
        <f aca="false">(T77-N77)/6+Q77</f>
        <v>16.1866666666667</v>
      </c>
      <c r="S77" s="102" t="n">
        <f aca="false">(T77-N77)/6+R77</f>
        <v>17.0933333333333</v>
      </c>
      <c r="T77" s="111" t="n">
        <f aca="false">polar_type12!$Y$9</f>
        <v>18</v>
      </c>
      <c r="U77" s="102" t="n">
        <f aca="false">(W77-T77)/3+T77</f>
        <v>18.7</v>
      </c>
      <c r="V77" s="102" t="n">
        <f aca="false">(W77-T77)/3+U77</f>
        <v>19.4</v>
      </c>
      <c r="W77" s="111" t="n">
        <f aca="false">polar_type12!$Y$10</f>
        <v>20.1</v>
      </c>
      <c r="X77" s="102" t="n">
        <f aca="false">(AF77-W77)/9+W77</f>
        <v>20.1666666666667</v>
      </c>
      <c r="Y77" s="102" t="n">
        <f aca="false">(AF77-W77)/9+X77</f>
        <v>20.2333333333333</v>
      </c>
      <c r="Z77" s="102" t="n">
        <f aca="false">(AF77-W77)/9+Y77</f>
        <v>20.3</v>
      </c>
      <c r="AA77" s="102" t="n">
        <f aca="false">(AF77-W77)/9+Z77</f>
        <v>20.3666666666667</v>
      </c>
      <c r="AB77" s="102" t="n">
        <f aca="false">(AF77-W77)/9+AA77</f>
        <v>20.4333333333333</v>
      </c>
      <c r="AC77" s="102" t="n">
        <f aca="false">(AF77-W77)/9+AB77</f>
        <v>20.5</v>
      </c>
      <c r="AD77" s="102" t="n">
        <f aca="false">(AF77-W77)/9+AC77</f>
        <v>20.5666666666667</v>
      </c>
      <c r="AE77" s="102" t="n">
        <f aca="false">(AF77-W77)/9+AD77</f>
        <v>20.6333333333333</v>
      </c>
      <c r="AF77" s="111" t="n">
        <f aca="false">polar_type12!$Y$11</f>
        <v>20.7</v>
      </c>
      <c r="AG77" s="102" t="n">
        <f aca="false">(AP77-AF77)/10+AF77</f>
        <v>19.96</v>
      </c>
      <c r="AH77" s="102" t="n">
        <f aca="false">(AP77-AF77)/10+AG77</f>
        <v>19.22</v>
      </c>
      <c r="AI77" s="102" t="n">
        <f aca="false">(AP77-AF77)/10+AH77</f>
        <v>18.48</v>
      </c>
      <c r="AJ77" s="102" t="n">
        <f aca="false">(AP77-AF77)/10+AI77</f>
        <v>17.74</v>
      </c>
      <c r="AK77" s="102" t="n">
        <f aca="false">(AP77-AF77)/10+AJ77</f>
        <v>17</v>
      </c>
      <c r="AL77" s="102" t="n">
        <f aca="false">(AP77-AF77)/10+AK77</f>
        <v>16.26</v>
      </c>
      <c r="AM77" s="102" t="n">
        <f aca="false">(AP77-AF77)/10+AL77</f>
        <v>15.52</v>
      </c>
      <c r="AN77" s="102" t="n">
        <f aca="false">(AP77-AF77)/10+AM77</f>
        <v>14.78</v>
      </c>
      <c r="AO77" s="102" t="n">
        <f aca="false">(AP77-AF77)/10+AN77</f>
        <v>14.04</v>
      </c>
      <c r="AP77" s="111" t="n">
        <f aca="false">polar_type12!$Y$12</f>
        <v>13.3</v>
      </c>
      <c r="AQ77" s="112" t="n">
        <f aca="false">($AP77-$AF77)/Delta+AP77</f>
        <v>12.56</v>
      </c>
      <c r="AR77" s="112" t="n">
        <f aca="false">($AP77-$AF77)/Delta+AQ77</f>
        <v>11.82</v>
      </c>
      <c r="AS77" s="112" t="n">
        <f aca="false">($AP77-$AF77)/Delta+AR77</f>
        <v>11.08</v>
      </c>
      <c r="AT77" s="112" t="n">
        <f aca="false">($AP77-$AF77)/Delta+AS77</f>
        <v>10.34</v>
      </c>
      <c r="AU77" s="112" t="n">
        <f aca="false">($AP77-$AF77)/Delta+AT77</f>
        <v>9.6</v>
      </c>
      <c r="AV77" s="112" t="n">
        <f aca="false">($AP77-$AF77)/Delta+AU77</f>
        <v>8.86</v>
      </c>
      <c r="AW77" s="112" t="n">
        <f aca="false">($AP77-$AF77)/Delta+AV77</f>
        <v>8.12</v>
      </c>
      <c r="AX77" s="112" t="n">
        <f aca="false">($AP77-$AF77)/Delta+AW77</f>
        <v>7.38</v>
      </c>
      <c r="AY77" s="112" t="n">
        <f aca="false">($AP77-$AF77)/Delta+AX77</f>
        <v>6.64</v>
      </c>
      <c r="AZ77" s="112" t="n">
        <f aca="false">($AP77-$AF77)/Delta+AY77</f>
        <v>5.9</v>
      </c>
    </row>
    <row r="78" customFormat="false" ht="12.8" hidden="false" customHeight="false" outlineLevel="0" collapsed="false">
      <c r="A78" s="101" t="n">
        <f aca="false">(A$7-A$2)/5+A77</f>
        <v>111</v>
      </c>
      <c r="B78" s="102" t="n">
        <v>0</v>
      </c>
      <c r="C78" s="102" t="n">
        <f aca="false">(H78-B78)/6+B78</f>
        <v>0.809</v>
      </c>
      <c r="D78" s="102" t="n">
        <f aca="false">(H78-B78)/6+C78</f>
        <v>1.618</v>
      </c>
      <c r="E78" s="102" t="n">
        <f aca="false">(H78-B78)/6+D78</f>
        <v>2.427</v>
      </c>
      <c r="F78" s="102" t="n">
        <f aca="false">(H78-B78)/6+E78</f>
        <v>3.236</v>
      </c>
      <c r="G78" s="102" t="n">
        <f aca="false">(H78-B78)/6+F78</f>
        <v>4.045</v>
      </c>
      <c r="H78" s="102" t="n">
        <f aca="false">(H82-H77)/5+H77</f>
        <v>4.854</v>
      </c>
      <c r="I78" s="102" t="n">
        <f aca="false">(K78-H78)/3+H78</f>
        <v>5.66266666666667</v>
      </c>
      <c r="J78" s="102" t="n">
        <f aca="false">(K78-H78)/3+I78</f>
        <v>6.47133333333333</v>
      </c>
      <c r="K78" s="102" t="n">
        <f aca="false">(K82-K77)/5+K77</f>
        <v>7.28</v>
      </c>
      <c r="L78" s="102" t="n">
        <f aca="false">(N78-K78)/3+K78</f>
        <v>8.9</v>
      </c>
      <c r="M78" s="102" t="n">
        <f aca="false">(N78-K78)/3+L78</f>
        <v>10.52</v>
      </c>
      <c r="N78" s="102" t="n">
        <f aca="false">(N82-N77)/5+N77</f>
        <v>12.14</v>
      </c>
      <c r="O78" s="102" t="n">
        <f aca="false">(T78-N78)/6+N78</f>
        <v>13.0166666666667</v>
      </c>
      <c r="P78" s="102" t="n">
        <f aca="false">(T78-N78)/6+O78</f>
        <v>13.8933333333333</v>
      </c>
      <c r="Q78" s="102" t="n">
        <f aca="false">(T78-N78)/6+P78</f>
        <v>14.77</v>
      </c>
      <c r="R78" s="102" t="n">
        <f aca="false">(T78-N78)/6+Q78</f>
        <v>15.6466666666667</v>
      </c>
      <c r="S78" s="102" t="n">
        <f aca="false">(T78-N78)/6+R78</f>
        <v>16.5233333333333</v>
      </c>
      <c r="T78" s="102" t="n">
        <f aca="false">(T82-T77)/5+T77</f>
        <v>17.4</v>
      </c>
      <c r="U78" s="102" t="n">
        <f aca="false">(W78-T78)/3+T78</f>
        <v>18.08</v>
      </c>
      <c r="V78" s="102" t="n">
        <f aca="false">(W78-T78)/3+U78</f>
        <v>18.76</v>
      </c>
      <c r="W78" s="102" t="n">
        <f aca="false">(W82-W77)/5+W77</f>
        <v>19.44</v>
      </c>
      <c r="X78" s="102" t="n">
        <f aca="false">(AF78-W78)/9+W78</f>
        <v>19.5</v>
      </c>
      <c r="Y78" s="102" t="n">
        <f aca="false">(AF78-W78)/9+X78</f>
        <v>19.56</v>
      </c>
      <c r="Z78" s="102" t="n">
        <f aca="false">(AF78-W78)/9+Y78</f>
        <v>19.62</v>
      </c>
      <c r="AA78" s="102" t="n">
        <f aca="false">(AF78-W78)/9+Z78</f>
        <v>19.68</v>
      </c>
      <c r="AB78" s="102" t="n">
        <f aca="false">(AF78-W78)/9+AA78</f>
        <v>19.74</v>
      </c>
      <c r="AC78" s="102" t="n">
        <f aca="false">(AF78-W78)/9+AB78</f>
        <v>19.8</v>
      </c>
      <c r="AD78" s="102" t="n">
        <f aca="false">(AF78-W78)/9+AC78</f>
        <v>19.86</v>
      </c>
      <c r="AE78" s="102" t="n">
        <f aca="false">(AF78-W78)/9+AD78</f>
        <v>19.92</v>
      </c>
      <c r="AF78" s="102" t="n">
        <f aca="false">(AF82-AF77)/5+AF77</f>
        <v>19.98</v>
      </c>
      <c r="AG78" s="102" t="n">
        <f aca="false">(AP78-AF78)/10+AF78</f>
        <v>19.272</v>
      </c>
      <c r="AH78" s="102" t="n">
        <f aca="false">(AP78-AF78)/10+AG78</f>
        <v>18.564</v>
      </c>
      <c r="AI78" s="102" t="n">
        <f aca="false">(AP78-AF78)/10+AH78</f>
        <v>17.856</v>
      </c>
      <c r="AJ78" s="102" t="n">
        <f aca="false">(AP78-AF78)/10+AI78</f>
        <v>17.148</v>
      </c>
      <c r="AK78" s="102" t="n">
        <f aca="false">(AP78-AF78)/10+AJ78</f>
        <v>16.44</v>
      </c>
      <c r="AL78" s="102" t="n">
        <f aca="false">(AP78-AF78)/10+AK78</f>
        <v>15.732</v>
      </c>
      <c r="AM78" s="102" t="n">
        <f aca="false">(AP78-AF78)/10+AL78</f>
        <v>15.024</v>
      </c>
      <c r="AN78" s="102" t="n">
        <f aca="false">(AP78-AF78)/10+AM78</f>
        <v>14.316</v>
      </c>
      <c r="AO78" s="102" t="n">
        <f aca="false">(AP78-AF78)/10+AN78</f>
        <v>13.608</v>
      </c>
      <c r="AP78" s="102" t="n">
        <f aca="false">(AP82-AP77)/5+AP77</f>
        <v>12.9</v>
      </c>
      <c r="AQ78" s="112" t="n">
        <f aca="false">($AP78-$AF78)/Delta+AP78</f>
        <v>12.192</v>
      </c>
      <c r="AR78" s="112" t="n">
        <f aca="false">($AP78-$AF78)/Delta+AQ78</f>
        <v>11.484</v>
      </c>
      <c r="AS78" s="112" t="n">
        <f aca="false">($AP78-$AF78)/Delta+AR78</f>
        <v>10.776</v>
      </c>
      <c r="AT78" s="112" t="n">
        <f aca="false">($AP78-$AF78)/Delta+AS78</f>
        <v>10.068</v>
      </c>
      <c r="AU78" s="112" t="n">
        <f aca="false">($AP78-$AF78)/Delta+AT78</f>
        <v>9.36</v>
      </c>
      <c r="AV78" s="112" t="n">
        <f aca="false">($AP78-$AF78)/Delta+AU78</f>
        <v>8.652</v>
      </c>
      <c r="AW78" s="112" t="n">
        <f aca="false">($AP78-$AF78)/Delta+AV78</f>
        <v>7.944</v>
      </c>
      <c r="AX78" s="112" t="n">
        <f aca="false">($AP78-$AF78)/Delta+AW78</f>
        <v>7.236</v>
      </c>
      <c r="AY78" s="112" t="n">
        <f aca="false">($AP78-$AF78)/Delta+AX78</f>
        <v>6.528</v>
      </c>
      <c r="AZ78" s="112" t="n">
        <f aca="false">($AP78-$AF78)/Delta+AY78</f>
        <v>5.82</v>
      </c>
    </row>
    <row r="79" customFormat="false" ht="12.8" hidden="false" customHeight="false" outlineLevel="0" collapsed="false">
      <c r="A79" s="101" t="n">
        <f aca="false">(A$7-A$2)/5+A78</f>
        <v>112</v>
      </c>
      <c r="B79" s="102" t="n">
        <v>0</v>
      </c>
      <c r="C79" s="102" t="n">
        <f aca="false">(H79-B79)/6+B79</f>
        <v>0.781333333333333</v>
      </c>
      <c r="D79" s="102" t="n">
        <f aca="false">(H79-B79)/6+C79</f>
        <v>1.56266666666667</v>
      </c>
      <c r="E79" s="102" t="n">
        <f aca="false">(H79-B79)/6+D79</f>
        <v>2.344</v>
      </c>
      <c r="F79" s="102" t="n">
        <f aca="false">(H79-B79)/6+E79</f>
        <v>3.12533333333333</v>
      </c>
      <c r="G79" s="102" t="n">
        <f aca="false">(H79-B79)/6+F79</f>
        <v>3.90666666666667</v>
      </c>
      <c r="H79" s="102" t="n">
        <f aca="false">(H82-H77)/5+H78</f>
        <v>4.688</v>
      </c>
      <c r="I79" s="102" t="n">
        <f aca="false">(K79-H79)/3+H79</f>
        <v>5.46866666666667</v>
      </c>
      <c r="J79" s="102" t="n">
        <f aca="false">(K79-H79)/3+I79</f>
        <v>6.24933333333333</v>
      </c>
      <c r="K79" s="102" t="n">
        <f aca="false">(K82-K77)/5+K78</f>
        <v>7.03</v>
      </c>
      <c r="L79" s="102" t="n">
        <f aca="false">(N79-K79)/3+K79</f>
        <v>8.59333333333333</v>
      </c>
      <c r="M79" s="102" t="n">
        <f aca="false">(N79-K79)/3+L79</f>
        <v>10.1566666666667</v>
      </c>
      <c r="N79" s="102" t="n">
        <f aca="false">(N82-N77)/5+N78</f>
        <v>11.72</v>
      </c>
      <c r="O79" s="102" t="n">
        <f aca="false">(T79-N79)/6+N79</f>
        <v>12.5666666666667</v>
      </c>
      <c r="P79" s="102" t="n">
        <f aca="false">(T79-N79)/6+O79</f>
        <v>13.4133333333333</v>
      </c>
      <c r="Q79" s="102" t="n">
        <f aca="false">(T79-N79)/6+P79</f>
        <v>14.26</v>
      </c>
      <c r="R79" s="102" t="n">
        <f aca="false">(T79-N79)/6+Q79</f>
        <v>15.1066666666667</v>
      </c>
      <c r="S79" s="102" t="n">
        <f aca="false">(T79-N79)/6+R79</f>
        <v>15.9533333333333</v>
      </c>
      <c r="T79" s="102" t="n">
        <f aca="false">(T82-T77)/5+T78</f>
        <v>16.8</v>
      </c>
      <c r="U79" s="102" t="n">
        <f aca="false">(W79-T79)/3+T79</f>
        <v>17.46</v>
      </c>
      <c r="V79" s="102" t="n">
        <f aca="false">(W79-T79)/3+U79</f>
        <v>18.12</v>
      </c>
      <c r="W79" s="102" t="n">
        <f aca="false">(W82-W77)/5+W78</f>
        <v>18.78</v>
      </c>
      <c r="X79" s="102" t="n">
        <f aca="false">(AF79-W79)/9+W79</f>
        <v>18.8333333333333</v>
      </c>
      <c r="Y79" s="102" t="n">
        <f aca="false">(AF79-W79)/9+X79</f>
        <v>18.8866666666667</v>
      </c>
      <c r="Z79" s="102" t="n">
        <f aca="false">(AF79-W79)/9+Y79</f>
        <v>18.94</v>
      </c>
      <c r="AA79" s="102" t="n">
        <f aca="false">(AF79-W79)/9+Z79</f>
        <v>18.9933333333333</v>
      </c>
      <c r="AB79" s="102" t="n">
        <f aca="false">(AF79-W79)/9+AA79</f>
        <v>19.0466666666667</v>
      </c>
      <c r="AC79" s="102" t="n">
        <f aca="false">(AF79-W79)/9+AB79</f>
        <v>19.1</v>
      </c>
      <c r="AD79" s="102" t="n">
        <f aca="false">(AF79-W79)/9+AC79</f>
        <v>19.1533333333333</v>
      </c>
      <c r="AE79" s="102" t="n">
        <f aca="false">(AF79-W79)/9+AD79</f>
        <v>19.2066666666667</v>
      </c>
      <c r="AF79" s="102" t="n">
        <f aca="false">(AF82-AF77)/5+AF78</f>
        <v>19.26</v>
      </c>
      <c r="AG79" s="102" t="n">
        <f aca="false">(AP79-AF79)/10+AF79</f>
        <v>18.584</v>
      </c>
      <c r="AH79" s="102" t="n">
        <f aca="false">(AP79-AF79)/10+AG79</f>
        <v>17.908</v>
      </c>
      <c r="AI79" s="102" t="n">
        <f aca="false">(AP79-AF79)/10+AH79</f>
        <v>17.232</v>
      </c>
      <c r="AJ79" s="102" t="n">
        <f aca="false">(AP79-AF79)/10+AI79</f>
        <v>16.556</v>
      </c>
      <c r="AK79" s="102" t="n">
        <f aca="false">(AP79-AF79)/10+AJ79</f>
        <v>15.88</v>
      </c>
      <c r="AL79" s="102" t="n">
        <f aca="false">(AP79-AF79)/10+AK79</f>
        <v>15.204</v>
      </c>
      <c r="AM79" s="102" t="n">
        <f aca="false">(AP79-AF79)/10+AL79</f>
        <v>14.528</v>
      </c>
      <c r="AN79" s="102" t="n">
        <f aca="false">(AP79-AF79)/10+AM79</f>
        <v>13.852</v>
      </c>
      <c r="AO79" s="102" t="n">
        <f aca="false">(AP79-AF79)/10+AN79</f>
        <v>13.176</v>
      </c>
      <c r="AP79" s="102" t="n">
        <f aca="false">(AP82-AP77)/5+AP78</f>
        <v>12.5</v>
      </c>
      <c r="AQ79" s="112" t="n">
        <f aca="false">($AP79-$AF79)/Delta+AP79</f>
        <v>11.824</v>
      </c>
      <c r="AR79" s="112" t="n">
        <f aca="false">($AP79-$AF79)/Delta+AQ79</f>
        <v>11.148</v>
      </c>
      <c r="AS79" s="112" t="n">
        <f aca="false">($AP79-$AF79)/Delta+AR79</f>
        <v>10.472</v>
      </c>
      <c r="AT79" s="112" t="n">
        <f aca="false">($AP79-$AF79)/Delta+AS79</f>
        <v>9.796</v>
      </c>
      <c r="AU79" s="112" t="n">
        <f aca="false">($AP79-$AF79)/Delta+AT79</f>
        <v>9.12</v>
      </c>
      <c r="AV79" s="112" t="n">
        <f aca="false">($AP79-$AF79)/Delta+AU79</f>
        <v>8.444</v>
      </c>
      <c r="AW79" s="112" t="n">
        <f aca="false">($AP79-$AF79)/Delta+AV79</f>
        <v>7.768</v>
      </c>
      <c r="AX79" s="112" t="n">
        <f aca="false">($AP79-$AF79)/Delta+AW79</f>
        <v>7.092</v>
      </c>
      <c r="AY79" s="112" t="n">
        <f aca="false">($AP79-$AF79)/Delta+AX79</f>
        <v>6.416</v>
      </c>
      <c r="AZ79" s="112" t="n">
        <f aca="false">($AP79-$AF79)/Delta+AY79</f>
        <v>5.74</v>
      </c>
    </row>
    <row r="80" customFormat="false" ht="12.8" hidden="false" customHeight="false" outlineLevel="0" collapsed="false">
      <c r="A80" s="101" t="n">
        <f aca="false">(A$7-A$2)/5+A79</f>
        <v>113</v>
      </c>
      <c r="B80" s="102" t="n">
        <v>0</v>
      </c>
      <c r="C80" s="102" t="n">
        <f aca="false">(H80-B80)/6+B80</f>
        <v>0.753666666666667</v>
      </c>
      <c r="D80" s="102" t="n">
        <f aca="false">(H80-B80)/6+C80</f>
        <v>1.50733333333333</v>
      </c>
      <c r="E80" s="102" t="n">
        <f aca="false">(H80-B80)/6+D80</f>
        <v>2.261</v>
      </c>
      <c r="F80" s="102" t="n">
        <f aca="false">(H80-B80)/6+E80</f>
        <v>3.01466666666667</v>
      </c>
      <c r="G80" s="102" t="n">
        <f aca="false">(H80-B80)/6+F80</f>
        <v>3.76833333333333</v>
      </c>
      <c r="H80" s="102" t="n">
        <f aca="false">(H82-H77)/5+H79</f>
        <v>4.522</v>
      </c>
      <c r="I80" s="102" t="n">
        <f aca="false">(K80-H80)/3+H80</f>
        <v>5.27466666666667</v>
      </c>
      <c r="J80" s="102" t="n">
        <f aca="false">(K80-H80)/3+I80</f>
        <v>6.02733333333333</v>
      </c>
      <c r="K80" s="102" t="n">
        <f aca="false">(K82-K77)/5+K79</f>
        <v>6.78</v>
      </c>
      <c r="L80" s="102" t="n">
        <f aca="false">(N80-K80)/3+K80</f>
        <v>8.28666666666667</v>
      </c>
      <c r="M80" s="102" t="n">
        <f aca="false">(N80-K80)/3+L80</f>
        <v>9.79333333333333</v>
      </c>
      <c r="N80" s="102" t="n">
        <f aca="false">(N82-N77)/5+N79</f>
        <v>11.3</v>
      </c>
      <c r="O80" s="102" t="n">
        <f aca="false">(T80-N80)/6+N80</f>
        <v>12.1166666666667</v>
      </c>
      <c r="P80" s="102" t="n">
        <f aca="false">(T80-N80)/6+O80</f>
        <v>12.9333333333333</v>
      </c>
      <c r="Q80" s="102" t="n">
        <f aca="false">(T80-N80)/6+P80</f>
        <v>13.75</v>
      </c>
      <c r="R80" s="102" t="n">
        <f aca="false">(T80-N80)/6+Q80</f>
        <v>14.5666666666667</v>
      </c>
      <c r="S80" s="102" t="n">
        <f aca="false">(T80-N80)/6+R80</f>
        <v>15.3833333333333</v>
      </c>
      <c r="T80" s="102" t="n">
        <f aca="false">(T82-T77)/5+T79</f>
        <v>16.2</v>
      </c>
      <c r="U80" s="102" t="n">
        <f aca="false">(W80-T80)/3+T80</f>
        <v>16.84</v>
      </c>
      <c r="V80" s="102" t="n">
        <f aca="false">(W80-T80)/3+U80</f>
        <v>17.48</v>
      </c>
      <c r="W80" s="102" t="n">
        <f aca="false">(W82-W77)/5+W79</f>
        <v>18.12</v>
      </c>
      <c r="X80" s="102" t="n">
        <f aca="false">(AF80-W80)/9+W80</f>
        <v>18.1666666666667</v>
      </c>
      <c r="Y80" s="102" t="n">
        <f aca="false">(AF80-W80)/9+X80</f>
        <v>18.2133333333333</v>
      </c>
      <c r="Z80" s="102" t="n">
        <f aca="false">(AF80-W80)/9+Y80</f>
        <v>18.26</v>
      </c>
      <c r="AA80" s="102" t="n">
        <f aca="false">(AF80-W80)/9+Z80</f>
        <v>18.3066666666667</v>
      </c>
      <c r="AB80" s="102" t="n">
        <f aca="false">(AF80-W80)/9+AA80</f>
        <v>18.3533333333333</v>
      </c>
      <c r="AC80" s="102" t="n">
        <f aca="false">(AF80-W80)/9+AB80</f>
        <v>18.4</v>
      </c>
      <c r="AD80" s="102" t="n">
        <f aca="false">(AF80-W80)/9+AC80</f>
        <v>18.4466666666667</v>
      </c>
      <c r="AE80" s="102" t="n">
        <f aca="false">(AF80-W80)/9+AD80</f>
        <v>18.4933333333333</v>
      </c>
      <c r="AF80" s="102" t="n">
        <f aca="false">(AF82-AF77)/5+AF79</f>
        <v>18.54</v>
      </c>
      <c r="AG80" s="102" t="n">
        <f aca="false">(AP80-AF80)/10+AF80</f>
        <v>17.896</v>
      </c>
      <c r="AH80" s="102" t="n">
        <f aca="false">(AP80-AF80)/10+AG80</f>
        <v>17.252</v>
      </c>
      <c r="AI80" s="102" t="n">
        <f aca="false">(AP80-AF80)/10+AH80</f>
        <v>16.608</v>
      </c>
      <c r="AJ80" s="102" t="n">
        <f aca="false">(AP80-AF80)/10+AI80</f>
        <v>15.964</v>
      </c>
      <c r="AK80" s="102" t="n">
        <f aca="false">(AP80-AF80)/10+AJ80</f>
        <v>15.32</v>
      </c>
      <c r="AL80" s="102" t="n">
        <f aca="false">(AP80-AF80)/10+AK80</f>
        <v>14.676</v>
      </c>
      <c r="AM80" s="102" t="n">
        <f aca="false">(AP80-AF80)/10+AL80</f>
        <v>14.032</v>
      </c>
      <c r="AN80" s="102" t="n">
        <f aca="false">(AP80-AF80)/10+AM80</f>
        <v>13.388</v>
      </c>
      <c r="AO80" s="102" t="n">
        <f aca="false">(AP80-AF80)/10+AN80</f>
        <v>12.744</v>
      </c>
      <c r="AP80" s="102" t="n">
        <f aca="false">(AP82-AP77)/5+AP79</f>
        <v>12.1</v>
      </c>
      <c r="AQ80" s="112" t="n">
        <f aca="false">($AP80-$AF80)/Delta+AP80</f>
        <v>11.456</v>
      </c>
      <c r="AR80" s="112" t="n">
        <f aca="false">($AP80-$AF80)/Delta+AQ80</f>
        <v>10.812</v>
      </c>
      <c r="AS80" s="112" t="n">
        <f aca="false">($AP80-$AF80)/Delta+AR80</f>
        <v>10.168</v>
      </c>
      <c r="AT80" s="112" t="n">
        <f aca="false">($AP80-$AF80)/Delta+AS80</f>
        <v>9.524</v>
      </c>
      <c r="AU80" s="112" t="n">
        <f aca="false">($AP80-$AF80)/Delta+AT80</f>
        <v>8.88</v>
      </c>
      <c r="AV80" s="112" t="n">
        <f aca="false">($AP80-$AF80)/Delta+AU80</f>
        <v>8.236</v>
      </c>
      <c r="AW80" s="112" t="n">
        <f aca="false">($AP80-$AF80)/Delta+AV80</f>
        <v>7.592</v>
      </c>
      <c r="AX80" s="112" t="n">
        <f aca="false">($AP80-$AF80)/Delta+AW80</f>
        <v>6.948</v>
      </c>
      <c r="AY80" s="112" t="n">
        <f aca="false">($AP80-$AF80)/Delta+AX80</f>
        <v>6.304</v>
      </c>
      <c r="AZ80" s="112" t="n">
        <f aca="false">($AP80-$AF80)/Delta+AY80</f>
        <v>5.66</v>
      </c>
    </row>
    <row r="81" customFormat="false" ht="12.8" hidden="false" customHeight="false" outlineLevel="0" collapsed="false">
      <c r="A81" s="101" t="n">
        <f aca="false">(A$7-A$2)/5+A80</f>
        <v>114</v>
      </c>
      <c r="B81" s="102" t="n">
        <v>0</v>
      </c>
      <c r="C81" s="102" t="n">
        <f aca="false">(H81-B81)/6+B81</f>
        <v>0.726</v>
      </c>
      <c r="D81" s="102" t="n">
        <f aca="false">(H81-B81)/6+C81</f>
        <v>1.452</v>
      </c>
      <c r="E81" s="102" t="n">
        <f aca="false">(H81-B81)/6+D81</f>
        <v>2.178</v>
      </c>
      <c r="F81" s="102" t="n">
        <f aca="false">(H81-B81)/6+E81</f>
        <v>2.904</v>
      </c>
      <c r="G81" s="102" t="n">
        <f aca="false">(H81-B81)/6+F81</f>
        <v>3.63</v>
      </c>
      <c r="H81" s="102" t="n">
        <f aca="false">(H82-H77)/5+H80</f>
        <v>4.356</v>
      </c>
      <c r="I81" s="102" t="n">
        <f aca="false">(K81-H81)/3+H81</f>
        <v>5.08066666666667</v>
      </c>
      <c r="J81" s="102" t="n">
        <f aca="false">(K81-H81)/3+I81</f>
        <v>5.80533333333333</v>
      </c>
      <c r="K81" s="102" t="n">
        <f aca="false">(K82-K77)/5+K80</f>
        <v>6.53</v>
      </c>
      <c r="L81" s="102" t="n">
        <f aca="false">(N81-K81)/3+K81</f>
        <v>7.98</v>
      </c>
      <c r="M81" s="102" t="n">
        <f aca="false">(N81-K81)/3+L81</f>
        <v>9.43</v>
      </c>
      <c r="N81" s="102" t="n">
        <f aca="false">(N82-N77)/5+N80</f>
        <v>10.88</v>
      </c>
      <c r="O81" s="102" t="n">
        <f aca="false">(T81-N81)/6+N81</f>
        <v>11.6666666666667</v>
      </c>
      <c r="P81" s="102" t="n">
        <f aca="false">(T81-N81)/6+O81</f>
        <v>12.4533333333333</v>
      </c>
      <c r="Q81" s="102" t="n">
        <f aca="false">(T81-N81)/6+P81</f>
        <v>13.24</v>
      </c>
      <c r="R81" s="102" t="n">
        <f aca="false">(T81-N81)/6+Q81</f>
        <v>14.0266666666667</v>
      </c>
      <c r="S81" s="102" t="n">
        <f aca="false">(T81-N81)/6+R81</f>
        <v>14.8133333333333</v>
      </c>
      <c r="T81" s="102" t="n">
        <f aca="false">(T82-T77)/5+T80</f>
        <v>15.6</v>
      </c>
      <c r="U81" s="102" t="n">
        <f aca="false">(W81-T81)/3+T81</f>
        <v>16.22</v>
      </c>
      <c r="V81" s="102" t="n">
        <f aca="false">(W81-T81)/3+U81</f>
        <v>16.84</v>
      </c>
      <c r="W81" s="102" t="n">
        <f aca="false">(W82-W77)/5+W80</f>
        <v>17.46</v>
      </c>
      <c r="X81" s="102" t="n">
        <f aca="false">(AF81-W81)/9+W81</f>
        <v>17.5</v>
      </c>
      <c r="Y81" s="102" t="n">
        <f aca="false">(AF81-W81)/9+X81</f>
        <v>17.54</v>
      </c>
      <c r="Z81" s="102" t="n">
        <f aca="false">(AF81-W81)/9+Y81</f>
        <v>17.58</v>
      </c>
      <c r="AA81" s="102" t="n">
        <f aca="false">(AF81-W81)/9+Z81</f>
        <v>17.62</v>
      </c>
      <c r="AB81" s="102" t="n">
        <f aca="false">(AF81-W81)/9+AA81</f>
        <v>17.66</v>
      </c>
      <c r="AC81" s="102" t="n">
        <f aca="false">(AF81-W81)/9+AB81</f>
        <v>17.7</v>
      </c>
      <c r="AD81" s="102" t="n">
        <f aca="false">(AF81-W81)/9+AC81</f>
        <v>17.74</v>
      </c>
      <c r="AE81" s="102" t="n">
        <f aca="false">(AF81-W81)/9+AD81</f>
        <v>17.78</v>
      </c>
      <c r="AF81" s="102" t="n">
        <f aca="false">(AF82-AF77)/5+AF80</f>
        <v>17.82</v>
      </c>
      <c r="AG81" s="102" t="n">
        <f aca="false">(AP81-AF81)/10+AF81</f>
        <v>17.208</v>
      </c>
      <c r="AH81" s="102" t="n">
        <f aca="false">(AP81-AF81)/10+AG81</f>
        <v>16.596</v>
      </c>
      <c r="AI81" s="102" t="n">
        <f aca="false">(AP81-AF81)/10+AH81</f>
        <v>15.984</v>
      </c>
      <c r="AJ81" s="102" t="n">
        <f aca="false">(AP81-AF81)/10+AI81</f>
        <v>15.372</v>
      </c>
      <c r="AK81" s="102" t="n">
        <f aca="false">(AP81-AF81)/10+AJ81</f>
        <v>14.76</v>
      </c>
      <c r="AL81" s="102" t="n">
        <f aca="false">(AP81-AF81)/10+AK81</f>
        <v>14.148</v>
      </c>
      <c r="AM81" s="102" t="n">
        <f aca="false">(AP81-AF81)/10+AL81</f>
        <v>13.536</v>
      </c>
      <c r="AN81" s="102" t="n">
        <f aca="false">(AP81-AF81)/10+AM81</f>
        <v>12.924</v>
      </c>
      <c r="AO81" s="102" t="n">
        <f aca="false">(AP81-AF81)/10+AN81</f>
        <v>12.312</v>
      </c>
      <c r="AP81" s="102" t="n">
        <f aca="false">(AP82-AP77)/5+AP80</f>
        <v>11.7</v>
      </c>
      <c r="AQ81" s="112" t="n">
        <f aca="false">($AP81-$AF81)/Delta+AP81</f>
        <v>11.088</v>
      </c>
      <c r="AR81" s="112" t="n">
        <f aca="false">($AP81-$AF81)/Delta+AQ81</f>
        <v>10.476</v>
      </c>
      <c r="AS81" s="112" t="n">
        <f aca="false">($AP81-$AF81)/Delta+AR81</f>
        <v>9.864</v>
      </c>
      <c r="AT81" s="112" t="n">
        <f aca="false">($AP81-$AF81)/Delta+AS81</f>
        <v>9.252</v>
      </c>
      <c r="AU81" s="112" t="n">
        <f aca="false">($AP81-$AF81)/Delta+AT81</f>
        <v>8.64</v>
      </c>
      <c r="AV81" s="112" t="n">
        <f aca="false">($AP81-$AF81)/Delta+AU81</f>
        <v>8.028</v>
      </c>
      <c r="AW81" s="112" t="n">
        <f aca="false">($AP81-$AF81)/Delta+AV81</f>
        <v>7.416</v>
      </c>
      <c r="AX81" s="112" t="n">
        <f aca="false">($AP81-$AF81)/Delta+AW81</f>
        <v>6.804</v>
      </c>
      <c r="AY81" s="112" t="n">
        <f aca="false">($AP81-$AF81)/Delta+AX81</f>
        <v>6.192</v>
      </c>
      <c r="AZ81" s="112" t="n">
        <f aca="false">($AP81-$AF81)/Delta+AY81</f>
        <v>5.58</v>
      </c>
    </row>
    <row r="82" customFormat="false" ht="12.8" hidden="false" customHeight="false" outlineLevel="0" collapsed="false">
      <c r="A82" s="101" t="n">
        <f aca="false">A77+5</f>
        <v>115</v>
      </c>
      <c r="B82" s="102" t="n">
        <v>0</v>
      </c>
      <c r="C82" s="102" t="n">
        <f aca="false">(H82-B82)/6+B82</f>
        <v>0.698333333333333</v>
      </c>
      <c r="D82" s="102" t="n">
        <f aca="false">(H82-B82)/6+C82</f>
        <v>1.39666666666667</v>
      </c>
      <c r="E82" s="102" t="n">
        <f aca="false">(H82-B82)/6+D82</f>
        <v>2.095</v>
      </c>
      <c r="F82" s="102" t="n">
        <f aca="false">(H82-B82)/6+E82</f>
        <v>2.79333333333333</v>
      </c>
      <c r="G82" s="102" t="n">
        <f aca="false">(H82-B82)/6+F82</f>
        <v>3.49166666666667</v>
      </c>
      <c r="H82" s="111" t="n">
        <f aca="false">polar_type12!$Z$6</f>
        <v>4.19</v>
      </c>
      <c r="I82" s="102" t="n">
        <f aca="false">(K82-H82)/3+H82</f>
        <v>4.88666666666667</v>
      </c>
      <c r="J82" s="102" t="n">
        <f aca="false">(K82-H82)/3+I82</f>
        <v>5.58333333333333</v>
      </c>
      <c r="K82" s="111" t="n">
        <f aca="false">polar_type12!$Z$7</f>
        <v>6.28</v>
      </c>
      <c r="L82" s="102" t="n">
        <f aca="false">(N82-K82)/3+K82</f>
        <v>7.67333333333333</v>
      </c>
      <c r="M82" s="102" t="n">
        <f aca="false">(N82-K82)/3+L82</f>
        <v>9.06666666666667</v>
      </c>
      <c r="N82" s="111" t="n">
        <f aca="false">polar_type12!$Z$8</f>
        <v>10.46</v>
      </c>
      <c r="O82" s="102" t="n">
        <f aca="false">(T82-N82)/6+N82</f>
        <v>11.2166666666667</v>
      </c>
      <c r="P82" s="102" t="n">
        <f aca="false">(T82-N82)/6+O82</f>
        <v>11.9733333333333</v>
      </c>
      <c r="Q82" s="102" t="n">
        <f aca="false">(T82-N82)/6+P82</f>
        <v>12.73</v>
      </c>
      <c r="R82" s="102" t="n">
        <f aca="false">(T82-N82)/6+Q82</f>
        <v>13.4866666666667</v>
      </c>
      <c r="S82" s="102" t="n">
        <f aca="false">(T82-N82)/6+R82</f>
        <v>14.2433333333333</v>
      </c>
      <c r="T82" s="111" t="n">
        <f aca="false">polar_type12!$Z$9</f>
        <v>15</v>
      </c>
      <c r="U82" s="102" t="n">
        <f aca="false">(W82-T82)/3+T82</f>
        <v>15.6</v>
      </c>
      <c r="V82" s="102" t="n">
        <f aca="false">(W82-T82)/3+U82</f>
        <v>16.2</v>
      </c>
      <c r="W82" s="111" t="n">
        <f aca="false">polar_type12!$Z$10</f>
        <v>16.8</v>
      </c>
      <c r="X82" s="102" t="n">
        <f aca="false">(AF82-W82)/9+W82</f>
        <v>16.8333333333333</v>
      </c>
      <c r="Y82" s="102" t="n">
        <f aca="false">(AF82-W82)/9+X82</f>
        <v>16.8666666666667</v>
      </c>
      <c r="Z82" s="102" t="n">
        <f aca="false">(AF82-W82)/9+Y82</f>
        <v>16.9</v>
      </c>
      <c r="AA82" s="102" t="n">
        <f aca="false">(AF82-W82)/9+Z82</f>
        <v>16.9333333333333</v>
      </c>
      <c r="AB82" s="102" t="n">
        <f aca="false">(AF82-W82)/9+AA82</f>
        <v>16.9666666666667</v>
      </c>
      <c r="AC82" s="102" t="n">
        <f aca="false">(AF82-W82)/9+AB82</f>
        <v>17</v>
      </c>
      <c r="AD82" s="102" t="n">
        <f aca="false">(AF82-W82)/9+AC82</f>
        <v>17.0333333333333</v>
      </c>
      <c r="AE82" s="102" t="n">
        <f aca="false">(AF82-W82)/9+AD82</f>
        <v>17.0666666666667</v>
      </c>
      <c r="AF82" s="111" t="n">
        <f aca="false">polar_type12!$Z$11</f>
        <v>17.1</v>
      </c>
      <c r="AG82" s="102" t="n">
        <f aca="false">(AP82-AF82)/10+AF82</f>
        <v>16.52</v>
      </c>
      <c r="AH82" s="102" t="n">
        <f aca="false">(AP82-AF82)/10+AG82</f>
        <v>15.94</v>
      </c>
      <c r="AI82" s="102" t="n">
        <f aca="false">(AP82-AF82)/10+AH82</f>
        <v>15.36</v>
      </c>
      <c r="AJ82" s="102" t="n">
        <f aca="false">(AP82-AF82)/10+AI82</f>
        <v>14.78</v>
      </c>
      <c r="AK82" s="102" t="n">
        <f aca="false">(AP82-AF82)/10+AJ82</f>
        <v>14.2</v>
      </c>
      <c r="AL82" s="102" t="n">
        <f aca="false">(AP82-AF82)/10+AK82</f>
        <v>13.62</v>
      </c>
      <c r="AM82" s="102" t="n">
        <f aca="false">(AP82-AF82)/10+AL82</f>
        <v>13.04</v>
      </c>
      <c r="AN82" s="102" t="n">
        <f aca="false">(AP82-AF82)/10+AM82</f>
        <v>12.46</v>
      </c>
      <c r="AO82" s="102" t="n">
        <f aca="false">(AP82-AF82)/10+AN82</f>
        <v>11.88</v>
      </c>
      <c r="AP82" s="111" t="n">
        <f aca="false">polar_type12!$Z$12</f>
        <v>11.3</v>
      </c>
      <c r="AQ82" s="112" t="n">
        <f aca="false">($AP82-$AF82)/Delta+AP82</f>
        <v>10.72</v>
      </c>
      <c r="AR82" s="112" t="n">
        <f aca="false">($AP82-$AF82)/Delta+AQ82</f>
        <v>10.14</v>
      </c>
      <c r="AS82" s="112" t="n">
        <f aca="false">($AP82-$AF82)/Delta+AR82</f>
        <v>9.56</v>
      </c>
      <c r="AT82" s="112" t="n">
        <f aca="false">($AP82-$AF82)/Delta+AS82</f>
        <v>8.98</v>
      </c>
      <c r="AU82" s="112" t="n">
        <f aca="false">($AP82-$AF82)/Delta+AT82</f>
        <v>8.4</v>
      </c>
      <c r="AV82" s="112" t="n">
        <f aca="false">($AP82-$AF82)/Delta+AU82</f>
        <v>7.82</v>
      </c>
      <c r="AW82" s="112" t="n">
        <f aca="false">($AP82-$AF82)/Delta+AV82</f>
        <v>7.24</v>
      </c>
      <c r="AX82" s="112" t="n">
        <f aca="false">($AP82-$AF82)/Delta+AW82</f>
        <v>6.66</v>
      </c>
      <c r="AY82" s="112" t="n">
        <f aca="false">($AP82-$AF82)/Delta+AX82</f>
        <v>6.08</v>
      </c>
      <c r="AZ82" s="112" t="n">
        <f aca="false">($AP82-$AF82)/Delta+AY82</f>
        <v>5.5</v>
      </c>
    </row>
    <row r="83" customFormat="false" ht="12.8" hidden="false" customHeight="false" outlineLevel="0" collapsed="false">
      <c r="A83" s="101" t="n">
        <f aca="false">(A$7-A$2)/5+A82</f>
        <v>116</v>
      </c>
      <c r="B83" s="102" t="n">
        <v>0</v>
      </c>
      <c r="C83" s="102" t="n">
        <f aca="false">(H83-B83)/6+B83</f>
        <v>0.679666666666667</v>
      </c>
      <c r="D83" s="102" t="n">
        <f aca="false">(H83-B83)/6+C83</f>
        <v>1.35933333333333</v>
      </c>
      <c r="E83" s="102" t="n">
        <f aca="false">(H83-B83)/6+D83</f>
        <v>2.039</v>
      </c>
      <c r="F83" s="102" t="n">
        <f aca="false">(H83-B83)/6+E83</f>
        <v>2.71866666666667</v>
      </c>
      <c r="G83" s="102" t="n">
        <f aca="false">(H83-B83)/6+F83</f>
        <v>3.39833333333333</v>
      </c>
      <c r="H83" s="102" t="n">
        <f aca="false">(H87-H82)/5+H82</f>
        <v>4.078</v>
      </c>
      <c r="I83" s="102" t="n">
        <f aca="false">(K83-H83)/3+H83</f>
        <v>4.756</v>
      </c>
      <c r="J83" s="102" t="n">
        <f aca="false">(K83-H83)/3+I83</f>
        <v>5.434</v>
      </c>
      <c r="K83" s="102" t="n">
        <f aca="false">(K87-K82)/5+K82</f>
        <v>6.112</v>
      </c>
      <c r="L83" s="102" t="n">
        <f aca="false">(N83-K83)/3+K83</f>
        <v>7.46866666666667</v>
      </c>
      <c r="M83" s="102" t="n">
        <f aca="false">(N83-K83)/3+L83</f>
        <v>8.82533333333333</v>
      </c>
      <c r="N83" s="102" t="n">
        <f aca="false">(N87-N82)/5+N82</f>
        <v>10.182</v>
      </c>
      <c r="O83" s="102" t="n">
        <f aca="false">(T83-N83)/6+N83</f>
        <v>10.9183333333333</v>
      </c>
      <c r="P83" s="102" t="n">
        <f aca="false">(T83-N83)/6+O83</f>
        <v>11.6546666666667</v>
      </c>
      <c r="Q83" s="102" t="n">
        <f aca="false">(T83-N83)/6+P83</f>
        <v>12.391</v>
      </c>
      <c r="R83" s="102" t="n">
        <f aca="false">(T83-N83)/6+Q83</f>
        <v>13.1273333333333</v>
      </c>
      <c r="S83" s="102" t="n">
        <f aca="false">(T83-N83)/6+R83</f>
        <v>13.8636666666667</v>
      </c>
      <c r="T83" s="102" t="n">
        <f aca="false">(T87-T82)/5+T82</f>
        <v>14.6</v>
      </c>
      <c r="U83" s="102" t="n">
        <f aca="false">(W83-T83)/3+T83</f>
        <v>15.16</v>
      </c>
      <c r="V83" s="102" t="n">
        <f aca="false">(W83-T83)/3+U83</f>
        <v>15.72</v>
      </c>
      <c r="W83" s="102" t="n">
        <f aca="false">(W87-W82)/5+W82</f>
        <v>16.28</v>
      </c>
      <c r="X83" s="102" t="n">
        <f aca="false">(AF83-W83)/9+W83</f>
        <v>16.3122222222222</v>
      </c>
      <c r="Y83" s="102" t="n">
        <f aca="false">(AF83-W83)/9+X83</f>
        <v>16.3444444444444</v>
      </c>
      <c r="Z83" s="102" t="n">
        <f aca="false">(AF83-W83)/9+Y83</f>
        <v>16.3766666666667</v>
      </c>
      <c r="AA83" s="102" t="n">
        <f aca="false">(AF83-W83)/9+Z83</f>
        <v>16.4088888888889</v>
      </c>
      <c r="AB83" s="102" t="n">
        <f aca="false">(AF83-W83)/9+AA83</f>
        <v>16.4411111111111</v>
      </c>
      <c r="AC83" s="102" t="n">
        <f aca="false">(AF83-W83)/9+AB83</f>
        <v>16.4733333333333</v>
      </c>
      <c r="AD83" s="102" t="n">
        <f aca="false">(AF83-W83)/9+AC83</f>
        <v>16.5055555555556</v>
      </c>
      <c r="AE83" s="102" t="n">
        <f aca="false">(AF83-W83)/9+AD83</f>
        <v>16.5377777777778</v>
      </c>
      <c r="AF83" s="102" t="n">
        <f aca="false">(AF87-AF82)/5+AF82</f>
        <v>16.57</v>
      </c>
      <c r="AG83" s="102" t="n">
        <f aca="false">(AP83-AF83)/10+AF83</f>
        <v>16.007</v>
      </c>
      <c r="AH83" s="102" t="n">
        <f aca="false">(AP83-AF83)/10+AG83</f>
        <v>15.444</v>
      </c>
      <c r="AI83" s="102" t="n">
        <f aca="false">(AP83-AF83)/10+AH83</f>
        <v>14.881</v>
      </c>
      <c r="AJ83" s="102" t="n">
        <f aca="false">(AP83-AF83)/10+AI83</f>
        <v>14.318</v>
      </c>
      <c r="AK83" s="102" t="n">
        <f aca="false">(AP83-AF83)/10+AJ83</f>
        <v>13.755</v>
      </c>
      <c r="AL83" s="102" t="n">
        <f aca="false">(AP83-AF83)/10+AK83</f>
        <v>13.192</v>
      </c>
      <c r="AM83" s="102" t="n">
        <f aca="false">(AP83-AF83)/10+AL83</f>
        <v>12.629</v>
      </c>
      <c r="AN83" s="102" t="n">
        <f aca="false">(AP83-AF83)/10+AM83</f>
        <v>12.066</v>
      </c>
      <c r="AO83" s="102" t="n">
        <f aca="false">(AP83-AF83)/10+AN83</f>
        <v>11.503</v>
      </c>
      <c r="AP83" s="102" t="n">
        <f aca="false">(AP87-AP82)/5+AP82</f>
        <v>10.94</v>
      </c>
      <c r="AQ83" s="112" t="n">
        <f aca="false">($AP83-$AF83)/Delta+AP83</f>
        <v>10.377</v>
      </c>
      <c r="AR83" s="112" t="n">
        <f aca="false">($AP83-$AF83)/Delta+AQ83</f>
        <v>9.814</v>
      </c>
      <c r="AS83" s="112" t="n">
        <f aca="false">($AP83-$AF83)/Delta+AR83</f>
        <v>9.251</v>
      </c>
      <c r="AT83" s="112" t="n">
        <f aca="false">($AP83-$AF83)/Delta+AS83</f>
        <v>8.688</v>
      </c>
      <c r="AU83" s="112" t="n">
        <f aca="false">($AP83-$AF83)/Delta+AT83</f>
        <v>8.125</v>
      </c>
      <c r="AV83" s="112" t="n">
        <f aca="false">($AP83-$AF83)/Delta+AU83</f>
        <v>7.562</v>
      </c>
      <c r="AW83" s="112" t="n">
        <f aca="false">($AP83-$AF83)/Delta+AV83</f>
        <v>6.999</v>
      </c>
      <c r="AX83" s="112" t="n">
        <f aca="false">($AP83-$AF83)/Delta+AW83</f>
        <v>6.436</v>
      </c>
      <c r="AY83" s="112" t="n">
        <f aca="false">($AP83-$AF83)/Delta+AX83</f>
        <v>5.873</v>
      </c>
      <c r="AZ83" s="112" t="n">
        <f aca="false">($AP83-$AF83)/Delta+AY83</f>
        <v>5.31</v>
      </c>
    </row>
    <row r="84" customFormat="false" ht="12.8" hidden="false" customHeight="false" outlineLevel="0" collapsed="false">
      <c r="A84" s="101" t="n">
        <f aca="false">(A$7-A$2)/5+A83</f>
        <v>117</v>
      </c>
      <c r="B84" s="102" t="n">
        <v>0</v>
      </c>
      <c r="C84" s="102" t="n">
        <f aca="false">(H84-B84)/6+B84</f>
        <v>0.661</v>
      </c>
      <c r="D84" s="102" t="n">
        <f aca="false">(H84-B84)/6+C84</f>
        <v>1.322</v>
      </c>
      <c r="E84" s="102" t="n">
        <f aca="false">(H84-B84)/6+D84</f>
        <v>1.983</v>
      </c>
      <c r="F84" s="102" t="n">
        <f aca="false">(H84-B84)/6+E84</f>
        <v>2.644</v>
      </c>
      <c r="G84" s="102" t="n">
        <f aca="false">(H84-B84)/6+F84</f>
        <v>3.305</v>
      </c>
      <c r="H84" s="102" t="n">
        <f aca="false">(H87-H82)/5+H83</f>
        <v>3.966</v>
      </c>
      <c r="I84" s="102" t="n">
        <f aca="false">(K84-H84)/3+H84</f>
        <v>4.62533333333333</v>
      </c>
      <c r="J84" s="102" t="n">
        <f aca="false">(K84-H84)/3+I84</f>
        <v>5.28466666666667</v>
      </c>
      <c r="K84" s="102" t="n">
        <f aca="false">(K87-K82)/5+K83</f>
        <v>5.944</v>
      </c>
      <c r="L84" s="102" t="n">
        <f aca="false">(N84-K84)/3+K84</f>
        <v>7.264</v>
      </c>
      <c r="M84" s="102" t="n">
        <f aca="false">(N84-K84)/3+L84</f>
        <v>8.584</v>
      </c>
      <c r="N84" s="102" t="n">
        <f aca="false">(N87-N82)/5+N83</f>
        <v>9.904</v>
      </c>
      <c r="O84" s="102" t="n">
        <f aca="false">(T84-N84)/6+N84</f>
        <v>10.62</v>
      </c>
      <c r="P84" s="102" t="n">
        <f aca="false">(T84-N84)/6+O84</f>
        <v>11.336</v>
      </c>
      <c r="Q84" s="102" t="n">
        <f aca="false">(T84-N84)/6+P84</f>
        <v>12.052</v>
      </c>
      <c r="R84" s="102" t="n">
        <f aca="false">(T84-N84)/6+Q84</f>
        <v>12.768</v>
      </c>
      <c r="S84" s="102" t="n">
        <f aca="false">(T84-N84)/6+R84</f>
        <v>13.484</v>
      </c>
      <c r="T84" s="102" t="n">
        <f aca="false">(T87-T82)/5+T83</f>
        <v>14.2</v>
      </c>
      <c r="U84" s="102" t="n">
        <f aca="false">(W84-T84)/3+T84</f>
        <v>14.72</v>
      </c>
      <c r="V84" s="102" t="n">
        <f aca="false">(W84-T84)/3+U84</f>
        <v>15.24</v>
      </c>
      <c r="W84" s="102" t="n">
        <f aca="false">(W87-W82)/5+W83</f>
        <v>15.76</v>
      </c>
      <c r="X84" s="102" t="n">
        <f aca="false">(AF84-W84)/9+W84</f>
        <v>15.7911111111111</v>
      </c>
      <c r="Y84" s="102" t="n">
        <f aca="false">(AF84-W84)/9+X84</f>
        <v>15.8222222222222</v>
      </c>
      <c r="Z84" s="102" t="n">
        <f aca="false">(AF84-W84)/9+Y84</f>
        <v>15.8533333333333</v>
      </c>
      <c r="AA84" s="102" t="n">
        <f aca="false">(AF84-W84)/9+Z84</f>
        <v>15.8844444444444</v>
      </c>
      <c r="AB84" s="102" t="n">
        <f aca="false">(AF84-W84)/9+AA84</f>
        <v>15.9155555555556</v>
      </c>
      <c r="AC84" s="102" t="n">
        <f aca="false">(AF84-W84)/9+AB84</f>
        <v>15.9466666666667</v>
      </c>
      <c r="AD84" s="102" t="n">
        <f aca="false">(AF84-W84)/9+AC84</f>
        <v>15.9777777777778</v>
      </c>
      <c r="AE84" s="102" t="n">
        <f aca="false">(AF84-W84)/9+AD84</f>
        <v>16.0088888888889</v>
      </c>
      <c r="AF84" s="102" t="n">
        <f aca="false">(AF87-AF82)/5+AF83</f>
        <v>16.04</v>
      </c>
      <c r="AG84" s="102" t="n">
        <f aca="false">(AP84-AF84)/10+AF84</f>
        <v>15.494</v>
      </c>
      <c r="AH84" s="102" t="n">
        <f aca="false">(AP84-AF84)/10+AG84</f>
        <v>14.948</v>
      </c>
      <c r="AI84" s="102" t="n">
        <f aca="false">(AP84-AF84)/10+AH84</f>
        <v>14.402</v>
      </c>
      <c r="AJ84" s="102" t="n">
        <f aca="false">(AP84-AF84)/10+AI84</f>
        <v>13.856</v>
      </c>
      <c r="AK84" s="102" t="n">
        <f aca="false">(AP84-AF84)/10+AJ84</f>
        <v>13.31</v>
      </c>
      <c r="AL84" s="102" t="n">
        <f aca="false">(AP84-AF84)/10+AK84</f>
        <v>12.764</v>
      </c>
      <c r="AM84" s="102" t="n">
        <f aca="false">(AP84-AF84)/10+AL84</f>
        <v>12.218</v>
      </c>
      <c r="AN84" s="102" t="n">
        <f aca="false">(AP84-AF84)/10+AM84</f>
        <v>11.672</v>
      </c>
      <c r="AO84" s="102" t="n">
        <f aca="false">(AP84-AF84)/10+AN84</f>
        <v>11.126</v>
      </c>
      <c r="AP84" s="102" t="n">
        <f aca="false">(AP87-AP82)/5+AP83</f>
        <v>10.58</v>
      </c>
      <c r="AQ84" s="112" t="n">
        <f aca="false">($AP84-$AF84)/Delta+AP84</f>
        <v>10.034</v>
      </c>
      <c r="AR84" s="112" t="n">
        <f aca="false">($AP84-$AF84)/Delta+AQ84</f>
        <v>9.488</v>
      </c>
      <c r="AS84" s="112" t="n">
        <f aca="false">($AP84-$AF84)/Delta+AR84</f>
        <v>8.942</v>
      </c>
      <c r="AT84" s="112" t="n">
        <f aca="false">($AP84-$AF84)/Delta+AS84</f>
        <v>8.396</v>
      </c>
      <c r="AU84" s="112" t="n">
        <f aca="false">($AP84-$AF84)/Delta+AT84</f>
        <v>7.85000000000001</v>
      </c>
      <c r="AV84" s="112" t="n">
        <f aca="false">($AP84-$AF84)/Delta+AU84</f>
        <v>7.30400000000001</v>
      </c>
      <c r="AW84" s="112" t="n">
        <f aca="false">($AP84-$AF84)/Delta+AV84</f>
        <v>6.75800000000001</v>
      </c>
      <c r="AX84" s="112" t="n">
        <f aca="false">($AP84-$AF84)/Delta+AW84</f>
        <v>6.21200000000001</v>
      </c>
      <c r="AY84" s="112" t="n">
        <f aca="false">($AP84-$AF84)/Delta+AX84</f>
        <v>5.66600000000001</v>
      </c>
      <c r="AZ84" s="112" t="n">
        <f aca="false">($AP84-$AF84)/Delta+AY84</f>
        <v>5.12000000000001</v>
      </c>
    </row>
    <row r="85" customFormat="false" ht="12.8" hidden="false" customHeight="false" outlineLevel="0" collapsed="false">
      <c r="A85" s="101" t="n">
        <f aca="false">(A$7-A$2)/5+A84</f>
        <v>118</v>
      </c>
      <c r="B85" s="102" t="n">
        <v>0</v>
      </c>
      <c r="C85" s="102" t="n">
        <f aca="false">(H85-B85)/6+B85</f>
        <v>0.642333333333333</v>
      </c>
      <c r="D85" s="102" t="n">
        <f aca="false">(H85-B85)/6+C85</f>
        <v>1.28466666666667</v>
      </c>
      <c r="E85" s="102" t="n">
        <f aca="false">(H85-B85)/6+D85</f>
        <v>1.927</v>
      </c>
      <c r="F85" s="102" t="n">
        <f aca="false">(H85-B85)/6+E85</f>
        <v>2.56933333333333</v>
      </c>
      <c r="G85" s="102" t="n">
        <f aca="false">(H85-B85)/6+F85</f>
        <v>3.21166666666667</v>
      </c>
      <c r="H85" s="102" t="n">
        <f aca="false">(H87-H82)/5+H84</f>
        <v>3.854</v>
      </c>
      <c r="I85" s="102" t="n">
        <f aca="false">(K85-H85)/3+H85</f>
        <v>4.49466666666667</v>
      </c>
      <c r="J85" s="102" t="n">
        <f aca="false">(K85-H85)/3+I85</f>
        <v>5.13533333333333</v>
      </c>
      <c r="K85" s="102" t="n">
        <f aca="false">(K87-K82)/5+K84</f>
        <v>5.776</v>
      </c>
      <c r="L85" s="102" t="n">
        <f aca="false">(N85-K85)/3+K85</f>
        <v>7.05933333333333</v>
      </c>
      <c r="M85" s="102" t="n">
        <f aca="false">(N85-K85)/3+L85</f>
        <v>8.34266666666667</v>
      </c>
      <c r="N85" s="102" t="n">
        <f aca="false">(N87-N82)/5+N84</f>
        <v>9.626</v>
      </c>
      <c r="O85" s="102" t="n">
        <f aca="false">(T85-N85)/6+N85</f>
        <v>10.3216666666667</v>
      </c>
      <c r="P85" s="102" t="n">
        <f aca="false">(T85-N85)/6+O85</f>
        <v>11.0173333333333</v>
      </c>
      <c r="Q85" s="102" t="n">
        <f aca="false">(T85-N85)/6+P85</f>
        <v>11.713</v>
      </c>
      <c r="R85" s="102" t="n">
        <f aca="false">(T85-N85)/6+Q85</f>
        <v>12.4086666666667</v>
      </c>
      <c r="S85" s="102" t="n">
        <f aca="false">(T85-N85)/6+R85</f>
        <v>13.1043333333333</v>
      </c>
      <c r="T85" s="102" t="n">
        <f aca="false">(T87-T82)/5+T84</f>
        <v>13.8</v>
      </c>
      <c r="U85" s="102" t="n">
        <f aca="false">(W85-T85)/3+T85</f>
        <v>14.28</v>
      </c>
      <c r="V85" s="102" t="n">
        <f aca="false">(W85-T85)/3+U85</f>
        <v>14.76</v>
      </c>
      <c r="W85" s="102" t="n">
        <f aca="false">(W87-W82)/5+W84</f>
        <v>15.24</v>
      </c>
      <c r="X85" s="102" t="n">
        <f aca="false">(AF85-W85)/9+W85</f>
        <v>15.27</v>
      </c>
      <c r="Y85" s="102" t="n">
        <f aca="false">(AF85-W85)/9+X85</f>
        <v>15.3</v>
      </c>
      <c r="Z85" s="102" t="n">
        <f aca="false">(AF85-W85)/9+Y85</f>
        <v>15.33</v>
      </c>
      <c r="AA85" s="102" t="n">
        <f aca="false">(AF85-W85)/9+Z85</f>
        <v>15.36</v>
      </c>
      <c r="AB85" s="102" t="n">
        <f aca="false">(AF85-W85)/9+AA85</f>
        <v>15.39</v>
      </c>
      <c r="AC85" s="102" t="n">
        <f aca="false">(AF85-W85)/9+AB85</f>
        <v>15.42</v>
      </c>
      <c r="AD85" s="102" t="n">
        <f aca="false">(AF85-W85)/9+AC85</f>
        <v>15.45</v>
      </c>
      <c r="AE85" s="102" t="n">
        <f aca="false">(AF85-W85)/9+AD85</f>
        <v>15.48</v>
      </c>
      <c r="AF85" s="102" t="n">
        <f aca="false">(AF87-AF82)/5+AF84</f>
        <v>15.51</v>
      </c>
      <c r="AG85" s="102" t="n">
        <f aca="false">(AP85-AF85)/10+AF85</f>
        <v>14.981</v>
      </c>
      <c r="AH85" s="102" t="n">
        <f aca="false">(AP85-AF85)/10+AG85</f>
        <v>14.452</v>
      </c>
      <c r="AI85" s="102" t="n">
        <f aca="false">(AP85-AF85)/10+AH85</f>
        <v>13.923</v>
      </c>
      <c r="AJ85" s="102" t="n">
        <f aca="false">(AP85-AF85)/10+AI85</f>
        <v>13.394</v>
      </c>
      <c r="AK85" s="102" t="n">
        <f aca="false">(AP85-AF85)/10+AJ85</f>
        <v>12.865</v>
      </c>
      <c r="AL85" s="102" t="n">
        <f aca="false">(AP85-AF85)/10+AK85</f>
        <v>12.336</v>
      </c>
      <c r="AM85" s="102" t="n">
        <f aca="false">(AP85-AF85)/10+AL85</f>
        <v>11.807</v>
      </c>
      <c r="AN85" s="102" t="n">
        <f aca="false">(AP85-AF85)/10+AM85</f>
        <v>11.278</v>
      </c>
      <c r="AO85" s="102" t="n">
        <f aca="false">(AP85-AF85)/10+AN85</f>
        <v>10.749</v>
      </c>
      <c r="AP85" s="102" t="n">
        <f aca="false">(AP87-AP82)/5+AP84</f>
        <v>10.22</v>
      </c>
      <c r="AQ85" s="112" t="n">
        <f aca="false">($AP85-$AF85)/Delta+AP85</f>
        <v>9.691</v>
      </c>
      <c r="AR85" s="112" t="n">
        <f aca="false">($AP85-$AF85)/Delta+AQ85</f>
        <v>9.162</v>
      </c>
      <c r="AS85" s="112" t="n">
        <f aca="false">($AP85-$AF85)/Delta+AR85</f>
        <v>8.633</v>
      </c>
      <c r="AT85" s="112" t="n">
        <f aca="false">($AP85-$AF85)/Delta+AS85</f>
        <v>8.104</v>
      </c>
      <c r="AU85" s="112" t="n">
        <f aca="false">($AP85-$AF85)/Delta+AT85</f>
        <v>7.575</v>
      </c>
      <c r="AV85" s="112" t="n">
        <f aca="false">($AP85-$AF85)/Delta+AU85</f>
        <v>7.046</v>
      </c>
      <c r="AW85" s="112" t="n">
        <f aca="false">($AP85-$AF85)/Delta+AV85</f>
        <v>6.517</v>
      </c>
      <c r="AX85" s="112" t="n">
        <f aca="false">($AP85-$AF85)/Delta+AW85</f>
        <v>5.988</v>
      </c>
      <c r="AY85" s="112" t="n">
        <f aca="false">($AP85-$AF85)/Delta+AX85</f>
        <v>5.459</v>
      </c>
      <c r="AZ85" s="112" t="n">
        <f aca="false">($AP85-$AF85)/Delta+AY85</f>
        <v>4.93</v>
      </c>
    </row>
    <row r="86" customFormat="false" ht="12.8" hidden="false" customHeight="false" outlineLevel="0" collapsed="false">
      <c r="A86" s="101" t="n">
        <f aca="false">(A$7-A$2)/5+A85</f>
        <v>119</v>
      </c>
      <c r="B86" s="102" t="n">
        <v>0</v>
      </c>
      <c r="C86" s="102" t="n">
        <f aca="false">(H86-B86)/6+B86</f>
        <v>0.623666666666667</v>
      </c>
      <c r="D86" s="102" t="n">
        <f aca="false">(H86-B86)/6+C86</f>
        <v>1.24733333333333</v>
      </c>
      <c r="E86" s="102" t="n">
        <f aca="false">(H86-B86)/6+D86</f>
        <v>1.871</v>
      </c>
      <c r="F86" s="102" t="n">
        <f aca="false">(H86-B86)/6+E86</f>
        <v>2.49466666666667</v>
      </c>
      <c r="G86" s="102" t="n">
        <f aca="false">(H86-B86)/6+F86</f>
        <v>3.11833333333333</v>
      </c>
      <c r="H86" s="102" t="n">
        <f aca="false">(H87-H82)/5+H85</f>
        <v>3.742</v>
      </c>
      <c r="I86" s="102" t="n">
        <f aca="false">(K86-H86)/3+H86</f>
        <v>4.364</v>
      </c>
      <c r="J86" s="102" t="n">
        <f aca="false">(K86-H86)/3+I86</f>
        <v>4.986</v>
      </c>
      <c r="K86" s="102" t="n">
        <f aca="false">(K87-K82)/5+K85</f>
        <v>5.608</v>
      </c>
      <c r="L86" s="102" t="n">
        <f aca="false">(N86-K86)/3+K86</f>
        <v>6.85466666666667</v>
      </c>
      <c r="M86" s="102" t="n">
        <f aca="false">(N86-K86)/3+L86</f>
        <v>8.10133333333333</v>
      </c>
      <c r="N86" s="102" t="n">
        <f aca="false">(N87-N82)/5+N85</f>
        <v>9.348</v>
      </c>
      <c r="O86" s="102" t="n">
        <f aca="false">(T86-N86)/6+N86</f>
        <v>10.0233333333333</v>
      </c>
      <c r="P86" s="102" t="n">
        <f aca="false">(T86-N86)/6+O86</f>
        <v>10.6986666666667</v>
      </c>
      <c r="Q86" s="102" t="n">
        <f aca="false">(T86-N86)/6+P86</f>
        <v>11.374</v>
      </c>
      <c r="R86" s="102" t="n">
        <f aca="false">(T86-N86)/6+Q86</f>
        <v>12.0493333333333</v>
      </c>
      <c r="S86" s="102" t="n">
        <f aca="false">(T86-N86)/6+R86</f>
        <v>12.7246666666667</v>
      </c>
      <c r="T86" s="102" t="n">
        <f aca="false">(T87-T82)/5+T85</f>
        <v>13.4</v>
      </c>
      <c r="U86" s="102" t="n">
        <f aca="false">(W86-T86)/3+T86</f>
        <v>13.84</v>
      </c>
      <c r="V86" s="102" t="n">
        <f aca="false">(W86-T86)/3+U86</f>
        <v>14.28</v>
      </c>
      <c r="W86" s="102" t="n">
        <f aca="false">(W87-W82)/5+W85</f>
        <v>14.72</v>
      </c>
      <c r="X86" s="102" t="n">
        <f aca="false">(AF86-W86)/9+W86</f>
        <v>14.7488888888889</v>
      </c>
      <c r="Y86" s="102" t="n">
        <f aca="false">(AF86-W86)/9+X86</f>
        <v>14.7777777777778</v>
      </c>
      <c r="Z86" s="102" t="n">
        <f aca="false">(AF86-W86)/9+Y86</f>
        <v>14.8066666666667</v>
      </c>
      <c r="AA86" s="102" t="n">
        <f aca="false">(AF86-W86)/9+Z86</f>
        <v>14.8355555555556</v>
      </c>
      <c r="AB86" s="102" t="n">
        <f aca="false">(AF86-W86)/9+AA86</f>
        <v>14.8644444444444</v>
      </c>
      <c r="AC86" s="102" t="n">
        <f aca="false">(AF86-W86)/9+AB86</f>
        <v>14.8933333333333</v>
      </c>
      <c r="AD86" s="102" t="n">
        <f aca="false">(AF86-W86)/9+AC86</f>
        <v>14.9222222222222</v>
      </c>
      <c r="AE86" s="102" t="n">
        <f aca="false">(AF86-W86)/9+AD86</f>
        <v>14.9511111111111</v>
      </c>
      <c r="AF86" s="102" t="n">
        <f aca="false">(AF87-AF82)/5+AF85</f>
        <v>14.98</v>
      </c>
      <c r="AG86" s="102" t="n">
        <f aca="false">(AP86-AF86)/10+AF86</f>
        <v>14.468</v>
      </c>
      <c r="AH86" s="102" t="n">
        <f aca="false">(AP86-AF86)/10+AG86</f>
        <v>13.956</v>
      </c>
      <c r="AI86" s="102" t="n">
        <f aca="false">(AP86-AF86)/10+AH86</f>
        <v>13.444</v>
      </c>
      <c r="AJ86" s="102" t="n">
        <f aca="false">(AP86-AF86)/10+AI86</f>
        <v>12.932</v>
      </c>
      <c r="AK86" s="102" t="n">
        <f aca="false">(AP86-AF86)/10+AJ86</f>
        <v>12.42</v>
      </c>
      <c r="AL86" s="102" t="n">
        <f aca="false">(AP86-AF86)/10+AK86</f>
        <v>11.908</v>
      </c>
      <c r="AM86" s="102" t="n">
        <f aca="false">(AP86-AF86)/10+AL86</f>
        <v>11.396</v>
      </c>
      <c r="AN86" s="102" t="n">
        <f aca="false">(AP86-AF86)/10+AM86</f>
        <v>10.884</v>
      </c>
      <c r="AO86" s="102" t="n">
        <f aca="false">(AP86-AF86)/10+AN86</f>
        <v>10.372</v>
      </c>
      <c r="AP86" s="102" t="n">
        <f aca="false">(AP87-AP82)/5+AP85</f>
        <v>9.86</v>
      </c>
      <c r="AQ86" s="112" t="n">
        <f aca="false">($AP86-$AF86)/Delta+AP86</f>
        <v>9.348</v>
      </c>
      <c r="AR86" s="112" t="n">
        <f aca="false">($AP86-$AF86)/Delta+AQ86</f>
        <v>8.83600000000001</v>
      </c>
      <c r="AS86" s="112" t="n">
        <f aca="false">($AP86-$AF86)/Delta+AR86</f>
        <v>8.32400000000001</v>
      </c>
      <c r="AT86" s="112" t="n">
        <f aca="false">($AP86-$AF86)/Delta+AS86</f>
        <v>7.81200000000001</v>
      </c>
      <c r="AU86" s="112" t="n">
        <f aca="false">($AP86-$AF86)/Delta+AT86</f>
        <v>7.30000000000001</v>
      </c>
      <c r="AV86" s="112" t="n">
        <f aca="false">($AP86-$AF86)/Delta+AU86</f>
        <v>6.78800000000001</v>
      </c>
      <c r="AW86" s="112" t="n">
        <f aca="false">($AP86-$AF86)/Delta+AV86</f>
        <v>6.27600000000001</v>
      </c>
      <c r="AX86" s="112" t="n">
        <f aca="false">($AP86-$AF86)/Delta+AW86</f>
        <v>5.76400000000001</v>
      </c>
      <c r="AY86" s="112" t="n">
        <f aca="false">($AP86-$AF86)/Delta+AX86</f>
        <v>5.25200000000001</v>
      </c>
      <c r="AZ86" s="112" t="n">
        <f aca="false">($AP86-$AF86)/Delta+AY86</f>
        <v>4.74000000000001</v>
      </c>
    </row>
    <row r="87" customFormat="false" ht="12.8" hidden="false" customHeight="false" outlineLevel="0" collapsed="false">
      <c r="A87" s="101" t="n">
        <f aca="false">A82+5</f>
        <v>120</v>
      </c>
      <c r="B87" s="102" t="n">
        <v>0</v>
      </c>
      <c r="C87" s="102" t="n">
        <f aca="false">(H87-B87)/6+B87</f>
        <v>0.605</v>
      </c>
      <c r="D87" s="102" t="n">
        <f aca="false">(H87-B87)/6+C87</f>
        <v>1.21</v>
      </c>
      <c r="E87" s="102" t="n">
        <f aca="false">(H87-B87)/6+D87</f>
        <v>1.815</v>
      </c>
      <c r="F87" s="102" t="n">
        <f aca="false">(H87-B87)/6+E87</f>
        <v>2.42</v>
      </c>
      <c r="G87" s="102" t="n">
        <f aca="false">(H87-B87)/6+F87</f>
        <v>3.025</v>
      </c>
      <c r="H87" s="111" t="n">
        <f aca="false">polar_type12!$AA$6</f>
        <v>3.63</v>
      </c>
      <c r="I87" s="102" t="n">
        <f aca="false">(K87-H87)/3+H87</f>
        <v>4.23333333333333</v>
      </c>
      <c r="J87" s="102" t="n">
        <f aca="false">(K87-H87)/3+I87</f>
        <v>4.83666666666667</v>
      </c>
      <c r="K87" s="111" t="n">
        <f aca="false">polar_type12!$AA$7</f>
        <v>5.44</v>
      </c>
      <c r="L87" s="102" t="n">
        <f aca="false">(N87-K87)/3+K87</f>
        <v>6.65</v>
      </c>
      <c r="M87" s="102" t="n">
        <f aca="false">(N87-K87)/3+L87</f>
        <v>7.86</v>
      </c>
      <c r="N87" s="111" t="n">
        <f aca="false">polar_type12!$AA$8</f>
        <v>9.07</v>
      </c>
      <c r="O87" s="102" t="n">
        <f aca="false">(T87-N87)/6+N87</f>
        <v>9.725</v>
      </c>
      <c r="P87" s="102" t="n">
        <f aca="false">(T87-N87)/6+O87</f>
        <v>10.38</v>
      </c>
      <c r="Q87" s="102" t="n">
        <f aca="false">(T87-N87)/6+P87</f>
        <v>11.035</v>
      </c>
      <c r="R87" s="102" t="n">
        <f aca="false">(T87-N87)/6+Q87</f>
        <v>11.69</v>
      </c>
      <c r="S87" s="102" t="n">
        <f aca="false">(T87-N87)/6+R87</f>
        <v>12.345</v>
      </c>
      <c r="T87" s="111" t="n">
        <f aca="false">polar_type12!$AA$9</f>
        <v>13</v>
      </c>
      <c r="U87" s="102" t="n">
        <f aca="false">(W87-T87)/3+T87</f>
        <v>13.4</v>
      </c>
      <c r="V87" s="102" t="n">
        <f aca="false">(W87-T87)/3+U87</f>
        <v>13.8</v>
      </c>
      <c r="W87" s="111" t="n">
        <f aca="false">polar_type12!$AA$10</f>
        <v>14.2</v>
      </c>
      <c r="X87" s="102" t="n">
        <f aca="false">(AF87-W87)/9+W87</f>
        <v>14.2277777777778</v>
      </c>
      <c r="Y87" s="102" t="n">
        <f aca="false">(AF87-W87)/9+X87</f>
        <v>14.2555555555556</v>
      </c>
      <c r="Z87" s="102" t="n">
        <f aca="false">(AF87-W87)/9+Y87</f>
        <v>14.2833333333333</v>
      </c>
      <c r="AA87" s="102" t="n">
        <f aca="false">(AF87-W87)/9+Z87</f>
        <v>14.3111111111111</v>
      </c>
      <c r="AB87" s="102" t="n">
        <f aca="false">(AF87-W87)/9+AA87</f>
        <v>14.3388888888889</v>
      </c>
      <c r="AC87" s="102" t="n">
        <f aca="false">(AF87-W87)/9+AB87</f>
        <v>14.3666666666667</v>
      </c>
      <c r="AD87" s="102" t="n">
        <f aca="false">(AF87-W87)/9+AC87</f>
        <v>14.3944444444445</v>
      </c>
      <c r="AE87" s="102" t="n">
        <f aca="false">(AF87-W87)/9+AD87</f>
        <v>14.4222222222222</v>
      </c>
      <c r="AF87" s="111" t="n">
        <f aca="false">polar_type12!$AA$11</f>
        <v>14.45</v>
      </c>
      <c r="AG87" s="102" t="n">
        <f aca="false">(AP87-AF87)/10+AF87</f>
        <v>13.955</v>
      </c>
      <c r="AH87" s="102" t="n">
        <f aca="false">(AP87-AF87)/10+AG87</f>
        <v>13.46</v>
      </c>
      <c r="AI87" s="102" t="n">
        <f aca="false">(AP87-AF87)/10+AH87</f>
        <v>12.965</v>
      </c>
      <c r="AJ87" s="102" t="n">
        <f aca="false">(AP87-AF87)/10+AI87</f>
        <v>12.47</v>
      </c>
      <c r="AK87" s="102" t="n">
        <f aca="false">(AP87-AF87)/10+AJ87</f>
        <v>11.975</v>
      </c>
      <c r="AL87" s="102" t="n">
        <f aca="false">(AP87-AF87)/10+AK87</f>
        <v>11.48</v>
      </c>
      <c r="AM87" s="102" t="n">
        <f aca="false">(AP87-AF87)/10+AL87</f>
        <v>10.985</v>
      </c>
      <c r="AN87" s="102" t="n">
        <f aca="false">(AP87-AF87)/10+AM87</f>
        <v>10.49</v>
      </c>
      <c r="AO87" s="102" t="n">
        <f aca="false">(AP87-AF87)/10+AN87</f>
        <v>9.99500000000001</v>
      </c>
      <c r="AP87" s="111" t="n">
        <f aca="false">polar_type12!$AA$12</f>
        <v>9.5</v>
      </c>
      <c r="AQ87" s="112" t="n">
        <f aca="false">($AP87-$AF87)/Delta+AP87</f>
        <v>9.005</v>
      </c>
      <c r="AR87" s="112" t="n">
        <f aca="false">($AP87-$AF87)/Delta+AQ87</f>
        <v>8.51</v>
      </c>
      <c r="AS87" s="112" t="n">
        <f aca="false">($AP87-$AF87)/Delta+AR87</f>
        <v>8.015</v>
      </c>
      <c r="AT87" s="112" t="n">
        <f aca="false">($AP87-$AF87)/Delta+AS87</f>
        <v>7.52</v>
      </c>
      <c r="AU87" s="112" t="n">
        <f aca="false">($AP87-$AF87)/Delta+AT87</f>
        <v>7.025</v>
      </c>
      <c r="AV87" s="112" t="n">
        <f aca="false">($AP87-$AF87)/Delta+AU87</f>
        <v>6.53</v>
      </c>
      <c r="AW87" s="112" t="n">
        <f aca="false">($AP87-$AF87)/Delta+AV87</f>
        <v>6.035</v>
      </c>
      <c r="AX87" s="112" t="n">
        <f aca="false">($AP87-$AF87)/Delta+AW87</f>
        <v>5.54</v>
      </c>
      <c r="AY87" s="112" t="n">
        <f aca="false">($AP87-$AF87)/Delta+AX87</f>
        <v>5.045</v>
      </c>
      <c r="AZ87" s="112" t="n">
        <f aca="false">($AP87-$AF87)/Delta+AY87</f>
        <v>4.55</v>
      </c>
    </row>
    <row r="88" customFormat="false" ht="12.8" hidden="false" customHeight="false" outlineLevel="0" collapsed="false">
      <c r="A88" s="101" t="n">
        <f aca="false">(A$7-A$2)/5+A87</f>
        <v>121</v>
      </c>
      <c r="B88" s="102" t="n">
        <v>0</v>
      </c>
      <c r="C88" s="102" t="n">
        <f aca="false">(H88-B88)/6+B88</f>
        <v>0.586333333333333</v>
      </c>
      <c r="D88" s="102" t="n">
        <f aca="false">(H88-B88)/6+C88</f>
        <v>1.17266666666667</v>
      </c>
      <c r="E88" s="102" t="n">
        <f aca="false">(H88-B88)/6+D88</f>
        <v>1.759</v>
      </c>
      <c r="F88" s="102" t="n">
        <f aca="false">(H88-B88)/6+E88</f>
        <v>2.34533333333333</v>
      </c>
      <c r="G88" s="102" t="n">
        <f aca="false">(H88-B88)/6+F88</f>
        <v>2.93166666666667</v>
      </c>
      <c r="H88" s="102" t="n">
        <f aca="false">(H92-H87)/5+H87</f>
        <v>3.518</v>
      </c>
      <c r="I88" s="102" t="n">
        <f aca="false">(K88-H88)/3+H88</f>
        <v>4.10266666666667</v>
      </c>
      <c r="J88" s="102" t="n">
        <f aca="false">(K88-H88)/3+I88</f>
        <v>4.68733333333333</v>
      </c>
      <c r="K88" s="102" t="n">
        <f aca="false">(K92-K87)/5+K87</f>
        <v>5.272</v>
      </c>
      <c r="L88" s="102" t="n">
        <f aca="false">(N88-K88)/3+K88</f>
        <v>6.44466666666667</v>
      </c>
      <c r="M88" s="102" t="n">
        <f aca="false">(N88-K88)/3+L88</f>
        <v>7.61733333333333</v>
      </c>
      <c r="N88" s="102" t="n">
        <f aca="false">(N92-N87)/5+N87</f>
        <v>8.79</v>
      </c>
      <c r="O88" s="102" t="n">
        <f aca="false">(T88-N88)/6+N88</f>
        <v>9.425</v>
      </c>
      <c r="P88" s="102" t="n">
        <f aca="false">(T88-N88)/6+O88</f>
        <v>10.06</v>
      </c>
      <c r="Q88" s="102" t="n">
        <f aca="false">(T88-N88)/6+P88</f>
        <v>10.695</v>
      </c>
      <c r="R88" s="102" t="n">
        <f aca="false">(T88-N88)/6+Q88</f>
        <v>11.33</v>
      </c>
      <c r="S88" s="102" t="n">
        <f aca="false">(T88-N88)/6+R88</f>
        <v>11.965</v>
      </c>
      <c r="T88" s="102" t="n">
        <f aca="false">(T92-T87)/5+T87</f>
        <v>12.6</v>
      </c>
      <c r="U88" s="102" t="n">
        <f aca="false">(W88-T88)/3+T88</f>
        <v>12.98</v>
      </c>
      <c r="V88" s="102" t="n">
        <f aca="false">(W88-T88)/3+U88</f>
        <v>13.36</v>
      </c>
      <c r="W88" s="102" t="n">
        <f aca="false">(W92-W87)/5+W87</f>
        <v>13.74</v>
      </c>
      <c r="X88" s="102" t="n">
        <f aca="false">(AF88-W88)/9+W88</f>
        <v>13.7666666666667</v>
      </c>
      <c r="Y88" s="102" t="n">
        <f aca="false">(AF88-W88)/9+X88</f>
        <v>13.7933333333333</v>
      </c>
      <c r="Z88" s="102" t="n">
        <f aca="false">(AF88-W88)/9+Y88</f>
        <v>13.82</v>
      </c>
      <c r="AA88" s="102" t="n">
        <f aca="false">(AF88-W88)/9+Z88</f>
        <v>13.8466666666667</v>
      </c>
      <c r="AB88" s="102" t="n">
        <f aca="false">(AF88-W88)/9+AA88</f>
        <v>13.8733333333333</v>
      </c>
      <c r="AC88" s="102" t="n">
        <f aca="false">(AF88-W88)/9+AB88</f>
        <v>13.9</v>
      </c>
      <c r="AD88" s="102" t="n">
        <f aca="false">(AF88-W88)/9+AC88</f>
        <v>13.9266666666667</v>
      </c>
      <c r="AE88" s="102" t="n">
        <f aca="false">(AF88-W88)/9+AD88</f>
        <v>13.9533333333333</v>
      </c>
      <c r="AF88" s="102" t="n">
        <f aca="false">(AF92-AF87)/5+AF87</f>
        <v>13.98</v>
      </c>
      <c r="AG88" s="102" t="n">
        <f aca="false">(AP88-AF88)/10+AF88</f>
        <v>13.5016</v>
      </c>
      <c r="AH88" s="102" t="n">
        <f aca="false">(AP88-AF88)/10+AG88</f>
        <v>13.0232</v>
      </c>
      <c r="AI88" s="102" t="n">
        <f aca="false">(AP88-AF88)/10+AH88</f>
        <v>12.5448</v>
      </c>
      <c r="AJ88" s="102" t="n">
        <f aca="false">(AP88-AF88)/10+AI88</f>
        <v>12.0664</v>
      </c>
      <c r="AK88" s="102" t="n">
        <f aca="false">(AP88-AF88)/10+AJ88</f>
        <v>11.588</v>
      </c>
      <c r="AL88" s="102" t="n">
        <f aca="false">(AP88-AF88)/10+AK88</f>
        <v>11.1096</v>
      </c>
      <c r="AM88" s="102" t="n">
        <f aca="false">(AP88-AF88)/10+AL88</f>
        <v>10.6312</v>
      </c>
      <c r="AN88" s="102" t="n">
        <f aca="false">(AP88-AF88)/10+AM88</f>
        <v>10.1528</v>
      </c>
      <c r="AO88" s="102" t="n">
        <f aca="false">(AP88-AF88)/10+AN88</f>
        <v>9.67439999999999</v>
      </c>
      <c r="AP88" s="102" t="n">
        <f aca="false">(AP92-AP87)/5+AP87</f>
        <v>9.196</v>
      </c>
      <c r="AQ88" s="112" t="n">
        <f aca="false">($AP88-$AF88)/Delta+AP88</f>
        <v>8.7176</v>
      </c>
      <c r="AR88" s="112" t="n">
        <f aca="false">($AP88-$AF88)/Delta+AQ88</f>
        <v>8.2392</v>
      </c>
      <c r="AS88" s="112" t="n">
        <f aca="false">($AP88-$AF88)/Delta+AR88</f>
        <v>7.7608</v>
      </c>
      <c r="AT88" s="112" t="n">
        <f aca="false">($AP88-$AF88)/Delta+AS88</f>
        <v>7.2824</v>
      </c>
      <c r="AU88" s="112" t="n">
        <f aca="false">($AP88-$AF88)/Delta+AT88</f>
        <v>6.804</v>
      </c>
      <c r="AV88" s="112" t="n">
        <f aca="false">($AP88-$AF88)/Delta+AU88</f>
        <v>6.3256</v>
      </c>
      <c r="AW88" s="112" t="n">
        <f aca="false">($AP88-$AF88)/Delta+AV88</f>
        <v>5.8472</v>
      </c>
      <c r="AX88" s="112" t="n">
        <f aca="false">($AP88-$AF88)/Delta+AW88</f>
        <v>5.3688</v>
      </c>
      <c r="AY88" s="112" t="n">
        <f aca="false">($AP88-$AF88)/Delta+AX88</f>
        <v>4.8904</v>
      </c>
      <c r="AZ88" s="112" t="n">
        <f aca="false">($AP88-$AF88)/Delta+AY88</f>
        <v>4.412</v>
      </c>
    </row>
    <row r="89" customFormat="false" ht="12.8" hidden="false" customHeight="false" outlineLevel="0" collapsed="false">
      <c r="A89" s="101" t="n">
        <f aca="false">(A$7-A$2)/5+A88</f>
        <v>122</v>
      </c>
      <c r="B89" s="102" t="n">
        <v>0</v>
      </c>
      <c r="C89" s="102" t="n">
        <f aca="false">(H89-B89)/6+B89</f>
        <v>0.567666666666667</v>
      </c>
      <c r="D89" s="102" t="n">
        <f aca="false">(H89-B89)/6+C89</f>
        <v>1.13533333333333</v>
      </c>
      <c r="E89" s="102" t="n">
        <f aca="false">(H89-B89)/6+D89</f>
        <v>1.703</v>
      </c>
      <c r="F89" s="102" t="n">
        <f aca="false">(H89-B89)/6+E89</f>
        <v>2.27066666666667</v>
      </c>
      <c r="G89" s="102" t="n">
        <f aca="false">(H89-B89)/6+F89</f>
        <v>2.83833333333333</v>
      </c>
      <c r="H89" s="102" t="n">
        <f aca="false">(H92-H87)/5+H88</f>
        <v>3.406</v>
      </c>
      <c r="I89" s="102" t="n">
        <f aca="false">(K89-H89)/3+H89</f>
        <v>3.972</v>
      </c>
      <c r="J89" s="102" t="n">
        <f aca="false">(K89-H89)/3+I89</f>
        <v>4.538</v>
      </c>
      <c r="K89" s="102" t="n">
        <f aca="false">(K92-K87)/5+K88</f>
        <v>5.104</v>
      </c>
      <c r="L89" s="102" t="n">
        <f aca="false">(N89-K89)/3+K89</f>
        <v>6.23933333333333</v>
      </c>
      <c r="M89" s="102" t="n">
        <f aca="false">(N89-K89)/3+L89</f>
        <v>7.37466666666667</v>
      </c>
      <c r="N89" s="102" t="n">
        <f aca="false">(N92-N87)/5+N88</f>
        <v>8.51</v>
      </c>
      <c r="O89" s="102" t="n">
        <f aca="false">(T89-N89)/6+N89</f>
        <v>9.125</v>
      </c>
      <c r="P89" s="102" t="n">
        <f aca="false">(T89-N89)/6+O89</f>
        <v>9.74</v>
      </c>
      <c r="Q89" s="102" t="n">
        <f aca="false">(T89-N89)/6+P89</f>
        <v>10.355</v>
      </c>
      <c r="R89" s="102" t="n">
        <f aca="false">(T89-N89)/6+Q89</f>
        <v>10.97</v>
      </c>
      <c r="S89" s="102" t="n">
        <f aca="false">(T89-N89)/6+R89</f>
        <v>11.585</v>
      </c>
      <c r="T89" s="102" t="n">
        <f aca="false">(T92-T87)/5+T88</f>
        <v>12.2</v>
      </c>
      <c r="U89" s="102" t="n">
        <f aca="false">(W89-T89)/3+T89</f>
        <v>12.56</v>
      </c>
      <c r="V89" s="102" t="n">
        <f aca="false">(W89-T89)/3+U89</f>
        <v>12.92</v>
      </c>
      <c r="W89" s="102" t="n">
        <f aca="false">(W92-W87)/5+W88</f>
        <v>13.28</v>
      </c>
      <c r="X89" s="102" t="n">
        <f aca="false">(AF89-W89)/9+W89</f>
        <v>13.3055555555556</v>
      </c>
      <c r="Y89" s="102" t="n">
        <f aca="false">(AF89-W89)/9+X89</f>
        <v>13.3311111111111</v>
      </c>
      <c r="Z89" s="102" t="n">
        <f aca="false">(AF89-W89)/9+Y89</f>
        <v>13.3566666666667</v>
      </c>
      <c r="AA89" s="102" t="n">
        <f aca="false">(AF89-W89)/9+Z89</f>
        <v>13.3822222222222</v>
      </c>
      <c r="AB89" s="102" t="n">
        <f aca="false">(AF89-W89)/9+AA89</f>
        <v>13.4077777777778</v>
      </c>
      <c r="AC89" s="102" t="n">
        <f aca="false">(AF89-W89)/9+AB89</f>
        <v>13.4333333333333</v>
      </c>
      <c r="AD89" s="102" t="n">
        <f aca="false">(AF89-W89)/9+AC89</f>
        <v>13.4588888888889</v>
      </c>
      <c r="AE89" s="102" t="n">
        <f aca="false">(AF89-W89)/9+AD89</f>
        <v>13.4844444444445</v>
      </c>
      <c r="AF89" s="102" t="n">
        <f aca="false">(AF92-AF87)/5+AF88</f>
        <v>13.51</v>
      </c>
      <c r="AG89" s="102" t="n">
        <f aca="false">(AP89-AF89)/10+AF89</f>
        <v>13.0482</v>
      </c>
      <c r="AH89" s="102" t="n">
        <f aca="false">(AP89-AF89)/10+AG89</f>
        <v>12.5864</v>
      </c>
      <c r="AI89" s="102" t="n">
        <f aca="false">(AP89-AF89)/10+AH89</f>
        <v>12.1246</v>
      </c>
      <c r="AJ89" s="102" t="n">
        <f aca="false">(AP89-AF89)/10+AI89</f>
        <v>11.6628</v>
      </c>
      <c r="AK89" s="102" t="n">
        <f aca="false">(AP89-AF89)/10+AJ89</f>
        <v>11.201</v>
      </c>
      <c r="AL89" s="102" t="n">
        <f aca="false">(AP89-AF89)/10+AK89</f>
        <v>10.7392</v>
      </c>
      <c r="AM89" s="102" t="n">
        <f aca="false">(AP89-AF89)/10+AL89</f>
        <v>10.2774</v>
      </c>
      <c r="AN89" s="102" t="n">
        <f aca="false">(AP89-AF89)/10+AM89</f>
        <v>9.8156</v>
      </c>
      <c r="AO89" s="102" t="n">
        <f aca="false">(AP89-AF89)/10+AN89</f>
        <v>9.3538</v>
      </c>
      <c r="AP89" s="102" t="n">
        <f aca="false">(AP92-AP87)/5+AP88</f>
        <v>8.892</v>
      </c>
      <c r="AQ89" s="112" t="n">
        <f aca="false">($AP89-$AF89)/Delta+AP89</f>
        <v>8.4302</v>
      </c>
      <c r="AR89" s="112" t="n">
        <f aca="false">($AP89-$AF89)/Delta+AQ89</f>
        <v>7.9684</v>
      </c>
      <c r="AS89" s="112" t="n">
        <f aca="false">($AP89-$AF89)/Delta+AR89</f>
        <v>7.5066</v>
      </c>
      <c r="AT89" s="112" t="n">
        <f aca="false">($AP89-$AF89)/Delta+AS89</f>
        <v>7.0448</v>
      </c>
      <c r="AU89" s="112" t="n">
        <f aca="false">($AP89-$AF89)/Delta+AT89</f>
        <v>6.583</v>
      </c>
      <c r="AV89" s="112" t="n">
        <f aca="false">($AP89-$AF89)/Delta+AU89</f>
        <v>6.1212</v>
      </c>
      <c r="AW89" s="112" t="n">
        <f aca="false">($AP89-$AF89)/Delta+AV89</f>
        <v>5.6594</v>
      </c>
      <c r="AX89" s="112" t="n">
        <f aca="false">($AP89-$AF89)/Delta+AW89</f>
        <v>5.1976</v>
      </c>
      <c r="AY89" s="112" t="n">
        <f aca="false">($AP89-$AF89)/Delta+AX89</f>
        <v>4.7358</v>
      </c>
      <c r="AZ89" s="112" t="n">
        <f aca="false">($AP89-$AF89)/Delta+AY89</f>
        <v>4.274</v>
      </c>
    </row>
    <row r="90" customFormat="false" ht="12.8" hidden="false" customHeight="false" outlineLevel="0" collapsed="false">
      <c r="A90" s="101" t="n">
        <f aca="false">(A$7-A$2)/5+A89</f>
        <v>123</v>
      </c>
      <c r="B90" s="102" t="n">
        <v>0</v>
      </c>
      <c r="C90" s="102" t="n">
        <f aca="false">(H90-B90)/6+B90</f>
        <v>0.549</v>
      </c>
      <c r="D90" s="102" t="n">
        <f aca="false">(H90-B90)/6+C90</f>
        <v>1.098</v>
      </c>
      <c r="E90" s="102" t="n">
        <f aca="false">(H90-B90)/6+D90</f>
        <v>1.647</v>
      </c>
      <c r="F90" s="102" t="n">
        <f aca="false">(H90-B90)/6+E90</f>
        <v>2.196</v>
      </c>
      <c r="G90" s="102" t="n">
        <f aca="false">(H90-B90)/6+F90</f>
        <v>2.745</v>
      </c>
      <c r="H90" s="102" t="n">
        <f aca="false">(H92-H87)/5+H89</f>
        <v>3.294</v>
      </c>
      <c r="I90" s="102" t="n">
        <f aca="false">(K90-H90)/3+H90</f>
        <v>3.84133333333333</v>
      </c>
      <c r="J90" s="102" t="n">
        <f aca="false">(K90-H90)/3+I90</f>
        <v>4.38866666666667</v>
      </c>
      <c r="K90" s="102" t="n">
        <f aca="false">(K92-K87)/5+K89</f>
        <v>4.936</v>
      </c>
      <c r="L90" s="102" t="n">
        <f aca="false">(N90-K90)/3+K90</f>
        <v>6.034</v>
      </c>
      <c r="M90" s="102" t="n">
        <f aca="false">(N90-K90)/3+L90</f>
        <v>7.132</v>
      </c>
      <c r="N90" s="102" t="n">
        <f aca="false">(N92-N87)/5+N89</f>
        <v>8.23</v>
      </c>
      <c r="O90" s="102" t="n">
        <f aca="false">(T90-N90)/6+N90</f>
        <v>8.825</v>
      </c>
      <c r="P90" s="102" t="n">
        <f aca="false">(T90-N90)/6+O90</f>
        <v>9.42</v>
      </c>
      <c r="Q90" s="102" t="n">
        <f aca="false">(T90-N90)/6+P90</f>
        <v>10.015</v>
      </c>
      <c r="R90" s="102" t="n">
        <f aca="false">(T90-N90)/6+Q90</f>
        <v>10.61</v>
      </c>
      <c r="S90" s="102" t="n">
        <f aca="false">(T90-N90)/6+R90</f>
        <v>11.205</v>
      </c>
      <c r="T90" s="102" t="n">
        <f aca="false">(T92-T87)/5+T89</f>
        <v>11.8</v>
      </c>
      <c r="U90" s="102" t="n">
        <f aca="false">(W90-T90)/3+T90</f>
        <v>12.14</v>
      </c>
      <c r="V90" s="102" t="n">
        <f aca="false">(W90-T90)/3+U90</f>
        <v>12.48</v>
      </c>
      <c r="W90" s="102" t="n">
        <f aca="false">(W92-W87)/5+W89</f>
        <v>12.82</v>
      </c>
      <c r="X90" s="102" t="n">
        <f aca="false">(AF90-W90)/9+W90</f>
        <v>12.8444444444444</v>
      </c>
      <c r="Y90" s="102" t="n">
        <f aca="false">(AF90-W90)/9+X90</f>
        <v>12.8688888888889</v>
      </c>
      <c r="Z90" s="102" t="n">
        <f aca="false">(AF90-W90)/9+Y90</f>
        <v>12.8933333333333</v>
      </c>
      <c r="AA90" s="102" t="n">
        <f aca="false">(AF90-W90)/9+Z90</f>
        <v>12.9177777777778</v>
      </c>
      <c r="AB90" s="102" t="n">
        <f aca="false">(AF90-W90)/9+AA90</f>
        <v>12.9422222222222</v>
      </c>
      <c r="AC90" s="102" t="n">
        <f aca="false">(AF90-W90)/9+AB90</f>
        <v>12.9666666666667</v>
      </c>
      <c r="AD90" s="102" t="n">
        <f aca="false">(AF90-W90)/9+AC90</f>
        <v>12.9911111111111</v>
      </c>
      <c r="AE90" s="102" t="n">
        <f aca="false">(AF90-W90)/9+AD90</f>
        <v>13.0155555555556</v>
      </c>
      <c r="AF90" s="102" t="n">
        <f aca="false">(AF92-AF87)/5+AF89</f>
        <v>13.04</v>
      </c>
      <c r="AG90" s="102" t="n">
        <f aca="false">(AP90-AF90)/10+AF90</f>
        <v>12.5948</v>
      </c>
      <c r="AH90" s="102" t="n">
        <f aca="false">(AP90-AF90)/10+AG90</f>
        <v>12.1496</v>
      </c>
      <c r="AI90" s="102" t="n">
        <f aca="false">(AP90-AF90)/10+AH90</f>
        <v>11.7044</v>
      </c>
      <c r="AJ90" s="102" t="n">
        <f aca="false">(AP90-AF90)/10+AI90</f>
        <v>11.2592</v>
      </c>
      <c r="AK90" s="102" t="n">
        <f aca="false">(AP90-AF90)/10+AJ90</f>
        <v>10.814</v>
      </c>
      <c r="AL90" s="102" t="n">
        <f aca="false">(AP90-AF90)/10+AK90</f>
        <v>10.3688</v>
      </c>
      <c r="AM90" s="102" t="n">
        <f aca="false">(AP90-AF90)/10+AL90</f>
        <v>9.9236</v>
      </c>
      <c r="AN90" s="102" t="n">
        <f aca="false">(AP90-AF90)/10+AM90</f>
        <v>9.4784</v>
      </c>
      <c r="AO90" s="102" t="n">
        <f aca="false">(AP90-AF90)/10+AN90</f>
        <v>9.0332</v>
      </c>
      <c r="AP90" s="102" t="n">
        <f aca="false">(AP92-AP87)/5+AP89</f>
        <v>8.588</v>
      </c>
      <c r="AQ90" s="112" t="n">
        <f aca="false">($AP90-$AF90)/Delta+AP90</f>
        <v>8.1428</v>
      </c>
      <c r="AR90" s="112" t="n">
        <f aca="false">($AP90-$AF90)/Delta+AQ90</f>
        <v>7.6976</v>
      </c>
      <c r="AS90" s="112" t="n">
        <f aca="false">($AP90-$AF90)/Delta+AR90</f>
        <v>7.2524</v>
      </c>
      <c r="AT90" s="112" t="n">
        <f aca="false">($AP90-$AF90)/Delta+AS90</f>
        <v>6.8072</v>
      </c>
      <c r="AU90" s="112" t="n">
        <f aca="false">($AP90-$AF90)/Delta+AT90</f>
        <v>6.362</v>
      </c>
      <c r="AV90" s="112" t="n">
        <f aca="false">($AP90-$AF90)/Delta+AU90</f>
        <v>5.9168</v>
      </c>
      <c r="AW90" s="112" t="n">
        <f aca="false">($AP90-$AF90)/Delta+AV90</f>
        <v>5.4716</v>
      </c>
      <c r="AX90" s="112" t="n">
        <f aca="false">($AP90-$AF90)/Delta+AW90</f>
        <v>5.0264</v>
      </c>
      <c r="AY90" s="112" t="n">
        <f aca="false">($AP90-$AF90)/Delta+AX90</f>
        <v>4.5812</v>
      </c>
      <c r="AZ90" s="112" t="n">
        <f aca="false">($AP90-$AF90)/Delta+AY90</f>
        <v>4.136</v>
      </c>
    </row>
    <row r="91" customFormat="false" ht="12.8" hidden="false" customHeight="false" outlineLevel="0" collapsed="false">
      <c r="A91" s="101" t="n">
        <f aca="false">(A$7-A$2)/5+A90</f>
        <v>124</v>
      </c>
      <c r="B91" s="102" t="n">
        <v>0</v>
      </c>
      <c r="C91" s="102" t="n">
        <f aca="false">(H91-B91)/6+B91</f>
        <v>0.530333333333333</v>
      </c>
      <c r="D91" s="102" t="n">
        <f aca="false">(H91-B91)/6+C91</f>
        <v>1.06066666666667</v>
      </c>
      <c r="E91" s="102" t="n">
        <f aca="false">(H91-B91)/6+D91</f>
        <v>1.591</v>
      </c>
      <c r="F91" s="102" t="n">
        <f aca="false">(H91-B91)/6+E91</f>
        <v>2.12133333333333</v>
      </c>
      <c r="G91" s="102" t="n">
        <f aca="false">(H91-B91)/6+F91</f>
        <v>2.65166666666667</v>
      </c>
      <c r="H91" s="102" t="n">
        <f aca="false">(H92-H87)/5+H90</f>
        <v>3.182</v>
      </c>
      <c r="I91" s="102" t="n">
        <f aca="false">(K91-H91)/3+H91</f>
        <v>3.71066666666667</v>
      </c>
      <c r="J91" s="102" t="n">
        <f aca="false">(K91-H91)/3+I91</f>
        <v>4.23933333333333</v>
      </c>
      <c r="K91" s="102" t="n">
        <f aca="false">(K92-K87)/5+K90</f>
        <v>4.768</v>
      </c>
      <c r="L91" s="102" t="n">
        <f aca="false">(N91-K91)/3+K91</f>
        <v>5.82866666666667</v>
      </c>
      <c r="M91" s="102" t="n">
        <f aca="false">(N91-K91)/3+L91</f>
        <v>6.88933333333333</v>
      </c>
      <c r="N91" s="102" t="n">
        <f aca="false">(N92-N87)/5+N90</f>
        <v>7.95</v>
      </c>
      <c r="O91" s="102" t="n">
        <f aca="false">(T91-N91)/6+N91</f>
        <v>8.525</v>
      </c>
      <c r="P91" s="102" t="n">
        <f aca="false">(T91-N91)/6+O91</f>
        <v>9.1</v>
      </c>
      <c r="Q91" s="102" t="n">
        <f aca="false">(T91-N91)/6+P91</f>
        <v>9.675</v>
      </c>
      <c r="R91" s="102" t="n">
        <f aca="false">(T91-N91)/6+Q91</f>
        <v>10.25</v>
      </c>
      <c r="S91" s="102" t="n">
        <f aca="false">(T91-N91)/6+R91</f>
        <v>10.825</v>
      </c>
      <c r="T91" s="102" t="n">
        <f aca="false">(T92-T87)/5+T90</f>
        <v>11.4</v>
      </c>
      <c r="U91" s="102" t="n">
        <f aca="false">(W91-T91)/3+T91</f>
        <v>11.72</v>
      </c>
      <c r="V91" s="102" t="n">
        <f aca="false">(W91-T91)/3+U91</f>
        <v>12.04</v>
      </c>
      <c r="W91" s="102" t="n">
        <f aca="false">(W92-W87)/5+W90</f>
        <v>12.36</v>
      </c>
      <c r="X91" s="102" t="n">
        <f aca="false">(AF91-W91)/9+W91</f>
        <v>12.3833333333333</v>
      </c>
      <c r="Y91" s="102" t="n">
        <f aca="false">(AF91-W91)/9+X91</f>
        <v>12.4066666666667</v>
      </c>
      <c r="Z91" s="102" t="n">
        <f aca="false">(AF91-W91)/9+Y91</f>
        <v>12.43</v>
      </c>
      <c r="AA91" s="102" t="n">
        <f aca="false">(AF91-W91)/9+Z91</f>
        <v>12.4533333333333</v>
      </c>
      <c r="AB91" s="102" t="n">
        <f aca="false">(AF91-W91)/9+AA91</f>
        <v>12.4766666666667</v>
      </c>
      <c r="AC91" s="102" t="n">
        <f aca="false">(AF91-W91)/9+AB91</f>
        <v>12.5</v>
      </c>
      <c r="AD91" s="102" t="n">
        <f aca="false">(AF91-W91)/9+AC91</f>
        <v>12.5233333333333</v>
      </c>
      <c r="AE91" s="102" t="n">
        <f aca="false">(AF91-W91)/9+AD91</f>
        <v>12.5466666666667</v>
      </c>
      <c r="AF91" s="102" t="n">
        <f aca="false">(AF92-AF87)/5+AF90</f>
        <v>12.57</v>
      </c>
      <c r="AG91" s="102" t="n">
        <f aca="false">(AP91-AF91)/10+AF91</f>
        <v>12.1414</v>
      </c>
      <c r="AH91" s="102" t="n">
        <f aca="false">(AP91-AF91)/10+AG91</f>
        <v>11.7128</v>
      </c>
      <c r="AI91" s="102" t="n">
        <f aca="false">(AP91-AF91)/10+AH91</f>
        <v>11.2842</v>
      </c>
      <c r="AJ91" s="102" t="n">
        <f aca="false">(AP91-AF91)/10+AI91</f>
        <v>10.8556</v>
      </c>
      <c r="AK91" s="102" t="n">
        <f aca="false">(AP91-AF91)/10+AJ91</f>
        <v>10.427</v>
      </c>
      <c r="AL91" s="102" t="n">
        <f aca="false">(AP91-AF91)/10+AK91</f>
        <v>9.9984</v>
      </c>
      <c r="AM91" s="102" t="n">
        <f aca="false">(AP91-AF91)/10+AL91</f>
        <v>9.5698</v>
      </c>
      <c r="AN91" s="102" t="n">
        <f aca="false">(AP91-AF91)/10+AM91</f>
        <v>9.1412</v>
      </c>
      <c r="AO91" s="102" t="n">
        <f aca="false">(AP91-AF91)/10+AN91</f>
        <v>8.7126</v>
      </c>
      <c r="AP91" s="102" t="n">
        <f aca="false">(AP92-AP87)/5+AP90</f>
        <v>8.284</v>
      </c>
      <c r="AQ91" s="112" t="n">
        <f aca="false">($AP91-$AF91)/Delta+AP91</f>
        <v>7.8554</v>
      </c>
      <c r="AR91" s="112" t="n">
        <f aca="false">($AP91-$AF91)/Delta+AQ91</f>
        <v>7.4268</v>
      </c>
      <c r="AS91" s="112" t="n">
        <f aca="false">($AP91-$AF91)/Delta+AR91</f>
        <v>6.9982</v>
      </c>
      <c r="AT91" s="112" t="n">
        <f aca="false">($AP91-$AF91)/Delta+AS91</f>
        <v>6.5696</v>
      </c>
      <c r="AU91" s="112" t="n">
        <f aca="false">($AP91-$AF91)/Delta+AT91</f>
        <v>6.141</v>
      </c>
      <c r="AV91" s="112" t="n">
        <f aca="false">($AP91-$AF91)/Delta+AU91</f>
        <v>5.7124</v>
      </c>
      <c r="AW91" s="112" t="n">
        <f aca="false">($AP91-$AF91)/Delta+AV91</f>
        <v>5.2838</v>
      </c>
      <c r="AX91" s="112" t="n">
        <f aca="false">($AP91-$AF91)/Delta+AW91</f>
        <v>4.8552</v>
      </c>
      <c r="AY91" s="112" t="n">
        <f aca="false">($AP91-$AF91)/Delta+AX91</f>
        <v>4.4266</v>
      </c>
      <c r="AZ91" s="112" t="n">
        <f aca="false">($AP91-$AF91)/Delta+AY91</f>
        <v>3.998</v>
      </c>
    </row>
    <row r="92" customFormat="false" ht="12.8" hidden="false" customHeight="false" outlineLevel="0" collapsed="false">
      <c r="A92" s="101" t="n">
        <f aca="false">A87+5</f>
        <v>125</v>
      </c>
      <c r="B92" s="102" t="n">
        <v>0</v>
      </c>
      <c r="C92" s="102" t="n">
        <f aca="false">(H92-B92)/6+B92</f>
        <v>0.511666666666667</v>
      </c>
      <c r="D92" s="102" t="n">
        <f aca="false">(H92-B92)/6+C92</f>
        <v>1.02333333333333</v>
      </c>
      <c r="E92" s="102" t="n">
        <f aca="false">(H92-B92)/6+D92</f>
        <v>1.535</v>
      </c>
      <c r="F92" s="102" t="n">
        <f aca="false">(H92-B92)/6+E92</f>
        <v>2.04666666666667</v>
      </c>
      <c r="G92" s="102" t="n">
        <f aca="false">(H92-B92)/6+F92</f>
        <v>2.55833333333333</v>
      </c>
      <c r="H92" s="111" t="n">
        <f aca="false">polar_type12!$AB$6</f>
        <v>3.07</v>
      </c>
      <c r="I92" s="102" t="n">
        <f aca="false">(K92-H92)/3+H92</f>
        <v>3.58</v>
      </c>
      <c r="J92" s="102" t="n">
        <f aca="false">(K92-H92)/3+I92</f>
        <v>4.09</v>
      </c>
      <c r="K92" s="111" t="n">
        <f aca="false">polar_type12!$AB$7</f>
        <v>4.6</v>
      </c>
      <c r="L92" s="102" t="n">
        <f aca="false">(N92-K92)/3+K92</f>
        <v>5.62333333333333</v>
      </c>
      <c r="M92" s="102" t="n">
        <f aca="false">(N92-K92)/3+L92</f>
        <v>6.64666666666667</v>
      </c>
      <c r="N92" s="111" t="n">
        <f aca="false">polar_type12!$AB$8</f>
        <v>7.67</v>
      </c>
      <c r="O92" s="102" t="n">
        <f aca="false">(T92-N92)/6+N92</f>
        <v>8.225</v>
      </c>
      <c r="P92" s="102" t="n">
        <f aca="false">(T92-N92)/6+O92</f>
        <v>8.78</v>
      </c>
      <c r="Q92" s="102" t="n">
        <f aca="false">(T92-N92)/6+P92</f>
        <v>9.335</v>
      </c>
      <c r="R92" s="102" t="n">
        <f aca="false">(T92-N92)/6+Q92</f>
        <v>9.89</v>
      </c>
      <c r="S92" s="102" t="n">
        <f aca="false">(T92-N92)/6+R92</f>
        <v>10.445</v>
      </c>
      <c r="T92" s="111" t="n">
        <f aca="false">polar_type12!$AB$9</f>
        <v>11</v>
      </c>
      <c r="U92" s="102" t="n">
        <f aca="false">(W92-T92)/3+T92</f>
        <v>11.3</v>
      </c>
      <c r="V92" s="102" t="n">
        <f aca="false">(W92-T92)/3+U92</f>
        <v>11.6</v>
      </c>
      <c r="W92" s="111" t="n">
        <f aca="false">polar_type12!$AB$10</f>
        <v>11.9</v>
      </c>
      <c r="X92" s="102" t="n">
        <f aca="false">(AF92-W92)/9+W92</f>
        <v>11.9222222222222</v>
      </c>
      <c r="Y92" s="102" t="n">
        <f aca="false">(AF92-W92)/9+X92</f>
        <v>11.9444444444444</v>
      </c>
      <c r="Z92" s="102" t="n">
        <f aca="false">(AF92-W92)/9+Y92</f>
        <v>11.9666666666667</v>
      </c>
      <c r="AA92" s="102" t="n">
        <f aca="false">(AF92-W92)/9+Z92</f>
        <v>11.9888888888889</v>
      </c>
      <c r="AB92" s="102" t="n">
        <f aca="false">(AF92-W92)/9+AA92</f>
        <v>12.0111111111111</v>
      </c>
      <c r="AC92" s="102" t="n">
        <f aca="false">(AF92-W92)/9+AB92</f>
        <v>12.0333333333333</v>
      </c>
      <c r="AD92" s="102" t="n">
        <f aca="false">(AF92-W92)/9+AC92</f>
        <v>12.0555555555556</v>
      </c>
      <c r="AE92" s="102" t="n">
        <f aca="false">(AF92-W92)/9+AD92</f>
        <v>12.0777777777778</v>
      </c>
      <c r="AF92" s="111" t="n">
        <f aca="false">polar_type12!$AB$11</f>
        <v>12.1</v>
      </c>
      <c r="AG92" s="102" t="n">
        <f aca="false">(AP92-AF92)/10+AF92</f>
        <v>11.688</v>
      </c>
      <c r="AH92" s="102" t="n">
        <f aca="false">(AP92-AF92)/10+AG92</f>
        <v>11.276</v>
      </c>
      <c r="AI92" s="102" t="n">
        <f aca="false">(AP92-AF92)/10+AH92</f>
        <v>10.864</v>
      </c>
      <c r="AJ92" s="102" t="n">
        <f aca="false">(AP92-AF92)/10+AI92</f>
        <v>10.452</v>
      </c>
      <c r="AK92" s="102" t="n">
        <f aca="false">(AP92-AF92)/10+AJ92</f>
        <v>10.04</v>
      </c>
      <c r="AL92" s="102" t="n">
        <f aca="false">(AP92-AF92)/10+AK92</f>
        <v>9.628</v>
      </c>
      <c r="AM92" s="102" t="n">
        <f aca="false">(AP92-AF92)/10+AL92</f>
        <v>9.216</v>
      </c>
      <c r="AN92" s="102" t="n">
        <f aca="false">(AP92-AF92)/10+AM92</f>
        <v>8.80400000000001</v>
      </c>
      <c r="AO92" s="102" t="n">
        <f aca="false">(AP92-AF92)/10+AN92</f>
        <v>8.39200000000001</v>
      </c>
      <c r="AP92" s="111" t="n">
        <f aca="false">polar_type12!$AB$12</f>
        <v>7.98</v>
      </c>
      <c r="AQ92" s="112" t="n">
        <f aca="false">($AP92-$AF92)/Delta+AP92</f>
        <v>7.568</v>
      </c>
      <c r="AR92" s="112" t="n">
        <f aca="false">($AP92-$AF92)/Delta+AQ92</f>
        <v>7.156</v>
      </c>
      <c r="AS92" s="112" t="n">
        <f aca="false">($AP92-$AF92)/Delta+AR92</f>
        <v>6.744</v>
      </c>
      <c r="AT92" s="112" t="n">
        <f aca="false">($AP92-$AF92)/Delta+AS92</f>
        <v>6.332</v>
      </c>
      <c r="AU92" s="112" t="n">
        <f aca="false">($AP92-$AF92)/Delta+AT92</f>
        <v>5.92</v>
      </c>
      <c r="AV92" s="112" t="n">
        <f aca="false">($AP92-$AF92)/Delta+AU92</f>
        <v>5.508</v>
      </c>
      <c r="AW92" s="112" t="n">
        <f aca="false">($AP92-$AF92)/Delta+AV92</f>
        <v>5.096</v>
      </c>
      <c r="AX92" s="112" t="n">
        <f aca="false">($AP92-$AF92)/Delta+AW92</f>
        <v>4.684</v>
      </c>
      <c r="AY92" s="112" t="n">
        <f aca="false">($AP92-$AF92)/Delta+AX92</f>
        <v>4.272</v>
      </c>
      <c r="AZ92" s="112" t="n">
        <f aca="false">($AP92-$AF92)/Delta+AY92</f>
        <v>3.86</v>
      </c>
    </row>
    <row r="93" customFormat="false" ht="12.8" hidden="false" customHeight="false" outlineLevel="0" collapsed="false">
      <c r="A93" s="101" t="n">
        <f aca="false">(A$7-A$2)/5+A92</f>
        <v>126</v>
      </c>
      <c r="B93" s="102" t="n">
        <v>0</v>
      </c>
      <c r="C93" s="102" t="n">
        <f aca="false">(H93-B93)/6+B93</f>
        <v>0.493</v>
      </c>
      <c r="D93" s="102" t="n">
        <f aca="false">(H93-B93)/6+C93</f>
        <v>0.986</v>
      </c>
      <c r="E93" s="102" t="n">
        <f aca="false">(H93-B93)/6+D93</f>
        <v>1.479</v>
      </c>
      <c r="F93" s="102" t="n">
        <f aca="false">(H93-B93)/6+E93</f>
        <v>1.972</v>
      </c>
      <c r="G93" s="102" t="n">
        <f aca="false">(H93-B93)/6+F93</f>
        <v>2.465</v>
      </c>
      <c r="H93" s="102" t="n">
        <f aca="false">(H97-H92)/5+H92</f>
        <v>2.958</v>
      </c>
      <c r="I93" s="102" t="n">
        <f aca="false">(K93-H93)/3+H93</f>
        <v>3.45</v>
      </c>
      <c r="J93" s="102" t="n">
        <f aca="false">(K93-H93)/3+I93</f>
        <v>3.942</v>
      </c>
      <c r="K93" s="102" t="n">
        <f aca="false">(K97-K92)/5+K92</f>
        <v>4.434</v>
      </c>
      <c r="L93" s="102" t="n">
        <f aca="false">(N93-K93)/3+K93</f>
        <v>5.42</v>
      </c>
      <c r="M93" s="102" t="n">
        <f aca="false">(N93-K93)/3+L93</f>
        <v>6.406</v>
      </c>
      <c r="N93" s="102" t="n">
        <f aca="false">(N97-N92)/5+N92</f>
        <v>7.392</v>
      </c>
      <c r="O93" s="102" t="n">
        <f aca="false">(T93-N93)/6+N93</f>
        <v>7.92666666666667</v>
      </c>
      <c r="P93" s="102" t="n">
        <f aca="false">(T93-N93)/6+O93</f>
        <v>8.46133333333333</v>
      </c>
      <c r="Q93" s="102" t="n">
        <f aca="false">(T93-N93)/6+P93</f>
        <v>8.996</v>
      </c>
      <c r="R93" s="102" t="n">
        <f aca="false">(T93-N93)/6+Q93</f>
        <v>9.53066666666667</v>
      </c>
      <c r="S93" s="102" t="n">
        <f aca="false">(T93-N93)/6+R93</f>
        <v>10.0653333333333</v>
      </c>
      <c r="T93" s="102" t="n">
        <f aca="false">(T97-T92)/5+T92</f>
        <v>10.6</v>
      </c>
      <c r="U93" s="102" t="n">
        <f aca="false">(W93-T93)/3+T93</f>
        <v>10.8933333333333</v>
      </c>
      <c r="V93" s="102" t="n">
        <f aca="false">(W93-T93)/3+U93</f>
        <v>11.1866666666667</v>
      </c>
      <c r="W93" s="102" t="n">
        <f aca="false">(W97-W92)/5+W92</f>
        <v>11.48</v>
      </c>
      <c r="X93" s="102" t="n">
        <f aca="false">(AF93-W93)/9+W93</f>
        <v>11.5011111111111</v>
      </c>
      <c r="Y93" s="102" t="n">
        <f aca="false">(AF93-W93)/9+X93</f>
        <v>11.5222222222222</v>
      </c>
      <c r="Z93" s="102" t="n">
        <f aca="false">(AF93-W93)/9+Y93</f>
        <v>11.5433333333333</v>
      </c>
      <c r="AA93" s="102" t="n">
        <f aca="false">(AF93-W93)/9+Z93</f>
        <v>11.5644444444444</v>
      </c>
      <c r="AB93" s="102" t="n">
        <f aca="false">(AF93-W93)/9+AA93</f>
        <v>11.5855555555556</v>
      </c>
      <c r="AC93" s="102" t="n">
        <f aca="false">(AF93-W93)/9+AB93</f>
        <v>11.6066666666667</v>
      </c>
      <c r="AD93" s="102" t="n">
        <f aca="false">(AF93-W93)/9+AC93</f>
        <v>11.6277777777778</v>
      </c>
      <c r="AE93" s="102" t="n">
        <f aca="false">(AF93-W93)/9+AD93</f>
        <v>11.6488888888889</v>
      </c>
      <c r="AF93" s="102" t="n">
        <f aca="false">(AF97-AF92)/5+AF92</f>
        <v>11.67</v>
      </c>
      <c r="AG93" s="102" t="n">
        <f aca="false">(AP93-AF93)/10+AF93</f>
        <v>11.2764</v>
      </c>
      <c r="AH93" s="102" t="n">
        <f aca="false">(AP93-AF93)/10+AG93</f>
        <v>10.8828</v>
      </c>
      <c r="AI93" s="102" t="n">
        <f aca="false">(AP93-AF93)/10+AH93</f>
        <v>10.4892</v>
      </c>
      <c r="AJ93" s="102" t="n">
        <f aca="false">(AP93-AF93)/10+AI93</f>
        <v>10.0956</v>
      </c>
      <c r="AK93" s="102" t="n">
        <f aca="false">(AP93-AF93)/10+AJ93</f>
        <v>9.702</v>
      </c>
      <c r="AL93" s="102" t="n">
        <f aca="false">(AP93-AF93)/10+AK93</f>
        <v>9.3084</v>
      </c>
      <c r="AM93" s="102" t="n">
        <f aca="false">(AP93-AF93)/10+AL93</f>
        <v>8.91480000000001</v>
      </c>
      <c r="AN93" s="102" t="n">
        <f aca="false">(AP93-AF93)/10+AM93</f>
        <v>8.52120000000001</v>
      </c>
      <c r="AO93" s="102" t="n">
        <f aca="false">(AP93-AF93)/10+AN93</f>
        <v>8.12760000000001</v>
      </c>
      <c r="AP93" s="102" t="n">
        <f aca="false">(AP97-AP92)/5+AP92</f>
        <v>7.734</v>
      </c>
      <c r="AQ93" s="112" t="n">
        <f aca="false">($AP93-$AF93)/Delta+AP93</f>
        <v>7.3404</v>
      </c>
      <c r="AR93" s="112" t="n">
        <f aca="false">($AP93-$AF93)/Delta+AQ93</f>
        <v>6.9468</v>
      </c>
      <c r="AS93" s="112" t="n">
        <f aca="false">($AP93-$AF93)/Delta+AR93</f>
        <v>6.5532</v>
      </c>
      <c r="AT93" s="112" t="n">
        <f aca="false">($AP93-$AF93)/Delta+AS93</f>
        <v>6.1596</v>
      </c>
      <c r="AU93" s="112" t="n">
        <f aca="false">($AP93-$AF93)/Delta+AT93</f>
        <v>5.766</v>
      </c>
      <c r="AV93" s="112" t="n">
        <f aca="false">($AP93-$AF93)/Delta+AU93</f>
        <v>5.3724</v>
      </c>
      <c r="AW93" s="112" t="n">
        <f aca="false">($AP93-$AF93)/Delta+AV93</f>
        <v>4.9788</v>
      </c>
      <c r="AX93" s="112" t="n">
        <f aca="false">($AP93-$AF93)/Delta+AW93</f>
        <v>4.5852</v>
      </c>
      <c r="AY93" s="112" t="n">
        <f aca="false">($AP93-$AF93)/Delta+AX93</f>
        <v>4.1916</v>
      </c>
      <c r="AZ93" s="112" t="n">
        <f aca="false">($AP93-$AF93)/Delta+AY93</f>
        <v>3.798</v>
      </c>
    </row>
    <row r="94" customFormat="false" ht="12.8" hidden="false" customHeight="false" outlineLevel="0" collapsed="false">
      <c r="A94" s="101" t="n">
        <f aca="false">(A$7-A$2)/5+A93</f>
        <v>127</v>
      </c>
      <c r="B94" s="102" t="n">
        <v>0</v>
      </c>
      <c r="C94" s="102" t="n">
        <f aca="false">(H94-B94)/6+B94</f>
        <v>0.474333333333333</v>
      </c>
      <c r="D94" s="102" t="n">
        <f aca="false">(H94-B94)/6+C94</f>
        <v>0.948666666666666</v>
      </c>
      <c r="E94" s="102" t="n">
        <f aca="false">(H94-B94)/6+D94</f>
        <v>1.423</v>
      </c>
      <c r="F94" s="102" t="n">
        <f aca="false">(H94-B94)/6+E94</f>
        <v>1.89733333333333</v>
      </c>
      <c r="G94" s="102" t="n">
        <f aca="false">(H94-B94)/6+F94</f>
        <v>2.37166666666667</v>
      </c>
      <c r="H94" s="102" t="n">
        <f aca="false">(H97-H92)/5+H93</f>
        <v>2.846</v>
      </c>
      <c r="I94" s="102" t="n">
        <f aca="false">(K94-H94)/3+H94</f>
        <v>3.32</v>
      </c>
      <c r="J94" s="102" t="n">
        <f aca="false">(K94-H94)/3+I94</f>
        <v>3.794</v>
      </c>
      <c r="K94" s="102" t="n">
        <f aca="false">(K97-K92)/5+K93</f>
        <v>4.268</v>
      </c>
      <c r="L94" s="102" t="n">
        <f aca="false">(N94-K94)/3+K94</f>
        <v>5.21666666666667</v>
      </c>
      <c r="M94" s="102" t="n">
        <f aca="false">(N94-K94)/3+L94</f>
        <v>6.16533333333333</v>
      </c>
      <c r="N94" s="102" t="n">
        <f aca="false">(N97-N92)/5+N93</f>
        <v>7.114</v>
      </c>
      <c r="O94" s="102" t="n">
        <f aca="false">(T94-N94)/6+N94</f>
        <v>7.62833333333333</v>
      </c>
      <c r="P94" s="102" t="n">
        <f aca="false">(T94-N94)/6+O94</f>
        <v>8.14266666666667</v>
      </c>
      <c r="Q94" s="102" t="n">
        <f aca="false">(T94-N94)/6+P94</f>
        <v>8.657</v>
      </c>
      <c r="R94" s="102" t="n">
        <f aca="false">(T94-N94)/6+Q94</f>
        <v>9.17133333333333</v>
      </c>
      <c r="S94" s="102" t="n">
        <f aca="false">(T94-N94)/6+R94</f>
        <v>9.68566666666667</v>
      </c>
      <c r="T94" s="102" t="n">
        <f aca="false">(T97-T92)/5+T93</f>
        <v>10.2</v>
      </c>
      <c r="U94" s="102" t="n">
        <f aca="false">(W94-T94)/3+T94</f>
        <v>10.4866666666667</v>
      </c>
      <c r="V94" s="102" t="n">
        <f aca="false">(W94-T94)/3+U94</f>
        <v>10.7733333333333</v>
      </c>
      <c r="W94" s="102" t="n">
        <f aca="false">(W97-W92)/5+W93</f>
        <v>11.06</v>
      </c>
      <c r="X94" s="102" t="n">
        <f aca="false">(AF94-W94)/9+W94</f>
        <v>11.08</v>
      </c>
      <c r="Y94" s="102" t="n">
        <f aca="false">(AF94-W94)/9+X94</f>
        <v>11.1</v>
      </c>
      <c r="Z94" s="102" t="n">
        <f aca="false">(AF94-W94)/9+Y94</f>
        <v>11.12</v>
      </c>
      <c r="AA94" s="102" t="n">
        <f aca="false">(AF94-W94)/9+Z94</f>
        <v>11.14</v>
      </c>
      <c r="AB94" s="102" t="n">
        <f aca="false">(AF94-W94)/9+AA94</f>
        <v>11.16</v>
      </c>
      <c r="AC94" s="102" t="n">
        <f aca="false">(AF94-W94)/9+AB94</f>
        <v>11.18</v>
      </c>
      <c r="AD94" s="102" t="n">
        <f aca="false">(AF94-W94)/9+AC94</f>
        <v>11.2</v>
      </c>
      <c r="AE94" s="102" t="n">
        <f aca="false">(AF94-W94)/9+AD94</f>
        <v>11.22</v>
      </c>
      <c r="AF94" s="102" t="n">
        <f aca="false">(AF97-AF92)/5+AF93</f>
        <v>11.24</v>
      </c>
      <c r="AG94" s="102" t="n">
        <f aca="false">(AP94-AF94)/10+AF94</f>
        <v>10.8648</v>
      </c>
      <c r="AH94" s="102" t="n">
        <f aca="false">(AP94-AF94)/10+AG94</f>
        <v>10.4896</v>
      </c>
      <c r="AI94" s="102" t="n">
        <f aca="false">(AP94-AF94)/10+AH94</f>
        <v>10.1144</v>
      </c>
      <c r="AJ94" s="102" t="n">
        <f aca="false">(AP94-AF94)/10+AI94</f>
        <v>9.7392</v>
      </c>
      <c r="AK94" s="102" t="n">
        <f aca="false">(AP94-AF94)/10+AJ94</f>
        <v>9.364</v>
      </c>
      <c r="AL94" s="102" t="n">
        <f aca="false">(AP94-AF94)/10+AK94</f>
        <v>8.9888</v>
      </c>
      <c r="AM94" s="102" t="n">
        <f aca="false">(AP94-AF94)/10+AL94</f>
        <v>8.6136</v>
      </c>
      <c r="AN94" s="102" t="n">
        <f aca="false">(AP94-AF94)/10+AM94</f>
        <v>8.2384</v>
      </c>
      <c r="AO94" s="102" t="n">
        <f aca="false">(AP94-AF94)/10+AN94</f>
        <v>7.8632</v>
      </c>
      <c r="AP94" s="102" t="n">
        <f aca="false">(AP97-AP92)/5+AP93</f>
        <v>7.488</v>
      </c>
      <c r="AQ94" s="112" t="n">
        <f aca="false">($AP94-$AF94)/Delta+AP94</f>
        <v>7.1128</v>
      </c>
      <c r="AR94" s="112" t="n">
        <f aca="false">($AP94-$AF94)/Delta+AQ94</f>
        <v>6.7376</v>
      </c>
      <c r="AS94" s="112" t="n">
        <f aca="false">($AP94-$AF94)/Delta+AR94</f>
        <v>6.3624</v>
      </c>
      <c r="AT94" s="112" t="n">
        <f aca="false">($AP94-$AF94)/Delta+AS94</f>
        <v>5.9872</v>
      </c>
      <c r="AU94" s="112" t="n">
        <f aca="false">($AP94-$AF94)/Delta+AT94</f>
        <v>5.612</v>
      </c>
      <c r="AV94" s="112" t="n">
        <f aca="false">($AP94-$AF94)/Delta+AU94</f>
        <v>5.2368</v>
      </c>
      <c r="AW94" s="112" t="n">
        <f aca="false">($AP94-$AF94)/Delta+AV94</f>
        <v>4.8616</v>
      </c>
      <c r="AX94" s="112" t="n">
        <f aca="false">($AP94-$AF94)/Delta+AW94</f>
        <v>4.4864</v>
      </c>
      <c r="AY94" s="112" t="n">
        <f aca="false">($AP94-$AF94)/Delta+AX94</f>
        <v>4.1112</v>
      </c>
      <c r="AZ94" s="112" t="n">
        <f aca="false">($AP94-$AF94)/Delta+AY94</f>
        <v>3.736</v>
      </c>
    </row>
    <row r="95" customFormat="false" ht="12.8" hidden="false" customHeight="false" outlineLevel="0" collapsed="false">
      <c r="A95" s="101" t="n">
        <f aca="false">(A$7-A$2)/5+A94</f>
        <v>128</v>
      </c>
      <c r="B95" s="102" t="n">
        <v>0</v>
      </c>
      <c r="C95" s="102" t="n">
        <f aca="false">(H95-B95)/6+B95</f>
        <v>0.455666666666667</v>
      </c>
      <c r="D95" s="102" t="n">
        <f aca="false">(H95-B95)/6+C95</f>
        <v>0.911333333333333</v>
      </c>
      <c r="E95" s="102" t="n">
        <f aca="false">(H95-B95)/6+D95</f>
        <v>1.367</v>
      </c>
      <c r="F95" s="102" t="n">
        <f aca="false">(H95-B95)/6+E95</f>
        <v>1.82266666666667</v>
      </c>
      <c r="G95" s="102" t="n">
        <f aca="false">(H95-B95)/6+F95</f>
        <v>2.27833333333333</v>
      </c>
      <c r="H95" s="102" t="n">
        <f aca="false">(H97-H92)/5+H94</f>
        <v>2.734</v>
      </c>
      <c r="I95" s="102" t="n">
        <f aca="false">(K95-H95)/3+H95</f>
        <v>3.19</v>
      </c>
      <c r="J95" s="102" t="n">
        <f aca="false">(K95-H95)/3+I95</f>
        <v>3.646</v>
      </c>
      <c r="K95" s="102" t="n">
        <f aca="false">(K97-K92)/5+K94</f>
        <v>4.102</v>
      </c>
      <c r="L95" s="102" t="n">
        <f aca="false">(N95-K95)/3+K95</f>
        <v>5.01333333333333</v>
      </c>
      <c r="M95" s="102" t="n">
        <f aca="false">(N95-K95)/3+L95</f>
        <v>5.92466666666667</v>
      </c>
      <c r="N95" s="102" t="n">
        <f aca="false">(N97-N92)/5+N94</f>
        <v>6.836</v>
      </c>
      <c r="O95" s="102" t="n">
        <f aca="false">(T95-N95)/6+N95</f>
        <v>7.33</v>
      </c>
      <c r="P95" s="102" t="n">
        <f aca="false">(T95-N95)/6+O95</f>
        <v>7.824</v>
      </c>
      <c r="Q95" s="102" t="n">
        <f aca="false">(T95-N95)/6+P95</f>
        <v>8.318</v>
      </c>
      <c r="R95" s="102" t="n">
        <f aca="false">(T95-N95)/6+Q95</f>
        <v>8.812</v>
      </c>
      <c r="S95" s="102" t="n">
        <f aca="false">(T95-N95)/6+R95</f>
        <v>9.306</v>
      </c>
      <c r="T95" s="102" t="n">
        <f aca="false">(T97-T92)/5+T94</f>
        <v>9.8</v>
      </c>
      <c r="U95" s="102" t="n">
        <f aca="false">(W95-T95)/3+T95</f>
        <v>10.08</v>
      </c>
      <c r="V95" s="102" t="n">
        <f aca="false">(W95-T95)/3+U95</f>
        <v>10.36</v>
      </c>
      <c r="W95" s="102" t="n">
        <f aca="false">(W97-W92)/5+W94</f>
        <v>10.64</v>
      </c>
      <c r="X95" s="102" t="n">
        <f aca="false">(AF95-W95)/9+W95</f>
        <v>10.6588888888889</v>
      </c>
      <c r="Y95" s="102" t="n">
        <f aca="false">(AF95-W95)/9+X95</f>
        <v>10.6777777777778</v>
      </c>
      <c r="Z95" s="102" t="n">
        <f aca="false">(AF95-W95)/9+Y95</f>
        <v>10.6966666666667</v>
      </c>
      <c r="AA95" s="102" t="n">
        <f aca="false">(AF95-W95)/9+Z95</f>
        <v>10.7155555555556</v>
      </c>
      <c r="AB95" s="102" t="n">
        <f aca="false">(AF95-W95)/9+AA95</f>
        <v>10.7344444444444</v>
      </c>
      <c r="AC95" s="102" t="n">
        <f aca="false">(AF95-W95)/9+AB95</f>
        <v>10.7533333333333</v>
      </c>
      <c r="AD95" s="102" t="n">
        <f aca="false">(AF95-W95)/9+AC95</f>
        <v>10.7722222222222</v>
      </c>
      <c r="AE95" s="102" t="n">
        <f aca="false">(AF95-W95)/9+AD95</f>
        <v>10.7911111111111</v>
      </c>
      <c r="AF95" s="102" t="n">
        <f aca="false">(AF97-AF92)/5+AF94</f>
        <v>10.81</v>
      </c>
      <c r="AG95" s="102" t="n">
        <f aca="false">(AP95-AF95)/10+AF95</f>
        <v>10.4532</v>
      </c>
      <c r="AH95" s="102" t="n">
        <f aca="false">(AP95-AF95)/10+AG95</f>
        <v>10.0964</v>
      </c>
      <c r="AI95" s="102" t="n">
        <f aca="false">(AP95-AF95)/10+AH95</f>
        <v>9.7396</v>
      </c>
      <c r="AJ95" s="102" t="n">
        <f aca="false">(AP95-AF95)/10+AI95</f>
        <v>9.3828</v>
      </c>
      <c r="AK95" s="102" t="n">
        <f aca="false">(AP95-AF95)/10+AJ95</f>
        <v>9.026</v>
      </c>
      <c r="AL95" s="102" t="n">
        <f aca="false">(AP95-AF95)/10+AK95</f>
        <v>8.6692</v>
      </c>
      <c r="AM95" s="102" t="n">
        <f aca="false">(AP95-AF95)/10+AL95</f>
        <v>8.3124</v>
      </c>
      <c r="AN95" s="102" t="n">
        <f aca="false">(AP95-AF95)/10+AM95</f>
        <v>7.9556</v>
      </c>
      <c r="AO95" s="102" t="n">
        <f aca="false">(AP95-AF95)/10+AN95</f>
        <v>7.5988</v>
      </c>
      <c r="AP95" s="102" t="n">
        <f aca="false">(AP97-AP92)/5+AP94</f>
        <v>7.242</v>
      </c>
      <c r="AQ95" s="112" t="n">
        <f aca="false">($AP95-$AF95)/Delta+AP95</f>
        <v>6.8852</v>
      </c>
      <c r="AR95" s="112" t="n">
        <f aca="false">($AP95-$AF95)/Delta+AQ95</f>
        <v>6.5284</v>
      </c>
      <c r="AS95" s="112" t="n">
        <f aca="false">($AP95-$AF95)/Delta+AR95</f>
        <v>6.1716</v>
      </c>
      <c r="AT95" s="112" t="n">
        <f aca="false">($AP95-$AF95)/Delta+AS95</f>
        <v>5.8148</v>
      </c>
      <c r="AU95" s="112" t="n">
        <f aca="false">($AP95-$AF95)/Delta+AT95</f>
        <v>5.458</v>
      </c>
      <c r="AV95" s="112" t="n">
        <f aca="false">($AP95-$AF95)/Delta+AU95</f>
        <v>5.1012</v>
      </c>
      <c r="AW95" s="112" t="n">
        <f aca="false">($AP95-$AF95)/Delta+AV95</f>
        <v>4.7444</v>
      </c>
      <c r="AX95" s="112" t="n">
        <f aca="false">($AP95-$AF95)/Delta+AW95</f>
        <v>4.3876</v>
      </c>
      <c r="AY95" s="112" t="n">
        <f aca="false">($AP95-$AF95)/Delta+AX95</f>
        <v>4.0308</v>
      </c>
      <c r="AZ95" s="112" t="n">
        <f aca="false">($AP95-$AF95)/Delta+AY95</f>
        <v>3.674</v>
      </c>
    </row>
    <row r="96" customFormat="false" ht="12.8" hidden="false" customHeight="false" outlineLevel="0" collapsed="false">
      <c r="A96" s="101" t="n">
        <f aca="false">(A$7-A$2)/5+A95</f>
        <v>129</v>
      </c>
      <c r="B96" s="102" t="n">
        <v>0</v>
      </c>
      <c r="C96" s="102" t="n">
        <f aca="false">(H96-B96)/6+B96</f>
        <v>0.437</v>
      </c>
      <c r="D96" s="102" t="n">
        <f aca="false">(H96-B96)/6+C96</f>
        <v>0.874</v>
      </c>
      <c r="E96" s="102" t="n">
        <f aca="false">(H96-B96)/6+D96</f>
        <v>1.311</v>
      </c>
      <c r="F96" s="102" t="n">
        <f aca="false">(H96-B96)/6+E96</f>
        <v>1.748</v>
      </c>
      <c r="G96" s="102" t="n">
        <f aca="false">(H96-B96)/6+F96</f>
        <v>2.185</v>
      </c>
      <c r="H96" s="102" t="n">
        <f aca="false">(H97-H92)/5+H95</f>
        <v>2.622</v>
      </c>
      <c r="I96" s="102" t="n">
        <f aca="false">(K96-H96)/3+H96</f>
        <v>3.06</v>
      </c>
      <c r="J96" s="102" t="n">
        <f aca="false">(K96-H96)/3+I96</f>
        <v>3.498</v>
      </c>
      <c r="K96" s="102" t="n">
        <f aca="false">(K97-K92)/5+K95</f>
        <v>3.936</v>
      </c>
      <c r="L96" s="102" t="n">
        <f aca="false">(N96-K96)/3+K96</f>
        <v>4.81</v>
      </c>
      <c r="M96" s="102" t="n">
        <f aca="false">(N96-K96)/3+L96</f>
        <v>5.684</v>
      </c>
      <c r="N96" s="102" t="n">
        <f aca="false">(N97-N92)/5+N95</f>
        <v>6.558</v>
      </c>
      <c r="O96" s="102" t="n">
        <f aca="false">(T96-N96)/6+N96</f>
        <v>7.03166666666667</v>
      </c>
      <c r="P96" s="102" t="n">
        <f aca="false">(T96-N96)/6+O96</f>
        <v>7.50533333333333</v>
      </c>
      <c r="Q96" s="102" t="n">
        <f aca="false">(T96-N96)/6+P96</f>
        <v>7.979</v>
      </c>
      <c r="R96" s="102" t="n">
        <f aca="false">(T96-N96)/6+Q96</f>
        <v>8.45266666666667</v>
      </c>
      <c r="S96" s="102" t="n">
        <f aca="false">(T96-N96)/6+R96</f>
        <v>8.92633333333333</v>
      </c>
      <c r="T96" s="102" t="n">
        <f aca="false">(T97-T92)/5+T95</f>
        <v>9.4</v>
      </c>
      <c r="U96" s="102" t="n">
        <f aca="false">(W96-T96)/3+T96</f>
        <v>9.67333333333333</v>
      </c>
      <c r="V96" s="102" t="n">
        <f aca="false">(W96-T96)/3+U96</f>
        <v>9.94666666666667</v>
      </c>
      <c r="W96" s="102" t="n">
        <f aca="false">(W97-W92)/5+W95</f>
        <v>10.22</v>
      </c>
      <c r="X96" s="102" t="n">
        <f aca="false">(AF96-W96)/9+W96</f>
        <v>10.2377777777778</v>
      </c>
      <c r="Y96" s="102" t="n">
        <f aca="false">(AF96-W96)/9+X96</f>
        <v>10.2555555555556</v>
      </c>
      <c r="Z96" s="102" t="n">
        <f aca="false">(AF96-W96)/9+Y96</f>
        <v>10.2733333333333</v>
      </c>
      <c r="AA96" s="102" t="n">
        <f aca="false">(AF96-W96)/9+Z96</f>
        <v>10.2911111111111</v>
      </c>
      <c r="AB96" s="102" t="n">
        <f aca="false">(AF96-W96)/9+AA96</f>
        <v>10.3088888888889</v>
      </c>
      <c r="AC96" s="102" t="n">
        <f aca="false">(AF96-W96)/9+AB96</f>
        <v>10.3266666666667</v>
      </c>
      <c r="AD96" s="102" t="n">
        <f aca="false">(AF96-W96)/9+AC96</f>
        <v>10.3444444444444</v>
      </c>
      <c r="AE96" s="102" t="n">
        <f aca="false">(AF96-W96)/9+AD96</f>
        <v>10.3622222222222</v>
      </c>
      <c r="AF96" s="102" t="n">
        <f aca="false">(AF97-AF92)/5+AF95</f>
        <v>10.38</v>
      </c>
      <c r="AG96" s="102" t="n">
        <f aca="false">(AP96-AF96)/10+AF96</f>
        <v>10.0416</v>
      </c>
      <c r="AH96" s="102" t="n">
        <f aca="false">(AP96-AF96)/10+AG96</f>
        <v>9.7032</v>
      </c>
      <c r="AI96" s="102" t="n">
        <f aca="false">(AP96-AF96)/10+AH96</f>
        <v>9.3648</v>
      </c>
      <c r="AJ96" s="102" t="n">
        <f aca="false">(AP96-AF96)/10+AI96</f>
        <v>9.0264</v>
      </c>
      <c r="AK96" s="102" t="n">
        <f aca="false">(AP96-AF96)/10+AJ96</f>
        <v>8.688</v>
      </c>
      <c r="AL96" s="102" t="n">
        <f aca="false">(AP96-AF96)/10+AK96</f>
        <v>8.3496</v>
      </c>
      <c r="AM96" s="102" t="n">
        <f aca="false">(AP96-AF96)/10+AL96</f>
        <v>8.0112</v>
      </c>
      <c r="AN96" s="102" t="n">
        <f aca="false">(AP96-AF96)/10+AM96</f>
        <v>7.6728</v>
      </c>
      <c r="AO96" s="102" t="n">
        <f aca="false">(AP96-AF96)/10+AN96</f>
        <v>7.3344</v>
      </c>
      <c r="AP96" s="102" t="n">
        <f aca="false">(AP97-AP92)/5+AP95</f>
        <v>6.996</v>
      </c>
      <c r="AQ96" s="112" t="n">
        <f aca="false">($AP96-$AF96)/Delta+AP96</f>
        <v>6.6576</v>
      </c>
      <c r="AR96" s="112" t="n">
        <f aca="false">($AP96-$AF96)/Delta+AQ96</f>
        <v>6.3192</v>
      </c>
      <c r="AS96" s="112" t="n">
        <f aca="false">($AP96-$AF96)/Delta+AR96</f>
        <v>5.9808</v>
      </c>
      <c r="AT96" s="112" t="n">
        <f aca="false">($AP96-$AF96)/Delta+AS96</f>
        <v>5.6424</v>
      </c>
      <c r="AU96" s="112" t="n">
        <f aca="false">($AP96-$AF96)/Delta+AT96</f>
        <v>5.304</v>
      </c>
      <c r="AV96" s="112" t="n">
        <f aca="false">($AP96-$AF96)/Delta+AU96</f>
        <v>4.9656</v>
      </c>
      <c r="AW96" s="112" t="n">
        <f aca="false">($AP96-$AF96)/Delta+AV96</f>
        <v>4.6272</v>
      </c>
      <c r="AX96" s="112" t="n">
        <f aca="false">($AP96-$AF96)/Delta+AW96</f>
        <v>4.2888</v>
      </c>
      <c r="AY96" s="112" t="n">
        <f aca="false">($AP96-$AF96)/Delta+AX96</f>
        <v>3.9504</v>
      </c>
      <c r="AZ96" s="112" t="n">
        <f aca="false">($AP96-$AF96)/Delta+AY96</f>
        <v>3.612</v>
      </c>
    </row>
    <row r="97" customFormat="false" ht="12.8" hidden="false" customHeight="false" outlineLevel="0" collapsed="false">
      <c r="A97" s="101" t="n">
        <f aca="false">A92+5</f>
        <v>130</v>
      </c>
      <c r="B97" s="102" t="n">
        <v>0</v>
      </c>
      <c r="C97" s="102" t="n">
        <f aca="false">(H97-B97)/6+B97</f>
        <v>0.418333333333333</v>
      </c>
      <c r="D97" s="102" t="n">
        <f aca="false">(H97-B97)/6+C97</f>
        <v>0.836666666666667</v>
      </c>
      <c r="E97" s="102" t="n">
        <f aca="false">(H97-B97)/6+D97</f>
        <v>1.255</v>
      </c>
      <c r="F97" s="102" t="n">
        <f aca="false">(H97-B97)/6+E97</f>
        <v>1.67333333333333</v>
      </c>
      <c r="G97" s="102" t="n">
        <f aca="false">(H97-B97)/6+F97</f>
        <v>2.09166666666667</v>
      </c>
      <c r="H97" s="111" t="n">
        <f aca="false">polar_type12!$AC$6</f>
        <v>2.51</v>
      </c>
      <c r="I97" s="102" t="n">
        <f aca="false">(K97-H97)/3+H97</f>
        <v>2.93</v>
      </c>
      <c r="J97" s="102" t="n">
        <f aca="false">(K97-H97)/3+I97</f>
        <v>3.35</v>
      </c>
      <c r="K97" s="111" t="n">
        <f aca="false">polar_type12!$AC$7</f>
        <v>3.77</v>
      </c>
      <c r="L97" s="102" t="n">
        <f aca="false">(N97-K97)/3+K97</f>
        <v>4.60666666666667</v>
      </c>
      <c r="M97" s="102" t="n">
        <f aca="false">(N97-K97)/3+L97</f>
        <v>5.44333333333333</v>
      </c>
      <c r="N97" s="111" t="n">
        <f aca="false">polar_type12!$AC$8</f>
        <v>6.28</v>
      </c>
      <c r="O97" s="102" t="n">
        <f aca="false">(T97-N97)/6+N97</f>
        <v>6.73333333333333</v>
      </c>
      <c r="P97" s="102" t="n">
        <f aca="false">(T97-N97)/6+O97</f>
        <v>7.18666666666667</v>
      </c>
      <c r="Q97" s="102" t="n">
        <f aca="false">(T97-N97)/6+P97</f>
        <v>7.64</v>
      </c>
      <c r="R97" s="102" t="n">
        <f aca="false">(T97-N97)/6+Q97</f>
        <v>8.09333333333333</v>
      </c>
      <c r="S97" s="102" t="n">
        <f aca="false">(T97-N97)/6+R97</f>
        <v>8.54666666666667</v>
      </c>
      <c r="T97" s="111" t="n">
        <f aca="false">polar_type12!$AC$9</f>
        <v>9</v>
      </c>
      <c r="U97" s="102" t="n">
        <f aca="false">(W97-T97)/3+T97</f>
        <v>9.26666666666667</v>
      </c>
      <c r="V97" s="102" t="n">
        <f aca="false">(W97-T97)/3+U97</f>
        <v>9.53333333333334</v>
      </c>
      <c r="W97" s="111" t="n">
        <f aca="false">polar_type12!$AC$10</f>
        <v>9.8</v>
      </c>
      <c r="X97" s="102" t="n">
        <f aca="false">(AF97-W97)/9+W97</f>
        <v>9.81666666666667</v>
      </c>
      <c r="Y97" s="102" t="n">
        <f aca="false">(AF97-W97)/9+X97</f>
        <v>9.83333333333333</v>
      </c>
      <c r="Z97" s="102" t="n">
        <f aca="false">(AF97-W97)/9+Y97</f>
        <v>9.85</v>
      </c>
      <c r="AA97" s="102" t="n">
        <f aca="false">(AF97-W97)/9+Z97</f>
        <v>9.86666666666666</v>
      </c>
      <c r="AB97" s="102" t="n">
        <f aca="false">(AF97-W97)/9+AA97</f>
        <v>9.88333333333333</v>
      </c>
      <c r="AC97" s="102" t="n">
        <f aca="false">(AF97-W97)/9+AB97</f>
        <v>9.9</v>
      </c>
      <c r="AD97" s="102" t="n">
        <f aca="false">(AF97-W97)/9+AC97</f>
        <v>9.91666666666666</v>
      </c>
      <c r="AE97" s="102" t="n">
        <f aca="false">(AF97-W97)/9+AD97</f>
        <v>9.93333333333333</v>
      </c>
      <c r="AF97" s="111" t="n">
        <f aca="false">polar_type12!$AC$11</f>
        <v>9.95</v>
      </c>
      <c r="AG97" s="102" t="n">
        <f aca="false">(AP97-AF97)/10+AF97</f>
        <v>9.63</v>
      </c>
      <c r="AH97" s="102" t="n">
        <f aca="false">(AP97-AF97)/10+AG97</f>
        <v>9.31</v>
      </c>
      <c r="AI97" s="102" t="n">
        <f aca="false">(AP97-AF97)/10+AH97</f>
        <v>8.99</v>
      </c>
      <c r="AJ97" s="102" t="n">
        <f aca="false">(AP97-AF97)/10+AI97</f>
        <v>8.67</v>
      </c>
      <c r="AK97" s="102" t="n">
        <f aca="false">(AP97-AF97)/10+AJ97</f>
        <v>8.35</v>
      </c>
      <c r="AL97" s="102" t="n">
        <f aca="false">(AP97-AF97)/10+AK97</f>
        <v>8.03</v>
      </c>
      <c r="AM97" s="102" t="n">
        <f aca="false">(AP97-AF97)/10+AL97</f>
        <v>7.71</v>
      </c>
      <c r="AN97" s="102" t="n">
        <f aca="false">(AP97-AF97)/10+AM97</f>
        <v>7.39</v>
      </c>
      <c r="AO97" s="102" t="n">
        <f aca="false">(AP97-AF97)/10+AN97</f>
        <v>7.07</v>
      </c>
      <c r="AP97" s="111" t="n">
        <f aca="false">polar_type12!$AC$12</f>
        <v>6.75</v>
      </c>
      <c r="AQ97" s="112" t="n">
        <f aca="false">($AP97-$AF97)/Delta+AP97</f>
        <v>6.43</v>
      </c>
      <c r="AR97" s="112" t="n">
        <f aca="false">($AP97-$AF97)/Delta+AQ97</f>
        <v>6.11</v>
      </c>
      <c r="AS97" s="112" t="n">
        <f aca="false">($AP97-$AF97)/Delta+AR97</f>
        <v>5.79</v>
      </c>
      <c r="AT97" s="112" t="n">
        <f aca="false">($AP97-$AF97)/Delta+AS97</f>
        <v>5.47</v>
      </c>
      <c r="AU97" s="112" t="n">
        <f aca="false">($AP97-$AF97)/Delta+AT97</f>
        <v>5.15</v>
      </c>
      <c r="AV97" s="112" t="n">
        <f aca="false">($AP97-$AF97)/Delta+AU97</f>
        <v>4.83</v>
      </c>
      <c r="AW97" s="112" t="n">
        <f aca="false">($AP97-$AF97)/Delta+AV97</f>
        <v>4.51</v>
      </c>
      <c r="AX97" s="112" t="n">
        <f aca="false">($AP97-$AF97)/Delta+AW97</f>
        <v>4.19</v>
      </c>
      <c r="AY97" s="112" t="n">
        <f aca="false">($AP97-$AF97)/Delta+AX97</f>
        <v>3.87</v>
      </c>
      <c r="AZ97" s="112" t="n">
        <f aca="false">($AP97-$AF97)/Delta+AY97</f>
        <v>3.55</v>
      </c>
    </row>
    <row r="98" customFormat="false" ht="12.8" hidden="false" customHeight="false" outlineLevel="0" collapsed="false">
      <c r="A98" s="101" t="n">
        <f aca="false">(A$7-A$2)/5+A97</f>
        <v>131</v>
      </c>
      <c r="B98" s="102" t="n">
        <v>0</v>
      </c>
      <c r="C98" s="102" t="n">
        <f aca="false">(H98-B98)/6+B98</f>
        <v>0.399</v>
      </c>
      <c r="D98" s="102" t="n">
        <f aca="false">(H98-B98)/6+C98</f>
        <v>0.798</v>
      </c>
      <c r="E98" s="102" t="n">
        <f aca="false">(H98-B98)/6+D98</f>
        <v>1.197</v>
      </c>
      <c r="F98" s="102" t="n">
        <f aca="false">(H98-B98)/6+E98</f>
        <v>1.596</v>
      </c>
      <c r="G98" s="102" t="n">
        <f aca="false">(H98-B98)/6+F98</f>
        <v>1.995</v>
      </c>
      <c r="H98" s="102" t="n">
        <f aca="false">(H102-H97)/5+H97</f>
        <v>2.394</v>
      </c>
      <c r="I98" s="102" t="n">
        <f aca="false">(K98-H98)/3+H98</f>
        <v>2.794</v>
      </c>
      <c r="J98" s="102" t="n">
        <f aca="false">(K98-H98)/3+I98</f>
        <v>3.194</v>
      </c>
      <c r="K98" s="102" t="n">
        <f aca="false">(K102-K97)/5+K97</f>
        <v>3.594</v>
      </c>
      <c r="L98" s="102" t="n">
        <f aca="false">(N98-K98)/3+K98</f>
        <v>4.392</v>
      </c>
      <c r="M98" s="102" t="n">
        <f aca="false">(N98-K98)/3+L98</f>
        <v>5.19</v>
      </c>
      <c r="N98" s="102" t="n">
        <f aca="false">(N102-N97)/5+N97</f>
        <v>5.988</v>
      </c>
      <c r="O98" s="102" t="n">
        <f aca="false">(T98-N98)/6+N98</f>
        <v>6.42</v>
      </c>
      <c r="P98" s="102" t="n">
        <f aca="false">(T98-N98)/6+O98</f>
        <v>6.852</v>
      </c>
      <c r="Q98" s="102" t="n">
        <f aca="false">(T98-N98)/6+P98</f>
        <v>7.284</v>
      </c>
      <c r="R98" s="102" t="n">
        <f aca="false">(T98-N98)/6+Q98</f>
        <v>7.716</v>
      </c>
      <c r="S98" s="102" t="n">
        <f aca="false">(T98-N98)/6+R98</f>
        <v>8.148</v>
      </c>
      <c r="T98" s="102" t="n">
        <f aca="false">(T102-T97)/5+T97</f>
        <v>8.58</v>
      </c>
      <c r="U98" s="102" t="n">
        <f aca="false">(W98-T98)/3+T98</f>
        <v>8.82</v>
      </c>
      <c r="V98" s="102" t="n">
        <f aca="false">(W98-T98)/3+U98</f>
        <v>9.06</v>
      </c>
      <c r="W98" s="102" t="n">
        <f aca="false">(W102-W97)/5+W97</f>
        <v>9.3</v>
      </c>
      <c r="X98" s="102" t="n">
        <f aca="false">(AF98-W98)/9+W98</f>
        <v>9.31555555555556</v>
      </c>
      <c r="Y98" s="102" t="n">
        <f aca="false">(AF98-W98)/9+X98</f>
        <v>9.33111111111111</v>
      </c>
      <c r="Z98" s="102" t="n">
        <f aca="false">(AF98-W98)/9+Y98</f>
        <v>9.34666666666667</v>
      </c>
      <c r="AA98" s="102" t="n">
        <f aca="false">(AF98-W98)/9+Z98</f>
        <v>9.36222222222223</v>
      </c>
      <c r="AB98" s="102" t="n">
        <f aca="false">(AF98-W98)/9+AA98</f>
        <v>9.37777777777778</v>
      </c>
      <c r="AC98" s="102" t="n">
        <f aca="false">(AF98-W98)/9+AB98</f>
        <v>9.39333333333334</v>
      </c>
      <c r="AD98" s="102" t="n">
        <f aca="false">(AF98-W98)/9+AC98</f>
        <v>9.40888888888889</v>
      </c>
      <c r="AE98" s="102" t="n">
        <f aca="false">(AF98-W98)/9+AD98</f>
        <v>9.42444444444445</v>
      </c>
      <c r="AF98" s="102" t="n">
        <f aca="false">(AF102-AF97)/5+AF97</f>
        <v>9.44</v>
      </c>
      <c r="AG98" s="102" t="n">
        <f aca="false">(AP98-AF98)/10+AF98</f>
        <v>9.138</v>
      </c>
      <c r="AH98" s="102" t="n">
        <f aca="false">(AP98-AF98)/10+AG98</f>
        <v>8.836</v>
      </c>
      <c r="AI98" s="102" t="n">
        <f aca="false">(AP98-AF98)/10+AH98</f>
        <v>8.534</v>
      </c>
      <c r="AJ98" s="102" t="n">
        <f aca="false">(AP98-AF98)/10+AI98</f>
        <v>8.232</v>
      </c>
      <c r="AK98" s="102" t="n">
        <f aca="false">(AP98-AF98)/10+AJ98</f>
        <v>7.93</v>
      </c>
      <c r="AL98" s="102" t="n">
        <f aca="false">(AP98-AF98)/10+AK98</f>
        <v>7.628</v>
      </c>
      <c r="AM98" s="102" t="n">
        <f aca="false">(AP98-AF98)/10+AL98</f>
        <v>7.326</v>
      </c>
      <c r="AN98" s="102" t="n">
        <f aca="false">(AP98-AF98)/10+AM98</f>
        <v>7.024</v>
      </c>
      <c r="AO98" s="102" t="n">
        <f aca="false">(AP98-AF98)/10+AN98</f>
        <v>6.722</v>
      </c>
      <c r="AP98" s="102" t="n">
        <f aca="false">(AP102-AP97)/5+AP97</f>
        <v>6.42</v>
      </c>
      <c r="AQ98" s="112" t="n">
        <f aca="false">($AP98-$AF98)/Delta+AP98</f>
        <v>6.118</v>
      </c>
      <c r="AR98" s="112" t="n">
        <f aca="false">($AP98-$AF98)/Delta+AQ98</f>
        <v>5.816</v>
      </c>
      <c r="AS98" s="112" t="n">
        <f aca="false">($AP98-$AF98)/Delta+AR98</f>
        <v>5.514</v>
      </c>
      <c r="AT98" s="112" t="n">
        <f aca="false">($AP98-$AF98)/Delta+AS98</f>
        <v>5.212</v>
      </c>
      <c r="AU98" s="112" t="n">
        <f aca="false">($AP98-$AF98)/Delta+AT98</f>
        <v>4.91</v>
      </c>
      <c r="AV98" s="112" t="n">
        <f aca="false">($AP98-$AF98)/Delta+AU98</f>
        <v>4.608</v>
      </c>
      <c r="AW98" s="112" t="n">
        <f aca="false">($AP98-$AF98)/Delta+AV98</f>
        <v>4.306</v>
      </c>
      <c r="AX98" s="112" t="n">
        <f aca="false">($AP98-$AF98)/Delta+AW98</f>
        <v>4.004</v>
      </c>
      <c r="AY98" s="112" t="n">
        <f aca="false">($AP98-$AF98)/Delta+AX98</f>
        <v>3.702</v>
      </c>
      <c r="AZ98" s="112" t="n">
        <f aca="false">($AP98-$AF98)/Delta+AY98</f>
        <v>3.4</v>
      </c>
    </row>
    <row r="99" customFormat="false" ht="12.8" hidden="false" customHeight="false" outlineLevel="0" collapsed="false">
      <c r="A99" s="101" t="n">
        <f aca="false">(A$7-A$2)/5+A98</f>
        <v>132</v>
      </c>
      <c r="B99" s="102" t="n">
        <v>0</v>
      </c>
      <c r="C99" s="102" t="n">
        <f aca="false">(H99-B99)/6+B99</f>
        <v>0.379666666666667</v>
      </c>
      <c r="D99" s="102" t="n">
        <f aca="false">(H99-B99)/6+C99</f>
        <v>0.759333333333333</v>
      </c>
      <c r="E99" s="102" t="n">
        <f aca="false">(H99-B99)/6+D99</f>
        <v>1.139</v>
      </c>
      <c r="F99" s="102" t="n">
        <f aca="false">(H99-B99)/6+E99</f>
        <v>1.51866666666667</v>
      </c>
      <c r="G99" s="102" t="n">
        <f aca="false">(H99-B99)/6+F99</f>
        <v>1.89833333333333</v>
      </c>
      <c r="H99" s="102" t="n">
        <f aca="false">(H102-H97)/5+H98</f>
        <v>2.278</v>
      </c>
      <c r="I99" s="102" t="n">
        <f aca="false">(K99-H99)/3+H99</f>
        <v>2.658</v>
      </c>
      <c r="J99" s="102" t="n">
        <f aca="false">(K99-H99)/3+I99</f>
        <v>3.038</v>
      </c>
      <c r="K99" s="102" t="n">
        <f aca="false">(K102-K97)/5+K98</f>
        <v>3.418</v>
      </c>
      <c r="L99" s="102" t="n">
        <f aca="false">(N99-K99)/3+K99</f>
        <v>4.17733333333333</v>
      </c>
      <c r="M99" s="102" t="n">
        <f aca="false">(N99-K99)/3+L99</f>
        <v>4.93666666666667</v>
      </c>
      <c r="N99" s="102" t="n">
        <f aca="false">(N102-N97)/5+N98</f>
        <v>5.696</v>
      </c>
      <c r="O99" s="102" t="n">
        <f aca="false">(T99-N99)/6+N99</f>
        <v>6.10666666666667</v>
      </c>
      <c r="P99" s="102" t="n">
        <f aca="false">(T99-N99)/6+O99</f>
        <v>6.51733333333333</v>
      </c>
      <c r="Q99" s="102" t="n">
        <f aca="false">(T99-N99)/6+P99</f>
        <v>6.928</v>
      </c>
      <c r="R99" s="102" t="n">
        <f aca="false">(T99-N99)/6+Q99</f>
        <v>7.33866666666667</v>
      </c>
      <c r="S99" s="102" t="n">
        <f aca="false">(T99-N99)/6+R99</f>
        <v>7.74933333333333</v>
      </c>
      <c r="T99" s="102" t="n">
        <f aca="false">(T102-T97)/5+T98</f>
        <v>8.16</v>
      </c>
      <c r="U99" s="102" t="n">
        <f aca="false">(W99-T99)/3+T99</f>
        <v>8.37333333333333</v>
      </c>
      <c r="V99" s="102" t="n">
        <f aca="false">(W99-T99)/3+U99</f>
        <v>8.58666666666667</v>
      </c>
      <c r="W99" s="102" t="n">
        <f aca="false">(W102-W97)/5+W98</f>
        <v>8.8</v>
      </c>
      <c r="X99" s="102" t="n">
        <f aca="false">(AF99-W99)/9+W99</f>
        <v>8.81444444444445</v>
      </c>
      <c r="Y99" s="102" t="n">
        <f aca="false">(AF99-W99)/9+X99</f>
        <v>8.82888888888889</v>
      </c>
      <c r="Z99" s="102" t="n">
        <f aca="false">(AF99-W99)/9+Y99</f>
        <v>8.84333333333334</v>
      </c>
      <c r="AA99" s="102" t="n">
        <f aca="false">(AF99-W99)/9+Z99</f>
        <v>8.85777777777778</v>
      </c>
      <c r="AB99" s="102" t="n">
        <f aca="false">(AF99-W99)/9+AA99</f>
        <v>8.87222222222223</v>
      </c>
      <c r="AC99" s="102" t="n">
        <f aca="false">(AF99-W99)/9+AB99</f>
        <v>8.88666666666667</v>
      </c>
      <c r="AD99" s="102" t="n">
        <f aca="false">(AF99-W99)/9+AC99</f>
        <v>8.90111111111112</v>
      </c>
      <c r="AE99" s="102" t="n">
        <f aca="false">(AF99-W99)/9+AD99</f>
        <v>8.91555555555556</v>
      </c>
      <c r="AF99" s="102" t="n">
        <f aca="false">(AF102-AF97)/5+AF98</f>
        <v>8.93</v>
      </c>
      <c r="AG99" s="102" t="n">
        <f aca="false">(AP99-AF99)/10+AF99</f>
        <v>8.646</v>
      </c>
      <c r="AH99" s="102" t="n">
        <f aca="false">(AP99-AF99)/10+AG99</f>
        <v>8.362</v>
      </c>
      <c r="AI99" s="102" t="n">
        <f aca="false">(AP99-AF99)/10+AH99</f>
        <v>8.078</v>
      </c>
      <c r="AJ99" s="102" t="n">
        <f aca="false">(AP99-AF99)/10+AI99</f>
        <v>7.794</v>
      </c>
      <c r="AK99" s="102" t="n">
        <f aca="false">(AP99-AF99)/10+AJ99</f>
        <v>7.51</v>
      </c>
      <c r="AL99" s="102" t="n">
        <f aca="false">(AP99-AF99)/10+AK99</f>
        <v>7.226</v>
      </c>
      <c r="AM99" s="102" t="n">
        <f aca="false">(AP99-AF99)/10+AL99</f>
        <v>6.942</v>
      </c>
      <c r="AN99" s="102" t="n">
        <f aca="false">(AP99-AF99)/10+AM99</f>
        <v>6.658</v>
      </c>
      <c r="AO99" s="102" t="n">
        <f aca="false">(AP99-AF99)/10+AN99</f>
        <v>6.374</v>
      </c>
      <c r="AP99" s="102" t="n">
        <f aca="false">(AP102-AP97)/5+AP98</f>
        <v>6.09</v>
      </c>
      <c r="AQ99" s="112" t="n">
        <f aca="false">($AP99-$AF99)/Delta+AP99</f>
        <v>5.806</v>
      </c>
      <c r="AR99" s="112" t="n">
        <f aca="false">($AP99-$AF99)/Delta+AQ99</f>
        <v>5.522</v>
      </c>
      <c r="AS99" s="112" t="n">
        <f aca="false">($AP99-$AF99)/Delta+AR99</f>
        <v>5.238</v>
      </c>
      <c r="AT99" s="112" t="n">
        <f aca="false">($AP99-$AF99)/Delta+AS99</f>
        <v>4.954</v>
      </c>
      <c r="AU99" s="112" t="n">
        <f aca="false">($AP99-$AF99)/Delta+AT99</f>
        <v>4.67</v>
      </c>
      <c r="AV99" s="112" t="n">
        <f aca="false">($AP99-$AF99)/Delta+AU99</f>
        <v>4.386</v>
      </c>
      <c r="AW99" s="112" t="n">
        <f aca="false">($AP99-$AF99)/Delta+AV99</f>
        <v>4.102</v>
      </c>
      <c r="AX99" s="112" t="n">
        <f aca="false">($AP99-$AF99)/Delta+AW99</f>
        <v>3.818</v>
      </c>
      <c r="AY99" s="112" t="n">
        <f aca="false">($AP99-$AF99)/Delta+AX99</f>
        <v>3.534</v>
      </c>
      <c r="AZ99" s="112" t="n">
        <f aca="false">($AP99-$AF99)/Delta+AY99</f>
        <v>3.25</v>
      </c>
    </row>
    <row r="100" customFormat="false" ht="12.8" hidden="false" customHeight="false" outlineLevel="0" collapsed="false">
      <c r="A100" s="101" t="n">
        <f aca="false">(A$7-A$2)/5+A99</f>
        <v>133</v>
      </c>
      <c r="B100" s="102" t="n">
        <v>0</v>
      </c>
      <c r="C100" s="102" t="n">
        <f aca="false">(H100-B100)/6+B100</f>
        <v>0.360333333333333</v>
      </c>
      <c r="D100" s="102" t="n">
        <f aca="false">(H100-B100)/6+C100</f>
        <v>0.720666666666666</v>
      </c>
      <c r="E100" s="102" t="n">
        <f aca="false">(H100-B100)/6+D100</f>
        <v>1.081</v>
      </c>
      <c r="F100" s="102" t="n">
        <f aca="false">(H100-B100)/6+E100</f>
        <v>1.44133333333333</v>
      </c>
      <c r="G100" s="102" t="n">
        <f aca="false">(H100-B100)/6+F100</f>
        <v>1.80166666666667</v>
      </c>
      <c r="H100" s="102" t="n">
        <f aca="false">(H102-H97)/5+H99</f>
        <v>2.162</v>
      </c>
      <c r="I100" s="102" t="n">
        <f aca="false">(K100-H100)/3+H100</f>
        <v>2.522</v>
      </c>
      <c r="J100" s="102" t="n">
        <f aca="false">(K100-H100)/3+I100</f>
        <v>2.882</v>
      </c>
      <c r="K100" s="102" t="n">
        <f aca="false">(K102-K97)/5+K99</f>
        <v>3.242</v>
      </c>
      <c r="L100" s="102" t="n">
        <f aca="false">(N100-K100)/3+K100</f>
        <v>3.96266666666667</v>
      </c>
      <c r="M100" s="102" t="n">
        <f aca="false">(N100-K100)/3+L100</f>
        <v>4.68333333333333</v>
      </c>
      <c r="N100" s="102" t="n">
        <f aca="false">(N102-N97)/5+N99</f>
        <v>5.404</v>
      </c>
      <c r="O100" s="102" t="n">
        <f aca="false">(T100-N100)/6+N100</f>
        <v>5.79333333333333</v>
      </c>
      <c r="P100" s="102" t="n">
        <f aca="false">(T100-N100)/6+O100</f>
        <v>6.18266666666667</v>
      </c>
      <c r="Q100" s="102" t="n">
        <f aca="false">(T100-N100)/6+P100</f>
        <v>6.572</v>
      </c>
      <c r="R100" s="102" t="n">
        <f aca="false">(T100-N100)/6+Q100</f>
        <v>6.96133333333333</v>
      </c>
      <c r="S100" s="102" t="n">
        <f aca="false">(T100-N100)/6+R100</f>
        <v>7.35066666666667</v>
      </c>
      <c r="T100" s="102" t="n">
        <f aca="false">(T102-T97)/5+T99</f>
        <v>7.74</v>
      </c>
      <c r="U100" s="102" t="n">
        <f aca="false">(W100-T100)/3+T100</f>
        <v>7.92666666666667</v>
      </c>
      <c r="V100" s="102" t="n">
        <f aca="false">(W100-T100)/3+U100</f>
        <v>8.11333333333333</v>
      </c>
      <c r="W100" s="102" t="n">
        <f aca="false">(W102-W97)/5+W99</f>
        <v>8.3</v>
      </c>
      <c r="X100" s="102" t="n">
        <f aca="false">(AF100-W100)/9+W100</f>
        <v>8.31333333333333</v>
      </c>
      <c r="Y100" s="102" t="n">
        <f aca="false">(AF100-W100)/9+X100</f>
        <v>8.32666666666667</v>
      </c>
      <c r="Z100" s="102" t="n">
        <f aca="false">(AF100-W100)/9+Y100</f>
        <v>8.34</v>
      </c>
      <c r="AA100" s="102" t="n">
        <f aca="false">(AF100-W100)/9+Z100</f>
        <v>8.35333333333334</v>
      </c>
      <c r="AB100" s="102" t="n">
        <f aca="false">(AF100-W100)/9+AA100</f>
        <v>8.36666666666667</v>
      </c>
      <c r="AC100" s="102" t="n">
        <f aca="false">(AF100-W100)/9+AB100</f>
        <v>8.38</v>
      </c>
      <c r="AD100" s="102" t="n">
        <f aca="false">(AF100-W100)/9+AC100</f>
        <v>8.39333333333334</v>
      </c>
      <c r="AE100" s="102" t="n">
        <f aca="false">(AF100-W100)/9+AD100</f>
        <v>8.40666666666667</v>
      </c>
      <c r="AF100" s="102" t="n">
        <f aca="false">(AF102-AF97)/5+AF99</f>
        <v>8.42</v>
      </c>
      <c r="AG100" s="102" t="n">
        <f aca="false">(AP100-AF100)/10+AF100</f>
        <v>8.154</v>
      </c>
      <c r="AH100" s="102" t="n">
        <f aca="false">(AP100-AF100)/10+AG100</f>
        <v>7.888</v>
      </c>
      <c r="AI100" s="102" t="n">
        <f aca="false">(AP100-AF100)/10+AH100</f>
        <v>7.622</v>
      </c>
      <c r="AJ100" s="102" t="n">
        <f aca="false">(AP100-AF100)/10+AI100</f>
        <v>7.356</v>
      </c>
      <c r="AK100" s="102" t="n">
        <f aca="false">(AP100-AF100)/10+AJ100</f>
        <v>7.09</v>
      </c>
      <c r="AL100" s="102" t="n">
        <f aca="false">(AP100-AF100)/10+AK100</f>
        <v>6.824</v>
      </c>
      <c r="AM100" s="102" t="n">
        <f aca="false">(AP100-AF100)/10+AL100</f>
        <v>6.558</v>
      </c>
      <c r="AN100" s="102" t="n">
        <f aca="false">(AP100-AF100)/10+AM100</f>
        <v>6.292</v>
      </c>
      <c r="AO100" s="102" t="n">
        <f aca="false">(AP100-AF100)/10+AN100</f>
        <v>6.026</v>
      </c>
      <c r="AP100" s="102" t="n">
        <f aca="false">(AP102-AP97)/5+AP99</f>
        <v>5.76</v>
      </c>
      <c r="AQ100" s="112" t="n">
        <f aca="false">($AP100-$AF100)/Delta+AP100</f>
        <v>5.494</v>
      </c>
      <c r="AR100" s="112" t="n">
        <f aca="false">($AP100-$AF100)/Delta+AQ100</f>
        <v>5.228</v>
      </c>
      <c r="AS100" s="112" t="n">
        <f aca="false">($AP100-$AF100)/Delta+AR100</f>
        <v>4.962</v>
      </c>
      <c r="AT100" s="112" t="n">
        <f aca="false">($AP100-$AF100)/Delta+AS100</f>
        <v>4.696</v>
      </c>
      <c r="AU100" s="112" t="n">
        <f aca="false">($AP100-$AF100)/Delta+AT100</f>
        <v>4.43</v>
      </c>
      <c r="AV100" s="112" t="n">
        <f aca="false">($AP100-$AF100)/Delta+AU100</f>
        <v>4.164</v>
      </c>
      <c r="AW100" s="112" t="n">
        <f aca="false">($AP100-$AF100)/Delta+AV100</f>
        <v>3.898</v>
      </c>
      <c r="AX100" s="112" t="n">
        <f aca="false">($AP100-$AF100)/Delta+AW100</f>
        <v>3.632</v>
      </c>
      <c r="AY100" s="112" t="n">
        <f aca="false">($AP100-$AF100)/Delta+AX100</f>
        <v>3.366</v>
      </c>
      <c r="AZ100" s="112" t="n">
        <f aca="false">($AP100-$AF100)/Delta+AY100</f>
        <v>3.1</v>
      </c>
    </row>
    <row r="101" customFormat="false" ht="12.8" hidden="false" customHeight="false" outlineLevel="0" collapsed="false">
      <c r="A101" s="101" t="n">
        <f aca="false">(A$7-A$2)/5+A100</f>
        <v>134</v>
      </c>
      <c r="B101" s="102" t="n">
        <v>0</v>
      </c>
      <c r="C101" s="102" t="n">
        <f aca="false">(H101-B101)/6+B101</f>
        <v>0.341</v>
      </c>
      <c r="D101" s="102" t="n">
        <f aca="false">(H101-B101)/6+C101</f>
        <v>0.682</v>
      </c>
      <c r="E101" s="102" t="n">
        <f aca="false">(H101-B101)/6+D101</f>
        <v>1.023</v>
      </c>
      <c r="F101" s="102" t="n">
        <f aca="false">(H101-B101)/6+E101</f>
        <v>1.364</v>
      </c>
      <c r="G101" s="102" t="n">
        <f aca="false">(H101-B101)/6+F101</f>
        <v>1.705</v>
      </c>
      <c r="H101" s="102" t="n">
        <f aca="false">(H102-H97)/5+H100</f>
        <v>2.046</v>
      </c>
      <c r="I101" s="102" t="n">
        <f aca="false">(K101-H101)/3+H101</f>
        <v>2.386</v>
      </c>
      <c r="J101" s="102" t="n">
        <f aca="false">(K101-H101)/3+I101</f>
        <v>2.726</v>
      </c>
      <c r="K101" s="102" t="n">
        <f aca="false">(K102-K97)/5+K100</f>
        <v>3.066</v>
      </c>
      <c r="L101" s="102" t="n">
        <f aca="false">(N101-K101)/3+K101</f>
        <v>3.748</v>
      </c>
      <c r="M101" s="102" t="n">
        <f aca="false">(N101-K101)/3+L101</f>
        <v>4.43</v>
      </c>
      <c r="N101" s="102" t="n">
        <f aca="false">(N102-N97)/5+N100</f>
        <v>5.112</v>
      </c>
      <c r="O101" s="102" t="n">
        <f aca="false">(T101-N101)/6+N101</f>
        <v>5.48</v>
      </c>
      <c r="P101" s="102" t="n">
        <f aca="false">(T101-N101)/6+O101</f>
        <v>5.848</v>
      </c>
      <c r="Q101" s="102" t="n">
        <f aca="false">(T101-N101)/6+P101</f>
        <v>6.216</v>
      </c>
      <c r="R101" s="102" t="n">
        <f aca="false">(T101-N101)/6+Q101</f>
        <v>6.584</v>
      </c>
      <c r="S101" s="102" t="n">
        <f aca="false">(T101-N101)/6+R101</f>
        <v>6.952</v>
      </c>
      <c r="T101" s="102" t="n">
        <f aca="false">(T102-T97)/5+T100</f>
        <v>7.32</v>
      </c>
      <c r="U101" s="102" t="n">
        <f aca="false">(W101-T101)/3+T101</f>
        <v>7.48</v>
      </c>
      <c r="V101" s="102" t="n">
        <f aca="false">(W101-T101)/3+U101</f>
        <v>7.64</v>
      </c>
      <c r="W101" s="102" t="n">
        <f aca="false">(W102-W97)/5+W100</f>
        <v>7.8</v>
      </c>
      <c r="X101" s="102" t="n">
        <f aca="false">(AF101-W101)/9+W101</f>
        <v>7.81222222222222</v>
      </c>
      <c r="Y101" s="102" t="n">
        <f aca="false">(AF101-W101)/9+X101</f>
        <v>7.82444444444445</v>
      </c>
      <c r="Z101" s="102" t="n">
        <f aca="false">(AF101-W101)/9+Y101</f>
        <v>7.83666666666667</v>
      </c>
      <c r="AA101" s="102" t="n">
        <f aca="false">(AF101-W101)/9+Z101</f>
        <v>7.84888888888889</v>
      </c>
      <c r="AB101" s="102" t="n">
        <f aca="false">(AF101-W101)/9+AA101</f>
        <v>7.86111111111111</v>
      </c>
      <c r="AC101" s="102" t="n">
        <f aca="false">(AF101-W101)/9+AB101</f>
        <v>7.87333333333334</v>
      </c>
      <c r="AD101" s="102" t="n">
        <f aca="false">(AF101-W101)/9+AC101</f>
        <v>7.88555555555556</v>
      </c>
      <c r="AE101" s="102" t="n">
        <f aca="false">(AF101-W101)/9+AD101</f>
        <v>7.89777777777778</v>
      </c>
      <c r="AF101" s="102" t="n">
        <f aca="false">(AF102-AF97)/5+AF100</f>
        <v>7.91</v>
      </c>
      <c r="AG101" s="102" t="n">
        <f aca="false">(AP101-AF101)/10+AF101</f>
        <v>7.662</v>
      </c>
      <c r="AH101" s="102" t="n">
        <f aca="false">(AP101-AF101)/10+AG101</f>
        <v>7.414</v>
      </c>
      <c r="AI101" s="102" t="n">
        <f aca="false">(AP101-AF101)/10+AH101</f>
        <v>7.166</v>
      </c>
      <c r="AJ101" s="102" t="n">
        <f aca="false">(AP101-AF101)/10+AI101</f>
        <v>6.918</v>
      </c>
      <c r="AK101" s="102" t="n">
        <f aca="false">(AP101-AF101)/10+AJ101</f>
        <v>6.67</v>
      </c>
      <c r="AL101" s="102" t="n">
        <f aca="false">(AP101-AF101)/10+AK101</f>
        <v>6.422</v>
      </c>
      <c r="AM101" s="102" t="n">
        <f aca="false">(AP101-AF101)/10+AL101</f>
        <v>6.174</v>
      </c>
      <c r="AN101" s="102" t="n">
        <f aca="false">(AP101-AF101)/10+AM101</f>
        <v>5.926</v>
      </c>
      <c r="AO101" s="102" t="n">
        <f aca="false">(AP101-AF101)/10+AN101</f>
        <v>5.678</v>
      </c>
      <c r="AP101" s="102" t="n">
        <f aca="false">(AP102-AP97)/5+AP100</f>
        <v>5.43</v>
      </c>
      <c r="AQ101" s="112" t="n">
        <f aca="false">($AP101-$AF101)/Delta+AP101</f>
        <v>5.182</v>
      </c>
      <c r="AR101" s="112" t="n">
        <f aca="false">($AP101-$AF101)/Delta+AQ101</f>
        <v>4.934</v>
      </c>
      <c r="AS101" s="112" t="n">
        <f aca="false">($AP101-$AF101)/Delta+AR101</f>
        <v>4.686</v>
      </c>
      <c r="AT101" s="112" t="n">
        <f aca="false">($AP101-$AF101)/Delta+AS101</f>
        <v>4.438</v>
      </c>
      <c r="AU101" s="112" t="n">
        <f aca="false">($AP101-$AF101)/Delta+AT101</f>
        <v>4.19</v>
      </c>
      <c r="AV101" s="112" t="n">
        <f aca="false">($AP101-$AF101)/Delta+AU101</f>
        <v>3.942</v>
      </c>
      <c r="AW101" s="112" t="n">
        <f aca="false">($AP101-$AF101)/Delta+AV101</f>
        <v>3.694</v>
      </c>
      <c r="AX101" s="112" t="n">
        <f aca="false">($AP101-$AF101)/Delta+AW101</f>
        <v>3.446</v>
      </c>
      <c r="AY101" s="112" t="n">
        <f aca="false">($AP101-$AF101)/Delta+AX101</f>
        <v>3.198</v>
      </c>
      <c r="AZ101" s="112" t="n">
        <f aca="false">($AP101-$AF101)/Delta+AY101</f>
        <v>2.95</v>
      </c>
    </row>
    <row r="102" customFormat="false" ht="12.8" hidden="false" customHeight="false" outlineLevel="0" collapsed="false">
      <c r="A102" s="101" t="n">
        <f aca="false">A97+5</f>
        <v>135</v>
      </c>
      <c r="B102" s="102" t="n">
        <v>0</v>
      </c>
      <c r="C102" s="102" t="n">
        <f aca="false">(H102-B102)/6+B102</f>
        <v>0.321666666666667</v>
      </c>
      <c r="D102" s="102" t="n">
        <f aca="false">(H102-B102)/6+C102</f>
        <v>0.643333333333333</v>
      </c>
      <c r="E102" s="102" t="n">
        <f aca="false">(H102-B102)/6+D102</f>
        <v>0.965</v>
      </c>
      <c r="F102" s="102" t="n">
        <f aca="false">(H102-B102)/6+E102</f>
        <v>1.28666666666667</v>
      </c>
      <c r="G102" s="102" t="n">
        <f aca="false">(H102-B102)/6+F102</f>
        <v>1.60833333333333</v>
      </c>
      <c r="H102" s="111" t="n">
        <f aca="false">polar_type12!$AD$6</f>
        <v>1.93</v>
      </c>
      <c r="I102" s="102" t="n">
        <f aca="false">(K102-H102)/3+H102</f>
        <v>2.25</v>
      </c>
      <c r="J102" s="102" t="n">
        <f aca="false">(K102-H102)/3+I102</f>
        <v>2.57</v>
      </c>
      <c r="K102" s="111" t="n">
        <f aca="false">polar_type12!$AD$7</f>
        <v>2.89</v>
      </c>
      <c r="L102" s="102" t="n">
        <f aca="false">(N102-K102)/3+K102</f>
        <v>3.53333333333333</v>
      </c>
      <c r="M102" s="102" t="n">
        <f aca="false">(N102-K102)/3+L102</f>
        <v>4.17666666666667</v>
      </c>
      <c r="N102" s="111" t="n">
        <f aca="false">polar_type12!$AD$8</f>
        <v>4.82</v>
      </c>
      <c r="O102" s="102" t="n">
        <f aca="false">(T102-N102)/6+N102</f>
        <v>5.16666666666667</v>
      </c>
      <c r="P102" s="102" t="n">
        <f aca="false">(T102-N102)/6+O102</f>
        <v>5.51333333333333</v>
      </c>
      <c r="Q102" s="102" t="n">
        <f aca="false">(T102-N102)/6+P102</f>
        <v>5.86</v>
      </c>
      <c r="R102" s="102" t="n">
        <f aca="false">(T102-N102)/6+Q102</f>
        <v>6.20666666666667</v>
      </c>
      <c r="S102" s="102" t="n">
        <f aca="false">(T102-N102)/6+R102</f>
        <v>6.55333333333333</v>
      </c>
      <c r="T102" s="111" t="n">
        <f aca="false">polar_type12!$AD$9</f>
        <v>6.9</v>
      </c>
      <c r="U102" s="102" t="n">
        <f aca="false">(W102-T102)/3+T102</f>
        <v>7.03333333333333</v>
      </c>
      <c r="V102" s="102" t="n">
        <f aca="false">(W102-T102)/3+U102</f>
        <v>7.16666666666667</v>
      </c>
      <c r="W102" s="111" t="n">
        <f aca="false">polar_type12!$AD$10</f>
        <v>7.3</v>
      </c>
      <c r="X102" s="102" t="n">
        <f aca="false">(AF102-W102)/9+W102</f>
        <v>7.31111111111111</v>
      </c>
      <c r="Y102" s="102" t="n">
        <f aca="false">(AF102-W102)/9+X102</f>
        <v>7.32222222222222</v>
      </c>
      <c r="Z102" s="102" t="n">
        <f aca="false">(AF102-W102)/9+Y102</f>
        <v>7.33333333333333</v>
      </c>
      <c r="AA102" s="102" t="n">
        <f aca="false">(AF102-W102)/9+Z102</f>
        <v>7.34444444444444</v>
      </c>
      <c r="AB102" s="102" t="n">
        <f aca="false">(AF102-W102)/9+AA102</f>
        <v>7.35555555555556</v>
      </c>
      <c r="AC102" s="102" t="n">
        <f aca="false">(AF102-W102)/9+AB102</f>
        <v>7.36666666666667</v>
      </c>
      <c r="AD102" s="102" t="n">
        <f aca="false">(AF102-W102)/9+AC102</f>
        <v>7.37777777777778</v>
      </c>
      <c r="AE102" s="102" t="n">
        <f aca="false">(AF102-W102)/9+AD102</f>
        <v>7.38888888888889</v>
      </c>
      <c r="AF102" s="111" t="n">
        <f aca="false">polar_type12!$AD$11</f>
        <v>7.4</v>
      </c>
      <c r="AG102" s="102" t="n">
        <f aca="false">(AP102-AF102)/10+AF102</f>
        <v>7.17</v>
      </c>
      <c r="AH102" s="102" t="n">
        <f aca="false">(AP102-AF102)/10+AG102</f>
        <v>6.94</v>
      </c>
      <c r="AI102" s="102" t="n">
        <f aca="false">(AP102-AF102)/10+AH102</f>
        <v>6.71</v>
      </c>
      <c r="AJ102" s="102" t="n">
        <f aca="false">(AP102-AF102)/10+AI102</f>
        <v>6.48</v>
      </c>
      <c r="AK102" s="102" t="n">
        <f aca="false">(AP102-AF102)/10+AJ102</f>
        <v>6.25</v>
      </c>
      <c r="AL102" s="102" t="n">
        <f aca="false">(AP102-AF102)/10+AK102</f>
        <v>6.02</v>
      </c>
      <c r="AM102" s="102" t="n">
        <f aca="false">(AP102-AF102)/10+AL102</f>
        <v>5.79</v>
      </c>
      <c r="AN102" s="102" t="n">
        <f aca="false">(AP102-AF102)/10+AM102</f>
        <v>5.56</v>
      </c>
      <c r="AO102" s="102" t="n">
        <f aca="false">(AP102-AF102)/10+AN102</f>
        <v>5.33</v>
      </c>
      <c r="AP102" s="111" t="n">
        <f aca="false">polar_type12!$AD$12</f>
        <v>5.1</v>
      </c>
      <c r="AQ102" s="112" t="n">
        <f aca="false">($AP102-$AF102)/Delta+AP102</f>
        <v>4.87</v>
      </c>
      <c r="AR102" s="112" t="n">
        <f aca="false">($AP102-$AF102)/Delta+AQ102</f>
        <v>4.64</v>
      </c>
      <c r="AS102" s="112" t="n">
        <f aca="false">($AP102-$AF102)/Delta+AR102</f>
        <v>4.41</v>
      </c>
      <c r="AT102" s="112" t="n">
        <f aca="false">($AP102-$AF102)/Delta+AS102</f>
        <v>4.18</v>
      </c>
      <c r="AU102" s="112" t="n">
        <f aca="false">($AP102-$AF102)/Delta+AT102</f>
        <v>3.95</v>
      </c>
      <c r="AV102" s="112" t="n">
        <f aca="false">($AP102-$AF102)/Delta+AU102</f>
        <v>3.72</v>
      </c>
      <c r="AW102" s="112" t="n">
        <f aca="false">($AP102-$AF102)/Delta+AV102</f>
        <v>3.49</v>
      </c>
      <c r="AX102" s="112" t="n">
        <f aca="false">($AP102-$AF102)/Delta+AW102</f>
        <v>3.26</v>
      </c>
      <c r="AY102" s="112" t="n">
        <f aca="false">($AP102-$AF102)/Delta+AX102</f>
        <v>3.03</v>
      </c>
      <c r="AZ102" s="112" t="n">
        <f aca="false">($AP102-$AF102)/Delta+AY102</f>
        <v>2.8</v>
      </c>
    </row>
    <row r="103" customFormat="false" ht="12.8" hidden="false" customHeight="false" outlineLevel="0" collapsed="false">
      <c r="A103" s="101" t="n">
        <f aca="false">(A$7-A$2)/5+A102</f>
        <v>136</v>
      </c>
      <c r="B103" s="102" t="n">
        <v>0</v>
      </c>
      <c r="C103" s="102" t="n">
        <f aca="false">(H103-B103)/6+B103</f>
        <v>0.307666666666667</v>
      </c>
      <c r="D103" s="102" t="n">
        <f aca="false">(H103-B103)/6+C103</f>
        <v>0.615333333333333</v>
      </c>
      <c r="E103" s="102" t="n">
        <f aca="false">(H103-B103)/6+D103</f>
        <v>0.923</v>
      </c>
      <c r="F103" s="102" t="n">
        <f aca="false">(H103-B103)/6+E103</f>
        <v>1.23066666666667</v>
      </c>
      <c r="G103" s="102" t="n">
        <f aca="false">(H103-B103)/6+F103</f>
        <v>1.53833333333333</v>
      </c>
      <c r="H103" s="102" t="n">
        <f aca="false">(H107-H102)/5+H102</f>
        <v>1.846</v>
      </c>
      <c r="I103" s="102" t="n">
        <f aca="false">(K103-H103)/3+H103</f>
        <v>2.152</v>
      </c>
      <c r="J103" s="102" t="n">
        <f aca="false">(K103-H103)/3+I103</f>
        <v>2.458</v>
      </c>
      <c r="K103" s="102" t="n">
        <f aca="false">(K107-K102)/5+K102</f>
        <v>2.764</v>
      </c>
      <c r="L103" s="102" t="n">
        <f aca="false">(N103-K103)/3+K103</f>
        <v>3.37933333333333</v>
      </c>
      <c r="M103" s="102" t="n">
        <f aca="false">(N103-K103)/3+L103</f>
        <v>3.99466666666667</v>
      </c>
      <c r="N103" s="102" t="n">
        <f aca="false">(N107-N102)/5+N102</f>
        <v>4.61</v>
      </c>
      <c r="O103" s="102" t="n">
        <f aca="false">(T103-N103)/6+N103</f>
        <v>4.94166666666667</v>
      </c>
      <c r="P103" s="102" t="n">
        <f aca="false">(T103-N103)/6+O103</f>
        <v>5.27333333333333</v>
      </c>
      <c r="Q103" s="102" t="n">
        <f aca="false">(T103-N103)/6+P103</f>
        <v>5.605</v>
      </c>
      <c r="R103" s="102" t="n">
        <f aca="false">(T103-N103)/6+Q103</f>
        <v>5.93666666666667</v>
      </c>
      <c r="S103" s="102" t="n">
        <f aca="false">(T103-N103)/6+R103</f>
        <v>6.26833333333334</v>
      </c>
      <c r="T103" s="102" t="n">
        <f aca="false">(T107-T102)/5+T102</f>
        <v>6.6</v>
      </c>
      <c r="U103" s="102" t="n">
        <f aca="false">(W103-T103)/3+T103</f>
        <v>6.72666666666667</v>
      </c>
      <c r="V103" s="102" t="n">
        <f aca="false">(W103-T103)/3+U103</f>
        <v>6.85333333333333</v>
      </c>
      <c r="W103" s="102" t="n">
        <f aca="false">(W107-W102)/5+W102</f>
        <v>6.98</v>
      </c>
      <c r="X103" s="102" t="n">
        <f aca="false">(AF103-W103)/9+W103</f>
        <v>6.99111111111111</v>
      </c>
      <c r="Y103" s="102" t="n">
        <f aca="false">(AF103-W103)/9+X103</f>
        <v>7.00222222222222</v>
      </c>
      <c r="Z103" s="102" t="n">
        <f aca="false">(AF103-W103)/9+Y103</f>
        <v>7.01333333333333</v>
      </c>
      <c r="AA103" s="102" t="n">
        <f aca="false">(AF103-W103)/9+Z103</f>
        <v>7.02444444444444</v>
      </c>
      <c r="AB103" s="102" t="n">
        <f aca="false">(AF103-W103)/9+AA103</f>
        <v>7.03555555555556</v>
      </c>
      <c r="AC103" s="102" t="n">
        <f aca="false">(AF103-W103)/9+AB103</f>
        <v>7.04666666666667</v>
      </c>
      <c r="AD103" s="102" t="n">
        <f aca="false">(AF103-W103)/9+AC103</f>
        <v>7.05777777777778</v>
      </c>
      <c r="AE103" s="102" t="n">
        <f aca="false">(AF103-W103)/9+AD103</f>
        <v>7.06888888888889</v>
      </c>
      <c r="AF103" s="102" t="n">
        <f aca="false">(AF107-AF102)/5+AF102</f>
        <v>7.08</v>
      </c>
      <c r="AG103" s="102" t="n">
        <f aca="false">(AP103-AF103)/10+AF103</f>
        <v>6.8548</v>
      </c>
      <c r="AH103" s="102" t="n">
        <f aca="false">(AP103-AF103)/10+AG103</f>
        <v>6.6296</v>
      </c>
      <c r="AI103" s="102" t="n">
        <f aca="false">(AP103-AF103)/10+AH103</f>
        <v>6.4044</v>
      </c>
      <c r="AJ103" s="102" t="n">
        <f aca="false">(AP103-AF103)/10+AI103</f>
        <v>6.1792</v>
      </c>
      <c r="AK103" s="102" t="n">
        <f aca="false">(AP103-AF103)/10+AJ103</f>
        <v>5.954</v>
      </c>
      <c r="AL103" s="102" t="n">
        <f aca="false">(AP103-AF103)/10+AK103</f>
        <v>5.7288</v>
      </c>
      <c r="AM103" s="102" t="n">
        <f aca="false">(AP103-AF103)/10+AL103</f>
        <v>5.5036</v>
      </c>
      <c r="AN103" s="102" t="n">
        <f aca="false">(AP103-AF103)/10+AM103</f>
        <v>5.2784</v>
      </c>
      <c r="AO103" s="102" t="n">
        <f aca="false">(AP103-AF103)/10+AN103</f>
        <v>5.0532</v>
      </c>
      <c r="AP103" s="102" t="n">
        <f aca="false">(AP107-AP102)/5+AP102</f>
        <v>4.828</v>
      </c>
      <c r="AQ103" s="112" t="n">
        <f aca="false">($AP103-$AF103)/Delta+AP103</f>
        <v>4.6028</v>
      </c>
      <c r="AR103" s="112" t="n">
        <f aca="false">($AP103-$AF103)/Delta+AQ103</f>
        <v>4.3776</v>
      </c>
      <c r="AS103" s="112" t="n">
        <f aca="false">($AP103-$AF103)/Delta+AR103</f>
        <v>4.1524</v>
      </c>
      <c r="AT103" s="112" t="n">
        <f aca="false">($AP103-$AF103)/Delta+AS103</f>
        <v>3.9272</v>
      </c>
      <c r="AU103" s="112" t="n">
        <f aca="false">($AP103-$AF103)/Delta+AT103</f>
        <v>3.702</v>
      </c>
      <c r="AV103" s="112" t="n">
        <f aca="false">($AP103-$AF103)/Delta+AU103</f>
        <v>3.4768</v>
      </c>
      <c r="AW103" s="112" t="n">
        <f aca="false">($AP103-$AF103)/Delta+AV103</f>
        <v>3.2516</v>
      </c>
      <c r="AX103" s="112" t="n">
        <f aca="false">($AP103-$AF103)/Delta+AW103</f>
        <v>3.0264</v>
      </c>
      <c r="AY103" s="112" t="n">
        <f aca="false">($AP103-$AF103)/Delta+AX103</f>
        <v>2.8012</v>
      </c>
      <c r="AZ103" s="112" t="n">
        <f aca="false">($AP103-$AF103)/Delta+AY103</f>
        <v>2.576</v>
      </c>
    </row>
    <row r="104" customFormat="false" ht="12.8" hidden="false" customHeight="false" outlineLevel="0" collapsed="false">
      <c r="A104" s="101" t="n">
        <f aca="false">(A$7-A$2)/5+A103</f>
        <v>137</v>
      </c>
      <c r="B104" s="102" t="n">
        <v>0</v>
      </c>
      <c r="C104" s="102" t="n">
        <f aca="false">(H104-B104)/6+B104</f>
        <v>0.293666666666667</v>
      </c>
      <c r="D104" s="102" t="n">
        <f aca="false">(H104-B104)/6+C104</f>
        <v>0.587333333333333</v>
      </c>
      <c r="E104" s="102" t="n">
        <f aca="false">(H104-B104)/6+D104</f>
        <v>0.881</v>
      </c>
      <c r="F104" s="102" t="n">
        <f aca="false">(H104-B104)/6+E104</f>
        <v>1.17466666666667</v>
      </c>
      <c r="G104" s="102" t="n">
        <f aca="false">(H104-B104)/6+F104</f>
        <v>1.46833333333333</v>
      </c>
      <c r="H104" s="102" t="n">
        <f aca="false">(H107-H102)/5+H103</f>
        <v>1.762</v>
      </c>
      <c r="I104" s="102" t="n">
        <f aca="false">(K104-H104)/3+H104</f>
        <v>2.054</v>
      </c>
      <c r="J104" s="102" t="n">
        <f aca="false">(K104-H104)/3+I104</f>
        <v>2.346</v>
      </c>
      <c r="K104" s="102" t="n">
        <f aca="false">(K107-K102)/5+K103</f>
        <v>2.638</v>
      </c>
      <c r="L104" s="102" t="n">
        <f aca="false">(N104-K104)/3+K104</f>
        <v>3.22533333333333</v>
      </c>
      <c r="M104" s="102" t="n">
        <f aca="false">(N104-K104)/3+L104</f>
        <v>3.81266666666667</v>
      </c>
      <c r="N104" s="102" t="n">
        <f aca="false">(N107-N102)/5+N103</f>
        <v>4.4</v>
      </c>
      <c r="O104" s="102" t="n">
        <f aca="false">(T104-N104)/6+N104</f>
        <v>4.71666666666667</v>
      </c>
      <c r="P104" s="102" t="n">
        <f aca="false">(T104-N104)/6+O104</f>
        <v>5.03333333333333</v>
      </c>
      <c r="Q104" s="102" t="n">
        <f aca="false">(T104-N104)/6+P104</f>
        <v>5.35</v>
      </c>
      <c r="R104" s="102" t="n">
        <f aca="false">(T104-N104)/6+Q104</f>
        <v>5.66666666666667</v>
      </c>
      <c r="S104" s="102" t="n">
        <f aca="false">(T104-N104)/6+R104</f>
        <v>5.98333333333333</v>
      </c>
      <c r="T104" s="102" t="n">
        <f aca="false">(T107-T102)/5+T103</f>
        <v>6.3</v>
      </c>
      <c r="U104" s="102" t="n">
        <f aca="false">(W104-T104)/3+T104</f>
        <v>6.42</v>
      </c>
      <c r="V104" s="102" t="n">
        <f aca="false">(W104-T104)/3+U104</f>
        <v>6.54</v>
      </c>
      <c r="W104" s="102" t="n">
        <f aca="false">(W107-W102)/5+W103</f>
        <v>6.66</v>
      </c>
      <c r="X104" s="102" t="n">
        <f aca="false">(AF104-W104)/9+W104</f>
        <v>6.67111111111111</v>
      </c>
      <c r="Y104" s="102" t="n">
        <f aca="false">(AF104-W104)/9+X104</f>
        <v>6.68222222222222</v>
      </c>
      <c r="Z104" s="102" t="n">
        <f aca="false">(AF104-W104)/9+Y104</f>
        <v>6.69333333333333</v>
      </c>
      <c r="AA104" s="102" t="n">
        <f aca="false">(AF104-W104)/9+Z104</f>
        <v>6.70444444444444</v>
      </c>
      <c r="AB104" s="102" t="n">
        <f aca="false">(AF104-W104)/9+AA104</f>
        <v>6.71555555555555</v>
      </c>
      <c r="AC104" s="102" t="n">
        <f aca="false">(AF104-W104)/9+AB104</f>
        <v>6.72666666666667</v>
      </c>
      <c r="AD104" s="102" t="n">
        <f aca="false">(AF104-W104)/9+AC104</f>
        <v>6.73777777777778</v>
      </c>
      <c r="AE104" s="102" t="n">
        <f aca="false">(AF104-W104)/9+AD104</f>
        <v>6.74888888888889</v>
      </c>
      <c r="AF104" s="102" t="n">
        <f aca="false">(AF107-AF102)/5+AF103</f>
        <v>6.76</v>
      </c>
      <c r="AG104" s="102" t="n">
        <f aca="false">(AP104-AF104)/10+AF104</f>
        <v>6.5396</v>
      </c>
      <c r="AH104" s="102" t="n">
        <f aca="false">(AP104-AF104)/10+AG104</f>
        <v>6.3192</v>
      </c>
      <c r="AI104" s="102" t="n">
        <f aca="false">(AP104-AF104)/10+AH104</f>
        <v>6.0988</v>
      </c>
      <c r="AJ104" s="102" t="n">
        <f aca="false">(AP104-AF104)/10+AI104</f>
        <v>5.8784</v>
      </c>
      <c r="AK104" s="102" t="n">
        <f aca="false">(AP104-AF104)/10+AJ104</f>
        <v>5.658</v>
      </c>
      <c r="AL104" s="102" t="n">
        <f aca="false">(AP104-AF104)/10+AK104</f>
        <v>5.4376</v>
      </c>
      <c r="AM104" s="102" t="n">
        <f aca="false">(AP104-AF104)/10+AL104</f>
        <v>5.2172</v>
      </c>
      <c r="AN104" s="102" t="n">
        <f aca="false">(AP104-AF104)/10+AM104</f>
        <v>4.9968</v>
      </c>
      <c r="AO104" s="102" t="n">
        <f aca="false">(AP104-AF104)/10+AN104</f>
        <v>4.7764</v>
      </c>
      <c r="AP104" s="102" t="n">
        <f aca="false">(AP107-AP102)/5+AP103</f>
        <v>4.556</v>
      </c>
      <c r="AQ104" s="112" t="n">
        <f aca="false">($AP104-$AF104)/Delta+AP104</f>
        <v>4.3356</v>
      </c>
      <c r="AR104" s="112" t="n">
        <f aca="false">($AP104-$AF104)/Delta+AQ104</f>
        <v>4.1152</v>
      </c>
      <c r="AS104" s="112" t="n">
        <f aca="false">($AP104-$AF104)/Delta+AR104</f>
        <v>3.8948</v>
      </c>
      <c r="AT104" s="112" t="n">
        <f aca="false">($AP104-$AF104)/Delta+AS104</f>
        <v>3.6744</v>
      </c>
      <c r="AU104" s="112" t="n">
        <f aca="false">($AP104-$AF104)/Delta+AT104</f>
        <v>3.454</v>
      </c>
      <c r="AV104" s="112" t="n">
        <f aca="false">($AP104-$AF104)/Delta+AU104</f>
        <v>3.2336</v>
      </c>
      <c r="AW104" s="112" t="n">
        <f aca="false">($AP104-$AF104)/Delta+AV104</f>
        <v>3.0132</v>
      </c>
      <c r="AX104" s="112" t="n">
        <f aca="false">($AP104-$AF104)/Delta+AW104</f>
        <v>2.7928</v>
      </c>
      <c r="AY104" s="112" t="n">
        <f aca="false">($AP104-$AF104)/Delta+AX104</f>
        <v>2.5724</v>
      </c>
      <c r="AZ104" s="112" t="n">
        <f aca="false">($AP104-$AF104)/Delta+AY104</f>
        <v>2.352</v>
      </c>
    </row>
    <row r="105" customFormat="false" ht="12.8" hidden="false" customHeight="false" outlineLevel="0" collapsed="false">
      <c r="A105" s="101" t="n">
        <f aca="false">(A$7-A$2)/5+A104</f>
        <v>138</v>
      </c>
      <c r="B105" s="102" t="n">
        <v>0</v>
      </c>
      <c r="C105" s="102" t="n">
        <f aca="false">(H105-B105)/6+B105</f>
        <v>0.279666666666667</v>
      </c>
      <c r="D105" s="102" t="n">
        <f aca="false">(H105-B105)/6+C105</f>
        <v>0.559333333333333</v>
      </c>
      <c r="E105" s="102" t="n">
        <f aca="false">(H105-B105)/6+D105</f>
        <v>0.839</v>
      </c>
      <c r="F105" s="102" t="n">
        <f aca="false">(H105-B105)/6+E105</f>
        <v>1.11866666666667</v>
      </c>
      <c r="G105" s="102" t="n">
        <f aca="false">(H105-B105)/6+F105</f>
        <v>1.39833333333333</v>
      </c>
      <c r="H105" s="102" t="n">
        <f aca="false">(H107-H102)/5+H104</f>
        <v>1.678</v>
      </c>
      <c r="I105" s="102" t="n">
        <f aca="false">(K105-H105)/3+H105</f>
        <v>1.956</v>
      </c>
      <c r="J105" s="102" t="n">
        <f aca="false">(K105-H105)/3+I105</f>
        <v>2.234</v>
      </c>
      <c r="K105" s="102" t="n">
        <f aca="false">(K107-K102)/5+K104</f>
        <v>2.512</v>
      </c>
      <c r="L105" s="102" t="n">
        <f aca="false">(N105-K105)/3+K105</f>
        <v>3.07133333333333</v>
      </c>
      <c r="M105" s="102" t="n">
        <f aca="false">(N105-K105)/3+L105</f>
        <v>3.63066666666667</v>
      </c>
      <c r="N105" s="102" t="n">
        <f aca="false">(N107-N102)/5+N104</f>
        <v>4.19</v>
      </c>
      <c r="O105" s="102" t="n">
        <f aca="false">(T105-N105)/6+N105</f>
        <v>4.49166666666667</v>
      </c>
      <c r="P105" s="102" t="n">
        <f aca="false">(T105-N105)/6+O105</f>
        <v>4.79333333333333</v>
      </c>
      <c r="Q105" s="102" t="n">
        <f aca="false">(T105-N105)/6+P105</f>
        <v>5.095</v>
      </c>
      <c r="R105" s="102" t="n">
        <f aca="false">(T105-N105)/6+Q105</f>
        <v>5.39666666666667</v>
      </c>
      <c r="S105" s="102" t="n">
        <f aca="false">(T105-N105)/6+R105</f>
        <v>5.69833333333333</v>
      </c>
      <c r="T105" s="102" t="n">
        <f aca="false">(T107-T102)/5+T104</f>
        <v>6</v>
      </c>
      <c r="U105" s="102" t="n">
        <f aca="false">(W105-T105)/3+T105</f>
        <v>6.11333333333333</v>
      </c>
      <c r="V105" s="102" t="n">
        <f aca="false">(W105-T105)/3+U105</f>
        <v>6.22666666666667</v>
      </c>
      <c r="W105" s="102" t="n">
        <f aca="false">(W107-W102)/5+W104</f>
        <v>6.34</v>
      </c>
      <c r="X105" s="102" t="n">
        <f aca="false">(AF105-W105)/9+W105</f>
        <v>6.35111111111111</v>
      </c>
      <c r="Y105" s="102" t="n">
        <f aca="false">(AF105-W105)/9+X105</f>
        <v>6.36222222222222</v>
      </c>
      <c r="Z105" s="102" t="n">
        <f aca="false">(AF105-W105)/9+Y105</f>
        <v>6.37333333333333</v>
      </c>
      <c r="AA105" s="102" t="n">
        <f aca="false">(AF105-W105)/9+Z105</f>
        <v>6.38444444444444</v>
      </c>
      <c r="AB105" s="102" t="n">
        <f aca="false">(AF105-W105)/9+AA105</f>
        <v>6.39555555555555</v>
      </c>
      <c r="AC105" s="102" t="n">
        <f aca="false">(AF105-W105)/9+AB105</f>
        <v>6.40666666666667</v>
      </c>
      <c r="AD105" s="102" t="n">
        <f aca="false">(AF105-W105)/9+AC105</f>
        <v>6.41777777777778</v>
      </c>
      <c r="AE105" s="102" t="n">
        <f aca="false">(AF105-W105)/9+AD105</f>
        <v>6.42888888888889</v>
      </c>
      <c r="AF105" s="102" t="n">
        <f aca="false">(AF107-AF102)/5+AF104</f>
        <v>6.44</v>
      </c>
      <c r="AG105" s="102" t="n">
        <f aca="false">(AP105-AF105)/10+AF105</f>
        <v>6.2244</v>
      </c>
      <c r="AH105" s="102" t="n">
        <f aca="false">(AP105-AF105)/10+AG105</f>
        <v>6.0088</v>
      </c>
      <c r="AI105" s="102" t="n">
        <f aca="false">(AP105-AF105)/10+AH105</f>
        <v>5.7932</v>
      </c>
      <c r="AJ105" s="102" t="n">
        <f aca="false">(AP105-AF105)/10+AI105</f>
        <v>5.5776</v>
      </c>
      <c r="AK105" s="102" t="n">
        <f aca="false">(AP105-AF105)/10+AJ105</f>
        <v>5.362</v>
      </c>
      <c r="AL105" s="102" t="n">
        <f aca="false">(AP105-AF105)/10+AK105</f>
        <v>5.1464</v>
      </c>
      <c r="AM105" s="102" t="n">
        <f aca="false">(AP105-AF105)/10+AL105</f>
        <v>4.9308</v>
      </c>
      <c r="AN105" s="102" t="n">
        <f aca="false">(AP105-AF105)/10+AM105</f>
        <v>4.7152</v>
      </c>
      <c r="AO105" s="102" t="n">
        <f aca="false">(AP105-AF105)/10+AN105</f>
        <v>4.4996</v>
      </c>
      <c r="AP105" s="102" t="n">
        <f aca="false">(AP107-AP102)/5+AP104</f>
        <v>4.284</v>
      </c>
      <c r="AQ105" s="112" t="n">
        <f aca="false">($AP105-$AF105)/Delta+AP105</f>
        <v>4.0684</v>
      </c>
      <c r="AR105" s="112" t="n">
        <f aca="false">($AP105-$AF105)/Delta+AQ105</f>
        <v>3.8528</v>
      </c>
      <c r="AS105" s="112" t="n">
        <f aca="false">($AP105-$AF105)/Delta+AR105</f>
        <v>3.6372</v>
      </c>
      <c r="AT105" s="112" t="n">
        <f aca="false">($AP105-$AF105)/Delta+AS105</f>
        <v>3.4216</v>
      </c>
      <c r="AU105" s="112" t="n">
        <f aca="false">($AP105-$AF105)/Delta+AT105</f>
        <v>3.206</v>
      </c>
      <c r="AV105" s="112" t="n">
        <f aca="false">($AP105-$AF105)/Delta+AU105</f>
        <v>2.9904</v>
      </c>
      <c r="AW105" s="112" t="n">
        <f aca="false">($AP105-$AF105)/Delta+AV105</f>
        <v>2.7748</v>
      </c>
      <c r="AX105" s="112" t="n">
        <f aca="false">($AP105-$AF105)/Delta+AW105</f>
        <v>2.5592</v>
      </c>
      <c r="AY105" s="112" t="n">
        <f aca="false">($AP105-$AF105)/Delta+AX105</f>
        <v>2.3436</v>
      </c>
      <c r="AZ105" s="112" t="n">
        <f aca="false">($AP105-$AF105)/Delta+AY105</f>
        <v>2.128</v>
      </c>
    </row>
    <row r="106" customFormat="false" ht="12.8" hidden="false" customHeight="false" outlineLevel="0" collapsed="false">
      <c r="A106" s="101" t="n">
        <f aca="false">(A$7-A$2)/5+A105</f>
        <v>139</v>
      </c>
      <c r="B106" s="102" t="n">
        <v>0</v>
      </c>
      <c r="C106" s="102" t="n">
        <f aca="false">(H106-B106)/6+B106</f>
        <v>0.265666666666667</v>
      </c>
      <c r="D106" s="102" t="n">
        <f aca="false">(H106-B106)/6+C106</f>
        <v>0.531333333333333</v>
      </c>
      <c r="E106" s="102" t="n">
        <f aca="false">(H106-B106)/6+D106</f>
        <v>0.797</v>
      </c>
      <c r="F106" s="102" t="n">
        <f aca="false">(H106-B106)/6+E106</f>
        <v>1.06266666666667</v>
      </c>
      <c r="G106" s="102" t="n">
        <f aca="false">(H106-B106)/6+F106</f>
        <v>1.32833333333333</v>
      </c>
      <c r="H106" s="102" t="n">
        <f aca="false">(H107-H102)/5+H105</f>
        <v>1.594</v>
      </c>
      <c r="I106" s="102" t="n">
        <f aca="false">(K106-H106)/3+H106</f>
        <v>1.858</v>
      </c>
      <c r="J106" s="102" t="n">
        <f aca="false">(K106-H106)/3+I106</f>
        <v>2.122</v>
      </c>
      <c r="K106" s="102" t="n">
        <f aca="false">(K107-K102)/5+K105</f>
        <v>2.386</v>
      </c>
      <c r="L106" s="102" t="n">
        <f aca="false">(N106-K106)/3+K106</f>
        <v>2.91733333333333</v>
      </c>
      <c r="M106" s="102" t="n">
        <f aca="false">(N106-K106)/3+L106</f>
        <v>3.44866666666667</v>
      </c>
      <c r="N106" s="102" t="n">
        <f aca="false">(N107-N102)/5+N105</f>
        <v>3.98</v>
      </c>
      <c r="O106" s="102" t="n">
        <f aca="false">(T106-N106)/6+N106</f>
        <v>4.26666666666667</v>
      </c>
      <c r="P106" s="102" t="n">
        <f aca="false">(T106-N106)/6+O106</f>
        <v>4.55333333333333</v>
      </c>
      <c r="Q106" s="102" t="n">
        <f aca="false">(T106-N106)/6+P106</f>
        <v>4.84</v>
      </c>
      <c r="R106" s="102" t="n">
        <f aca="false">(T106-N106)/6+Q106</f>
        <v>5.12666666666667</v>
      </c>
      <c r="S106" s="102" t="n">
        <f aca="false">(T106-N106)/6+R106</f>
        <v>5.41333333333334</v>
      </c>
      <c r="T106" s="102" t="n">
        <f aca="false">(T107-T102)/5+T105</f>
        <v>5.7</v>
      </c>
      <c r="U106" s="102" t="n">
        <f aca="false">(W106-T106)/3+T106</f>
        <v>5.80666666666667</v>
      </c>
      <c r="V106" s="102" t="n">
        <f aca="false">(W106-T106)/3+U106</f>
        <v>5.91333333333333</v>
      </c>
      <c r="W106" s="102" t="n">
        <f aca="false">(W107-W102)/5+W105</f>
        <v>6.02</v>
      </c>
      <c r="X106" s="102" t="n">
        <f aca="false">(AF106-W106)/9+W106</f>
        <v>6.03111111111111</v>
      </c>
      <c r="Y106" s="102" t="n">
        <f aca="false">(AF106-W106)/9+X106</f>
        <v>6.04222222222222</v>
      </c>
      <c r="Z106" s="102" t="n">
        <f aca="false">(AF106-W106)/9+Y106</f>
        <v>6.05333333333333</v>
      </c>
      <c r="AA106" s="102" t="n">
        <f aca="false">(AF106-W106)/9+Z106</f>
        <v>6.06444444444444</v>
      </c>
      <c r="AB106" s="102" t="n">
        <f aca="false">(AF106-W106)/9+AA106</f>
        <v>6.07555555555555</v>
      </c>
      <c r="AC106" s="102" t="n">
        <f aca="false">(AF106-W106)/9+AB106</f>
        <v>6.08666666666667</v>
      </c>
      <c r="AD106" s="102" t="n">
        <f aca="false">(AF106-W106)/9+AC106</f>
        <v>6.09777777777778</v>
      </c>
      <c r="AE106" s="102" t="n">
        <f aca="false">(AF106-W106)/9+AD106</f>
        <v>6.10888888888889</v>
      </c>
      <c r="AF106" s="102" t="n">
        <f aca="false">(AF107-AF102)/5+AF105</f>
        <v>6.12</v>
      </c>
      <c r="AG106" s="102" t="n">
        <f aca="false">(AP106-AF106)/10+AF106</f>
        <v>5.9092</v>
      </c>
      <c r="AH106" s="102" t="n">
        <f aca="false">(AP106-AF106)/10+AG106</f>
        <v>5.6984</v>
      </c>
      <c r="AI106" s="102" t="n">
        <f aca="false">(AP106-AF106)/10+AH106</f>
        <v>5.4876</v>
      </c>
      <c r="AJ106" s="102" t="n">
        <f aca="false">(AP106-AF106)/10+AI106</f>
        <v>5.2768</v>
      </c>
      <c r="AK106" s="102" t="n">
        <f aca="false">(AP106-AF106)/10+AJ106</f>
        <v>5.066</v>
      </c>
      <c r="AL106" s="102" t="n">
        <f aca="false">(AP106-AF106)/10+AK106</f>
        <v>4.8552</v>
      </c>
      <c r="AM106" s="102" t="n">
        <f aca="false">(AP106-AF106)/10+AL106</f>
        <v>4.6444</v>
      </c>
      <c r="AN106" s="102" t="n">
        <f aca="false">(AP106-AF106)/10+AM106</f>
        <v>4.4336</v>
      </c>
      <c r="AO106" s="102" t="n">
        <f aca="false">(AP106-AF106)/10+AN106</f>
        <v>4.2228</v>
      </c>
      <c r="AP106" s="102" t="n">
        <f aca="false">(AP107-AP102)/5+AP105</f>
        <v>4.012</v>
      </c>
      <c r="AQ106" s="112" t="n">
        <f aca="false">($AP106-$AF106)/Delta+AP106</f>
        <v>3.8012</v>
      </c>
      <c r="AR106" s="112" t="n">
        <f aca="false">($AP106-$AF106)/Delta+AQ106</f>
        <v>3.5904</v>
      </c>
      <c r="AS106" s="112" t="n">
        <f aca="false">($AP106-$AF106)/Delta+AR106</f>
        <v>3.3796</v>
      </c>
      <c r="AT106" s="112" t="n">
        <f aca="false">($AP106-$AF106)/Delta+AS106</f>
        <v>3.1688</v>
      </c>
      <c r="AU106" s="112" t="n">
        <f aca="false">($AP106-$AF106)/Delta+AT106</f>
        <v>2.958</v>
      </c>
      <c r="AV106" s="112" t="n">
        <f aca="false">($AP106-$AF106)/Delta+AU106</f>
        <v>2.7472</v>
      </c>
      <c r="AW106" s="112" t="n">
        <f aca="false">($AP106-$AF106)/Delta+AV106</f>
        <v>2.5364</v>
      </c>
      <c r="AX106" s="112" t="n">
        <f aca="false">($AP106-$AF106)/Delta+AW106</f>
        <v>2.3256</v>
      </c>
      <c r="AY106" s="112" t="n">
        <f aca="false">($AP106-$AF106)/Delta+AX106</f>
        <v>2.1148</v>
      </c>
      <c r="AZ106" s="112" t="n">
        <f aca="false">($AP106-$AF106)/Delta+AY106</f>
        <v>1.904</v>
      </c>
    </row>
    <row r="107" customFormat="false" ht="12.8" hidden="false" customHeight="false" outlineLevel="0" collapsed="false">
      <c r="A107" s="101" t="n">
        <f aca="false">A102+5</f>
        <v>140</v>
      </c>
      <c r="B107" s="102" t="n">
        <v>0</v>
      </c>
      <c r="C107" s="102" t="n">
        <f aca="false">(H107-B107)/6+B107</f>
        <v>0.251666666666667</v>
      </c>
      <c r="D107" s="102" t="n">
        <f aca="false">(H107-B107)/6+C107</f>
        <v>0.503333333333333</v>
      </c>
      <c r="E107" s="102" t="n">
        <f aca="false">(H107-B107)/6+D107</f>
        <v>0.755</v>
      </c>
      <c r="F107" s="102" t="n">
        <f aca="false">(H107-B107)/6+E107</f>
        <v>1.00666666666667</v>
      </c>
      <c r="G107" s="102" t="n">
        <f aca="false">(H107-B107)/6+F107</f>
        <v>1.25833333333333</v>
      </c>
      <c r="H107" s="111" t="n">
        <f aca="false">polar_type12!$AE$6</f>
        <v>1.51</v>
      </c>
      <c r="I107" s="102" t="n">
        <f aca="false">(K107-H107)/3+H107</f>
        <v>1.76</v>
      </c>
      <c r="J107" s="102" t="n">
        <f aca="false">(K107-H107)/3+I107</f>
        <v>2.01</v>
      </c>
      <c r="K107" s="111" t="n">
        <f aca="false">polar_type12!$AE$7</f>
        <v>2.26</v>
      </c>
      <c r="L107" s="102" t="n">
        <f aca="false">(N107-K107)/3+K107</f>
        <v>2.76333333333333</v>
      </c>
      <c r="M107" s="102" t="n">
        <f aca="false">(N107-K107)/3+L107</f>
        <v>3.26666666666667</v>
      </c>
      <c r="N107" s="111" t="n">
        <f aca="false">polar_type12!$AE$8</f>
        <v>3.77</v>
      </c>
      <c r="O107" s="102" t="n">
        <f aca="false">(T107-N107)/6+N107</f>
        <v>4.04166666666667</v>
      </c>
      <c r="P107" s="102" t="n">
        <f aca="false">(T107-N107)/6+O107</f>
        <v>4.31333333333333</v>
      </c>
      <c r="Q107" s="102" t="n">
        <f aca="false">(T107-N107)/6+P107</f>
        <v>4.585</v>
      </c>
      <c r="R107" s="102" t="n">
        <f aca="false">(T107-N107)/6+Q107</f>
        <v>4.85666666666667</v>
      </c>
      <c r="S107" s="102" t="n">
        <f aca="false">(T107-N107)/6+R107</f>
        <v>5.12833333333333</v>
      </c>
      <c r="T107" s="111" t="n">
        <f aca="false">polar_type12!$AE$9</f>
        <v>5.4</v>
      </c>
      <c r="U107" s="102" t="n">
        <f aca="false">(W107-T107)/3+T107</f>
        <v>5.5</v>
      </c>
      <c r="V107" s="102" t="n">
        <f aca="false">(W107-T107)/3+U107</f>
        <v>5.6</v>
      </c>
      <c r="W107" s="111" t="n">
        <f aca="false">polar_type12!$AE$10</f>
        <v>5.7</v>
      </c>
      <c r="X107" s="102" t="n">
        <f aca="false">(AF107-W107)/9+W107</f>
        <v>5.71111111111111</v>
      </c>
      <c r="Y107" s="102" t="n">
        <f aca="false">(AF107-W107)/9+X107</f>
        <v>5.72222222222222</v>
      </c>
      <c r="Z107" s="102" t="n">
        <f aca="false">(AF107-W107)/9+Y107</f>
        <v>5.73333333333333</v>
      </c>
      <c r="AA107" s="102" t="n">
        <f aca="false">(AF107-W107)/9+Z107</f>
        <v>5.74444444444444</v>
      </c>
      <c r="AB107" s="102" t="n">
        <f aca="false">(AF107-W107)/9+AA107</f>
        <v>5.75555555555556</v>
      </c>
      <c r="AC107" s="102" t="n">
        <f aca="false">(AF107-W107)/9+AB107</f>
        <v>5.76666666666667</v>
      </c>
      <c r="AD107" s="102" t="n">
        <f aca="false">(AF107-W107)/9+AC107</f>
        <v>5.77777777777778</v>
      </c>
      <c r="AE107" s="102" t="n">
        <f aca="false">(AF107-W107)/9+AD107</f>
        <v>5.78888888888889</v>
      </c>
      <c r="AF107" s="111" t="n">
        <f aca="false">polar_type12!$AE$11</f>
        <v>5.8</v>
      </c>
      <c r="AG107" s="102" t="n">
        <f aca="false">(AP107-AF107)/10+AF107</f>
        <v>5.594</v>
      </c>
      <c r="AH107" s="102" t="n">
        <f aca="false">(AP107-AF107)/10+AG107</f>
        <v>5.388</v>
      </c>
      <c r="AI107" s="102" t="n">
        <f aca="false">(AP107-AF107)/10+AH107</f>
        <v>5.182</v>
      </c>
      <c r="AJ107" s="102" t="n">
        <f aca="false">(AP107-AF107)/10+AI107</f>
        <v>4.976</v>
      </c>
      <c r="AK107" s="102" t="n">
        <f aca="false">(AP107-AF107)/10+AJ107</f>
        <v>4.77</v>
      </c>
      <c r="AL107" s="102" t="n">
        <f aca="false">(AP107-AF107)/10+AK107</f>
        <v>4.564</v>
      </c>
      <c r="AM107" s="102" t="n">
        <f aca="false">(AP107-AF107)/10+AL107</f>
        <v>4.358</v>
      </c>
      <c r="AN107" s="102" t="n">
        <f aca="false">(AP107-AF107)/10+AM107</f>
        <v>4.152</v>
      </c>
      <c r="AO107" s="102" t="n">
        <f aca="false">(AP107-AF107)/10+AN107</f>
        <v>3.946</v>
      </c>
      <c r="AP107" s="111" t="n">
        <f aca="false">polar_type12!$AE$12</f>
        <v>3.74</v>
      </c>
      <c r="AQ107" s="112" t="n">
        <f aca="false">($AP107-$AF107)/Delta+AP107</f>
        <v>3.534</v>
      </c>
      <c r="AR107" s="112" t="n">
        <f aca="false">($AP107-$AF107)/Delta+AQ107</f>
        <v>3.328</v>
      </c>
      <c r="AS107" s="112" t="n">
        <f aca="false">($AP107-$AF107)/Delta+AR107</f>
        <v>3.122</v>
      </c>
      <c r="AT107" s="112" t="n">
        <f aca="false">($AP107-$AF107)/Delta+AS107</f>
        <v>2.916</v>
      </c>
      <c r="AU107" s="112" t="n">
        <f aca="false">($AP107-$AF107)/Delta+AT107</f>
        <v>2.71</v>
      </c>
      <c r="AV107" s="112" t="n">
        <f aca="false">($AP107-$AF107)/Delta+AU107</f>
        <v>2.504</v>
      </c>
      <c r="AW107" s="112" t="n">
        <f aca="false">($AP107-$AF107)/Delta+AV107</f>
        <v>2.298</v>
      </c>
      <c r="AX107" s="112" t="n">
        <f aca="false">($AP107-$AF107)/Delta+AW107</f>
        <v>2.092</v>
      </c>
      <c r="AY107" s="112" t="n">
        <f aca="false">($AP107-$AF107)/Delta+AX107</f>
        <v>1.886</v>
      </c>
      <c r="AZ107" s="112" t="n">
        <f aca="false">($AP107-$AF107)/Delta+AY107</f>
        <v>1.68</v>
      </c>
    </row>
    <row r="108" customFormat="false" ht="12.8" hidden="false" customHeight="false" outlineLevel="0" collapsed="false">
      <c r="A108" s="101" t="n">
        <f aca="false">(A$7-A$2)/5+A107</f>
        <v>141</v>
      </c>
      <c r="B108" s="102" t="n">
        <v>0</v>
      </c>
      <c r="C108" s="102" t="n">
        <f aca="false">(H108-B108)/6+B108</f>
        <v>0.241333333333333</v>
      </c>
      <c r="D108" s="102" t="n">
        <f aca="false">(H108-B108)/6+C108</f>
        <v>0.482666666666667</v>
      </c>
      <c r="E108" s="102" t="n">
        <f aca="false">(H108-B108)/6+D108</f>
        <v>0.724</v>
      </c>
      <c r="F108" s="102" t="n">
        <f aca="false">(H108-B108)/6+E108</f>
        <v>0.965333333333333</v>
      </c>
      <c r="G108" s="102" t="n">
        <f aca="false">(H108-B108)/6+F108</f>
        <v>1.20666666666667</v>
      </c>
      <c r="H108" s="102" t="n">
        <f aca="false">(H112-H107)/5+H107</f>
        <v>1.448</v>
      </c>
      <c r="I108" s="102" t="n">
        <f aca="false">(K108-H108)/3+H108</f>
        <v>1.688</v>
      </c>
      <c r="J108" s="102" t="n">
        <f aca="false">(K108-H108)/3+I108</f>
        <v>1.928</v>
      </c>
      <c r="K108" s="102" t="n">
        <f aca="false">(K112-K107)/5+K107</f>
        <v>2.168</v>
      </c>
      <c r="L108" s="102" t="n">
        <f aca="false">(N108-K108)/3+K108</f>
        <v>2.65066666666667</v>
      </c>
      <c r="M108" s="102" t="n">
        <f aca="false">(N108-K108)/3+L108</f>
        <v>3.13333333333333</v>
      </c>
      <c r="N108" s="102" t="n">
        <f aca="false">(N112-N107)/5+N107</f>
        <v>3.616</v>
      </c>
      <c r="O108" s="102" t="n">
        <f aca="false">(T108-N108)/6+N108</f>
        <v>3.87666666666667</v>
      </c>
      <c r="P108" s="102" t="n">
        <f aca="false">(T108-N108)/6+O108</f>
        <v>4.13733333333333</v>
      </c>
      <c r="Q108" s="102" t="n">
        <f aca="false">(T108-N108)/6+P108</f>
        <v>4.398</v>
      </c>
      <c r="R108" s="102" t="n">
        <f aca="false">(T108-N108)/6+Q108</f>
        <v>4.65866666666667</v>
      </c>
      <c r="S108" s="102" t="n">
        <f aca="false">(T108-N108)/6+R108</f>
        <v>4.91933333333333</v>
      </c>
      <c r="T108" s="102" t="n">
        <f aca="false">(T112-T107)/5+T107</f>
        <v>5.18</v>
      </c>
      <c r="U108" s="102" t="n">
        <f aca="false">(W108-T108)/3+T108</f>
        <v>5.27333333333333</v>
      </c>
      <c r="V108" s="102" t="n">
        <f aca="false">(W108-T108)/3+U108</f>
        <v>5.36666666666667</v>
      </c>
      <c r="W108" s="102" t="n">
        <f aca="false">(W112-W107)/5+W107</f>
        <v>5.46</v>
      </c>
      <c r="X108" s="102" t="n">
        <f aca="false">(AF108-W108)/9+W108</f>
        <v>5.47111111111111</v>
      </c>
      <c r="Y108" s="102" t="n">
        <f aca="false">(AF108-W108)/9+X108</f>
        <v>5.48222222222222</v>
      </c>
      <c r="Z108" s="102" t="n">
        <f aca="false">(AF108-W108)/9+Y108</f>
        <v>5.49333333333333</v>
      </c>
      <c r="AA108" s="102" t="n">
        <f aca="false">(AF108-W108)/9+Z108</f>
        <v>5.50444444444444</v>
      </c>
      <c r="AB108" s="102" t="n">
        <f aca="false">(AF108-W108)/9+AA108</f>
        <v>5.51555555555556</v>
      </c>
      <c r="AC108" s="102" t="n">
        <f aca="false">(AF108-W108)/9+AB108</f>
        <v>5.52666666666667</v>
      </c>
      <c r="AD108" s="102" t="n">
        <f aca="false">(AF108-W108)/9+AC108</f>
        <v>5.53777777777778</v>
      </c>
      <c r="AE108" s="102" t="n">
        <f aca="false">(AF108-W108)/9+AD108</f>
        <v>5.54888888888889</v>
      </c>
      <c r="AF108" s="102" t="n">
        <f aca="false">(AF112-AF107)/5+AF107</f>
        <v>5.56</v>
      </c>
      <c r="AG108" s="102" t="n">
        <f aca="false">(AP108-AF108)/10+AF108</f>
        <v>5.3604</v>
      </c>
      <c r="AH108" s="102" t="n">
        <f aca="false">(AP108-AF108)/10+AG108</f>
        <v>5.1608</v>
      </c>
      <c r="AI108" s="102" t="n">
        <f aca="false">(AP108-AF108)/10+AH108</f>
        <v>4.9612</v>
      </c>
      <c r="AJ108" s="102" t="n">
        <f aca="false">(AP108-AF108)/10+AI108</f>
        <v>4.7616</v>
      </c>
      <c r="AK108" s="102" t="n">
        <f aca="false">(AP108-AF108)/10+AJ108</f>
        <v>4.562</v>
      </c>
      <c r="AL108" s="102" t="n">
        <f aca="false">(AP108-AF108)/10+AK108</f>
        <v>4.3624</v>
      </c>
      <c r="AM108" s="102" t="n">
        <f aca="false">(AP108-AF108)/10+AL108</f>
        <v>4.1628</v>
      </c>
      <c r="AN108" s="102" t="n">
        <f aca="false">(AP108-AF108)/10+AM108</f>
        <v>3.9632</v>
      </c>
      <c r="AO108" s="102" t="n">
        <f aca="false">(AP108-AF108)/10+AN108</f>
        <v>3.7636</v>
      </c>
      <c r="AP108" s="102" t="n">
        <f aca="false">(AP112-AP107)/5+AP107</f>
        <v>3.564</v>
      </c>
      <c r="AQ108" s="112" t="n">
        <f aca="false">($AP108-$AF108)/Delta+AP108</f>
        <v>3.3644</v>
      </c>
      <c r="AR108" s="112" t="n">
        <f aca="false">($AP108-$AF108)/Delta+AQ108</f>
        <v>3.1648</v>
      </c>
      <c r="AS108" s="112" t="n">
        <f aca="false">($AP108-$AF108)/Delta+AR108</f>
        <v>2.9652</v>
      </c>
      <c r="AT108" s="112" t="n">
        <f aca="false">($AP108-$AF108)/Delta+AS108</f>
        <v>2.7656</v>
      </c>
      <c r="AU108" s="112" t="n">
        <f aca="false">($AP108-$AF108)/Delta+AT108</f>
        <v>2.566</v>
      </c>
      <c r="AV108" s="112" t="n">
        <f aca="false">($AP108-$AF108)/Delta+AU108</f>
        <v>2.3664</v>
      </c>
      <c r="AW108" s="112" t="n">
        <f aca="false">($AP108-$AF108)/Delta+AV108</f>
        <v>2.1668</v>
      </c>
      <c r="AX108" s="112" t="n">
        <f aca="false">($AP108-$AF108)/Delta+AW108</f>
        <v>1.9672</v>
      </c>
      <c r="AY108" s="112" t="n">
        <f aca="false">($AP108-$AF108)/Delta+AX108</f>
        <v>1.7676</v>
      </c>
      <c r="AZ108" s="112" t="n">
        <f aca="false">($AP108-$AF108)/Delta+AY108</f>
        <v>1.568</v>
      </c>
    </row>
    <row r="109" customFormat="false" ht="12.8" hidden="false" customHeight="false" outlineLevel="0" collapsed="false">
      <c r="A109" s="101" t="n">
        <f aca="false">(A$7-A$2)/5+A108</f>
        <v>142</v>
      </c>
      <c r="B109" s="102" t="n">
        <v>0</v>
      </c>
      <c r="C109" s="102" t="n">
        <f aca="false">(H109-B109)/6+B109</f>
        <v>0.231</v>
      </c>
      <c r="D109" s="102" t="n">
        <f aca="false">(H109-B109)/6+C109</f>
        <v>0.462</v>
      </c>
      <c r="E109" s="102" t="n">
        <f aca="false">(H109-B109)/6+D109</f>
        <v>0.693</v>
      </c>
      <c r="F109" s="102" t="n">
        <f aca="false">(H109-B109)/6+E109</f>
        <v>0.924</v>
      </c>
      <c r="G109" s="102" t="n">
        <f aca="false">(H109-B109)/6+F109</f>
        <v>1.155</v>
      </c>
      <c r="H109" s="102" t="n">
        <f aca="false">(H112-H107)/5+H108</f>
        <v>1.386</v>
      </c>
      <c r="I109" s="102" t="n">
        <f aca="false">(K109-H109)/3+H109</f>
        <v>1.616</v>
      </c>
      <c r="J109" s="102" t="n">
        <f aca="false">(K109-H109)/3+I109</f>
        <v>1.846</v>
      </c>
      <c r="K109" s="102" t="n">
        <f aca="false">(K112-K107)/5+K108</f>
        <v>2.076</v>
      </c>
      <c r="L109" s="102" t="n">
        <f aca="false">(N109-K109)/3+K109</f>
        <v>2.538</v>
      </c>
      <c r="M109" s="102" t="n">
        <f aca="false">(N109-K109)/3+L109</f>
        <v>3</v>
      </c>
      <c r="N109" s="102" t="n">
        <f aca="false">(N112-N107)/5+N108</f>
        <v>3.462</v>
      </c>
      <c r="O109" s="102" t="n">
        <f aca="false">(T109-N109)/6+N109</f>
        <v>3.71166666666667</v>
      </c>
      <c r="P109" s="102" t="n">
        <f aca="false">(T109-N109)/6+O109</f>
        <v>3.96133333333333</v>
      </c>
      <c r="Q109" s="102" t="n">
        <f aca="false">(T109-N109)/6+P109</f>
        <v>4.211</v>
      </c>
      <c r="R109" s="102" t="n">
        <f aca="false">(T109-N109)/6+Q109</f>
        <v>4.46066666666667</v>
      </c>
      <c r="S109" s="102" t="n">
        <f aca="false">(T109-N109)/6+R109</f>
        <v>4.71033333333333</v>
      </c>
      <c r="T109" s="102" t="n">
        <f aca="false">(T112-T107)/5+T108</f>
        <v>4.96</v>
      </c>
      <c r="U109" s="102" t="n">
        <f aca="false">(W109-T109)/3+T109</f>
        <v>5.04666666666667</v>
      </c>
      <c r="V109" s="102" t="n">
        <f aca="false">(W109-T109)/3+U109</f>
        <v>5.13333333333333</v>
      </c>
      <c r="W109" s="102" t="n">
        <f aca="false">(W112-W107)/5+W108</f>
        <v>5.22</v>
      </c>
      <c r="X109" s="102" t="n">
        <f aca="false">(AF109-W109)/9+W109</f>
        <v>5.23111111111111</v>
      </c>
      <c r="Y109" s="102" t="n">
        <f aca="false">(AF109-W109)/9+X109</f>
        <v>5.24222222222222</v>
      </c>
      <c r="Z109" s="102" t="n">
        <f aca="false">(AF109-W109)/9+Y109</f>
        <v>5.25333333333333</v>
      </c>
      <c r="AA109" s="102" t="n">
        <f aca="false">(AF109-W109)/9+Z109</f>
        <v>5.26444444444444</v>
      </c>
      <c r="AB109" s="102" t="n">
        <f aca="false">(AF109-W109)/9+AA109</f>
        <v>5.27555555555556</v>
      </c>
      <c r="AC109" s="102" t="n">
        <f aca="false">(AF109-W109)/9+AB109</f>
        <v>5.28666666666667</v>
      </c>
      <c r="AD109" s="102" t="n">
        <f aca="false">(AF109-W109)/9+AC109</f>
        <v>5.29777777777778</v>
      </c>
      <c r="AE109" s="102" t="n">
        <f aca="false">(AF109-W109)/9+AD109</f>
        <v>5.30888888888889</v>
      </c>
      <c r="AF109" s="102" t="n">
        <f aca="false">(AF112-AF107)/5+AF108</f>
        <v>5.32</v>
      </c>
      <c r="AG109" s="102" t="n">
        <f aca="false">(AP109-AF109)/10+AF109</f>
        <v>5.1268</v>
      </c>
      <c r="AH109" s="102" t="n">
        <f aca="false">(AP109-AF109)/10+AG109</f>
        <v>4.9336</v>
      </c>
      <c r="AI109" s="102" t="n">
        <f aca="false">(AP109-AF109)/10+AH109</f>
        <v>4.7404</v>
      </c>
      <c r="AJ109" s="102" t="n">
        <f aca="false">(AP109-AF109)/10+AI109</f>
        <v>4.5472</v>
      </c>
      <c r="AK109" s="102" t="n">
        <f aca="false">(AP109-AF109)/10+AJ109</f>
        <v>4.354</v>
      </c>
      <c r="AL109" s="102" t="n">
        <f aca="false">(AP109-AF109)/10+AK109</f>
        <v>4.1608</v>
      </c>
      <c r="AM109" s="102" t="n">
        <f aca="false">(AP109-AF109)/10+AL109</f>
        <v>3.9676</v>
      </c>
      <c r="AN109" s="102" t="n">
        <f aca="false">(AP109-AF109)/10+AM109</f>
        <v>3.7744</v>
      </c>
      <c r="AO109" s="102" t="n">
        <f aca="false">(AP109-AF109)/10+AN109</f>
        <v>3.5812</v>
      </c>
      <c r="AP109" s="102" t="n">
        <f aca="false">(AP112-AP107)/5+AP108</f>
        <v>3.388</v>
      </c>
      <c r="AQ109" s="112" t="n">
        <f aca="false">($AP109-$AF109)/Delta+AP109</f>
        <v>3.1948</v>
      </c>
      <c r="AR109" s="112" t="n">
        <f aca="false">($AP109-$AF109)/Delta+AQ109</f>
        <v>3.0016</v>
      </c>
      <c r="AS109" s="112" t="n">
        <f aca="false">($AP109-$AF109)/Delta+AR109</f>
        <v>2.8084</v>
      </c>
      <c r="AT109" s="112" t="n">
        <f aca="false">($AP109-$AF109)/Delta+AS109</f>
        <v>2.6152</v>
      </c>
      <c r="AU109" s="112" t="n">
        <f aca="false">($AP109-$AF109)/Delta+AT109</f>
        <v>2.422</v>
      </c>
      <c r="AV109" s="112" t="n">
        <f aca="false">($AP109-$AF109)/Delta+AU109</f>
        <v>2.2288</v>
      </c>
      <c r="AW109" s="112" t="n">
        <f aca="false">($AP109-$AF109)/Delta+AV109</f>
        <v>2.0356</v>
      </c>
      <c r="AX109" s="112" t="n">
        <f aca="false">($AP109-$AF109)/Delta+AW109</f>
        <v>1.8424</v>
      </c>
      <c r="AY109" s="112" t="n">
        <f aca="false">($AP109-$AF109)/Delta+AX109</f>
        <v>1.6492</v>
      </c>
      <c r="AZ109" s="112" t="n">
        <f aca="false">($AP109-$AF109)/Delta+AY109</f>
        <v>1.456</v>
      </c>
    </row>
    <row r="110" customFormat="false" ht="12.8" hidden="false" customHeight="false" outlineLevel="0" collapsed="false">
      <c r="A110" s="101" t="n">
        <f aca="false">(A$7-A$2)/5+A109</f>
        <v>143</v>
      </c>
      <c r="B110" s="102" t="n">
        <v>0</v>
      </c>
      <c r="C110" s="102" t="n">
        <f aca="false">(H110-B110)/6+B110</f>
        <v>0.220666666666667</v>
      </c>
      <c r="D110" s="102" t="n">
        <f aca="false">(H110-B110)/6+C110</f>
        <v>0.441333333333333</v>
      </c>
      <c r="E110" s="102" t="n">
        <f aca="false">(H110-B110)/6+D110</f>
        <v>0.662</v>
      </c>
      <c r="F110" s="102" t="n">
        <f aca="false">(H110-B110)/6+E110</f>
        <v>0.882666666666667</v>
      </c>
      <c r="G110" s="102" t="n">
        <f aca="false">(H110-B110)/6+F110</f>
        <v>1.10333333333333</v>
      </c>
      <c r="H110" s="102" t="n">
        <f aca="false">(H112-H107)/5+H109</f>
        <v>1.324</v>
      </c>
      <c r="I110" s="102" t="n">
        <f aca="false">(K110-H110)/3+H110</f>
        <v>1.544</v>
      </c>
      <c r="J110" s="102" t="n">
        <f aca="false">(K110-H110)/3+I110</f>
        <v>1.764</v>
      </c>
      <c r="K110" s="102" t="n">
        <f aca="false">(K112-K107)/5+K109</f>
        <v>1.984</v>
      </c>
      <c r="L110" s="102" t="n">
        <f aca="false">(N110-K110)/3+K110</f>
        <v>2.42533333333333</v>
      </c>
      <c r="M110" s="102" t="n">
        <f aca="false">(N110-K110)/3+L110</f>
        <v>2.86666666666667</v>
      </c>
      <c r="N110" s="102" t="n">
        <f aca="false">(N112-N107)/5+N109</f>
        <v>3.308</v>
      </c>
      <c r="O110" s="102" t="n">
        <f aca="false">(T110-N110)/6+N110</f>
        <v>3.54666666666667</v>
      </c>
      <c r="P110" s="102" t="n">
        <f aca="false">(T110-N110)/6+O110</f>
        <v>3.78533333333333</v>
      </c>
      <c r="Q110" s="102" t="n">
        <f aca="false">(T110-N110)/6+P110</f>
        <v>4.024</v>
      </c>
      <c r="R110" s="102" t="n">
        <f aca="false">(T110-N110)/6+Q110</f>
        <v>4.26266666666667</v>
      </c>
      <c r="S110" s="102" t="n">
        <f aca="false">(T110-N110)/6+R110</f>
        <v>4.50133333333334</v>
      </c>
      <c r="T110" s="102" t="n">
        <f aca="false">(T112-T107)/5+T109</f>
        <v>4.74</v>
      </c>
      <c r="U110" s="102" t="n">
        <f aca="false">(W110-T110)/3+T110</f>
        <v>4.82</v>
      </c>
      <c r="V110" s="102" t="n">
        <f aca="false">(W110-T110)/3+U110</f>
        <v>4.9</v>
      </c>
      <c r="W110" s="102" t="n">
        <f aca="false">(W112-W107)/5+W109</f>
        <v>4.98</v>
      </c>
      <c r="X110" s="102" t="n">
        <f aca="false">(AF110-W110)/9+W110</f>
        <v>4.99111111111111</v>
      </c>
      <c r="Y110" s="102" t="n">
        <f aca="false">(AF110-W110)/9+X110</f>
        <v>5.00222222222222</v>
      </c>
      <c r="Z110" s="102" t="n">
        <f aca="false">(AF110-W110)/9+Y110</f>
        <v>5.01333333333333</v>
      </c>
      <c r="AA110" s="102" t="n">
        <f aca="false">(AF110-W110)/9+Z110</f>
        <v>5.02444444444444</v>
      </c>
      <c r="AB110" s="102" t="n">
        <f aca="false">(AF110-W110)/9+AA110</f>
        <v>5.03555555555556</v>
      </c>
      <c r="AC110" s="102" t="n">
        <f aca="false">(AF110-W110)/9+AB110</f>
        <v>5.04666666666667</v>
      </c>
      <c r="AD110" s="102" t="n">
        <f aca="false">(AF110-W110)/9+AC110</f>
        <v>5.05777777777778</v>
      </c>
      <c r="AE110" s="102" t="n">
        <f aca="false">(AF110-W110)/9+AD110</f>
        <v>5.06888888888889</v>
      </c>
      <c r="AF110" s="102" t="n">
        <f aca="false">(AF112-AF107)/5+AF109</f>
        <v>5.08</v>
      </c>
      <c r="AG110" s="102" t="n">
        <f aca="false">(AP110-AF110)/10+AF110</f>
        <v>4.8932</v>
      </c>
      <c r="AH110" s="102" t="n">
        <f aca="false">(AP110-AF110)/10+AG110</f>
        <v>4.7064</v>
      </c>
      <c r="AI110" s="102" t="n">
        <f aca="false">(AP110-AF110)/10+AH110</f>
        <v>4.5196</v>
      </c>
      <c r="AJ110" s="102" t="n">
        <f aca="false">(AP110-AF110)/10+AI110</f>
        <v>4.3328</v>
      </c>
      <c r="AK110" s="102" t="n">
        <f aca="false">(AP110-AF110)/10+AJ110</f>
        <v>4.146</v>
      </c>
      <c r="AL110" s="102" t="n">
        <f aca="false">(AP110-AF110)/10+AK110</f>
        <v>3.9592</v>
      </c>
      <c r="AM110" s="102" t="n">
        <f aca="false">(AP110-AF110)/10+AL110</f>
        <v>3.7724</v>
      </c>
      <c r="AN110" s="102" t="n">
        <f aca="false">(AP110-AF110)/10+AM110</f>
        <v>3.5856</v>
      </c>
      <c r="AO110" s="102" t="n">
        <f aca="false">(AP110-AF110)/10+AN110</f>
        <v>3.3988</v>
      </c>
      <c r="AP110" s="102" t="n">
        <f aca="false">(AP112-AP107)/5+AP109</f>
        <v>3.212</v>
      </c>
      <c r="AQ110" s="112" t="n">
        <f aca="false">($AP110-$AF110)/Delta+AP110</f>
        <v>3.0252</v>
      </c>
      <c r="AR110" s="112" t="n">
        <f aca="false">($AP110-$AF110)/Delta+AQ110</f>
        <v>2.8384</v>
      </c>
      <c r="AS110" s="112" t="n">
        <f aca="false">($AP110-$AF110)/Delta+AR110</f>
        <v>2.6516</v>
      </c>
      <c r="AT110" s="112" t="n">
        <f aca="false">($AP110-$AF110)/Delta+AS110</f>
        <v>2.4648</v>
      </c>
      <c r="AU110" s="112" t="n">
        <f aca="false">($AP110-$AF110)/Delta+AT110</f>
        <v>2.278</v>
      </c>
      <c r="AV110" s="112" t="n">
        <f aca="false">($AP110-$AF110)/Delta+AU110</f>
        <v>2.0912</v>
      </c>
      <c r="AW110" s="112" t="n">
        <f aca="false">($AP110-$AF110)/Delta+AV110</f>
        <v>1.9044</v>
      </c>
      <c r="AX110" s="112" t="n">
        <f aca="false">($AP110-$AF110)/Delta+AW110</f>
        <v>1.7176</v>
      </c>
      <c r="AY110" s="112" t="n">
        <f aca="false">($AP110-$AF110)/Delta+AX110</f>
        <v>1.5308</v>
      </c>
      <c r="AZ110" s="112" t="n">
        <f aca="false">($AP110-$AF110)/Delta+AY110</f>
        <v>1.344</v>
      </c>
    </row>
    <row r="111" customFormat="false" ht="12.8" hidden="false" customHeight="false" outlineLevel="0" collapsed="false">
      <c r="A111" s="101" t="n">
        <f aca="false">(A$7-A$2)/5+A110</f>
        <v>144</v>
      </c>
      <c r="B111" s="102" t="n">
        <v>0</v>
      </c>
      <c r="C111" s="102" t="n">
        <f aca="false">(H111-B111)/6+B111</f>
        <v>0.210333333333333</v>
      </c>
      <c r="D111" s="102" t="n">
        <f aca="false">(H111-B111)/6+C111</f>
        <v>0.420666666666667</v>
      </c>
      <c r="E111" s="102" t="n">
        <f aca="false">(H111-B111)/6+D111</f>
        <v>0.631</v>
      </c>
      <c r="F111" s="102" t="n">
        <f aca="false">(H111-B111)/6+E111</f>
        <v>0.841333333333333</v>
      </c>
      <c r="G111" s="102" t="n">
        <f aca="false">(H111-B111)/6+F111</f>
        <v>1.05166666666667</v>
      </c>
      <c r="H111" s="102" t="n">
        <f aca="false">(H112-H107)/5+H110</f>
        <v>1.262</v>
      </c>
      <c r="I111" s="102" t="n">
        <f aca="false">(K111-H111)/3+H111</f>
        <v>1.472</v>
      </c>
      <c r="J111" s="102" t="n">
        <f aca="false">(K111-H111)/3+I111</f>
        <v>1.682</v>
      </c>
      <c r="K111" s="102" t="n">
        <f aca="false">(K112-K107)/5+K110</f>
        <v>1.892</v>
      </c>
      <c r="L111" s="102" t="n">
        <f aca="false">(N111-K111)/3+K111</f>
        <v>2.31266666666667</v>
      </c>
      <c r="M111" s="102" t="n">
        <f aca="false">(N111-K111)/3+L111</f>
        <v>2.73333333333333</v>
      </c>
      <c r="N111" s="102" t="n">
        <f aca="false">(N112-N107)/5+N110</f>
        <v>3.154</v>
      </c>
      <c r="O111" s="102" t="n">
        <f aca="false">(T111-N111)/6+N111</f>
        <v>3.38166666666667</v>
      </c>
      <c r="P111" s="102" t="n">
        <f aca="false">(T111-N111)/6+O111</f>
        <v>3.60933333333333</v>
      </c>
      <c r="Q111" s="102" t="n">
        <f aca="false">(T111-N111)/6+P111</f>
        <v>3.837</v>
      </c>
      <c r="R111" s="102" t="n">
        <f aca="false">(T111-N111)/6+Q111</f>
        <v>4.06466666666667</v>
      </c>
      <c r="S111" s="102" t="n">
        <f aca="false">(T111-N111)/6+R111</f>
        <v>4.29233333333333</v>
      </c>
      <c r="T111" s="102" t="n">
        <f aca="false">(T112-T107)/5+T110</f>
        <v>4.52</v>
      </c>
      <c r="U111" s="102" t="n">
        <f aca="false">(W111-T111)/3+T111</f>
        <v>4.59333333333333</v>
      </c>
      <c r="V111" s="102" t="n">
        <f aca="false">(W111-T111)/3+U111</f>
        <v>4.66666666666667</v>
      </c>
      <c r="W111" s="102" t="n">
        <f aca="false">(W112-W107)/5+W110</f>
        <v>4.74</v>
      </c>
      <c r="X111" s="102" t="n">
        <f aca="false">(AF111-W111)/9+W111</f>
        <v>4.75111111111111</v>
      </c>
      <c r="Y111" s="102" t="n">
        <f aca="false">(AF111-W111)/9+X111</f>
        <v>4.76222222222222</v>
      </c>
      <c r="Z111" s="102" t="n">
        <f aca="false">(AF111-W111)/9+Y111</f>
        <v>4.77333333333333</v>
      </c>
      <c r="AA111" s="102" t="n">
        <f aca="false">(AF111-W111)/9+Z111</f>
        <v>4.78444444444444</v>
      </c>
      <c r="AB111" s="102" t="n">
        <f aca="false">(AF111-W111)/9+AA111</f>
        <v>4.79555555555556</v>
      </c>
      <c r="AC111" s="102" t="n">
        <f aca="false">(AF111-W111)/9+AB111</f>
        <v>4.80666666666667</v>
      </c>
      <c r="AD111" s="102" t="n">
        <f aca="false">(AF111-W111)/9+AC111</f>
        <v>4.81777777777778</v>
      </c>
      <c r="AE111" s="102" t="n">
        <f aca="false">(AF111-W111)/9+AD111</f>
        <v>4.82888888888889</v>
      </c>
      <c r="AF111" s="102" t="n">
        <f aca="false">(AF112-AF107)/5+AF110</f>
        <v>4.84</v>
      </c>
      <c r="AG111" s="102" t="n">
        <f aca="false">(AP111-AF111)/10+AF111</f>
        <v>4.6596</v>
      </c>
      <c r="AH111" s="102" t="n">
        <f aca="false">(AP111-AF111)/10+AG111</f>
        <v>4.4792</v>
      </c>
      <c r="AI111" s="102" t="n">
        <f aca="false">(AP111-AF111)/10+AH111</f>
        <v>4.2988</v>
      </c>
      <c r="AJ111" s="102" t="n">
        <f aca="false">(AP111-AF111)/10+AI111</f>
        <v>4.1184</v>
      </c>
      <c r="AK111" s="102" t="n">
        <f aca="false">(AP111-AF111)/10+AJ111</f>
        <v>3.938</v>
      </c>
      <c r="AL111" s="102" t="n">
        <f aca="false">(AP111-AF111)/10+AK111</f>
        <v>3.7576</v>
      </c>
      <c r="AM111" s="102" t="n">
        <f aca="false">(AP111-AF111)/10+AL111</f>
        <v>3.5772</v>
      </c>
      <c r="AN111" s="102" t="n">
        <f aca="false">(AP111-AF111)/10+AM111</f>
        <v>3.3968</v>
      </c>
      <c r="AO111" s="102" t="n">
        <f aca="false">(AP111-AF111)/10+AN111</f>
        <v>3.2164</v>
      </c>
      <c r="AP111" s="102" t="n">
        <f aca="false">(AP112-AP107)/5+AP110</f>
        <v>3.036</v>
      </c>
      <c r="AQ111" s="112" t="n">
        <f aca="false">($AP111-$AF111)/Delta+AP111</f>
        <v>2.8556</v>
      </c>
      <c r="AR111" s="112" t="n">
        <f aca="false">($AP111-$AF111)/Delta+AQ111</f>
        <v>2.6752</v>
      </c>
      <c r="AS111" s="112" t="n">
        <f aca="false">($AP111-$AF111)/Delta+AR111</f>
        <v>2.4948</v>
      </c>
      <c r="AT111" s="112" t="n">
        <f aca="false">($AP111-$AF111)/Delta+AS111</f>
        <v>2.3144</v>
      </c>
      <c r="AU111" s="112" t="n">
        <f aca="false">($AP111-$AF111)/Delta+AT111</f>
        <v>2.134</v>
      </c>
      <c r="AV111" s="112" t="n">
        <f aca="false">($AP111-$AF111)/Delta+AU111</f>
        <v>1.9536</v>
      </c>
      <c r="AW111" s="112" t="n">
        <f aca="false">($AP111-$AF111)/Delta+AV111</f>
        <v>1.7732</v>
      </c>
      <c r="AX111" s="112" t="n">
        <f aca="false">($AP111-$AF111)/Delta+AW111</f>
        <v>1.5928</v>
      </c>
      <c r="AY111" s="112" t="n">
        <f aca="false">($AP111-$AF111)/Delta+AX111</f>
        <v>1.4124</v>
      </c>
      <c r="AZ111" s="112" t="n">
        <f aca="false">($AP111-$AF111)/Delta+AY111</f>
        <v>1.232</v>
      </c>
    </row>
    <row r="112" customFormat="false" ht="12.8" hidden="false" customHeight="false" outlineLevel="0" collapsed="false">
      <c r="A112" s="101" t="n">
        <f aca="false">A107+5</f>
        <v>145</v>
      </c>
      <c r="B112" s="102" t="n">
        <v>0</v>
      </c>
      <c r="C112" s="102" t="n">
        <f aca="false">(H112-B112)/6+B112</f>
        <v>0.2</v>
      </c>
      <c r="D112" s="102" t="n">
        <f aca="false">(H112-B112)/6+C112</f>
        <v>0.4</v>
      </c>
      <c r="E112" s="102" t="n">
        <f aca="false">(H112-B112)/6+D112</f>
        <v>0.6</v>
      </c>
      <c r="F112" s="102" t="n">
        <f aca="false">(H112-B112)/6+E112</f>
        <v>0.8</v>
      </c>
      <c r="G112" s="102" t="n">
        <f aca="false">(H112-B112)/6+F112</f>
        <v>1</v>
      </c>
      <c r="H112" s="111" t="n">
        <f aca="false">polar_type12!$AF$6</f>
        <v>1.2</v>
      </c>
      <c r="I112" s="102" t="n">
        <f aca="false">(K112-H112)/3+H112</f>
        <v>1.4</v>
      </c>
      <c r="J112" s="102" t="n">
        <f aca="false">(K112-H112)/3+I112</f>
        <v>1.6</v>
      </c>
      <c r="K112" s="111" t="n">
        <f aca="false">polar_type12!$AF$7</f>
        <v>1.8</v>
      </c>
      <c r="L112" s="102" t="n">
        <f aca="false">(N112-K112)/3+K112</f>
        <v>2.2</v>
      </c>
      <c r="M112" s="102" t="n">
        <f aca="false">(N112-K112)/3+L112</f>
        <v>2.6</v>
      </c>
      <c r="N112" s="111" t="n">
        <f aca="false">polar_type12!$AF$8</f>
        <v>3</v>
      </c>
      <c r="O112" s="102" t="n">
        <f aca="false">(T112-N112)/6+N112</f>
        <v>3.21666666666667</v>
      </c>
      <c r="P112" s="102" t="n">
        <f aca="false">(T112-N112)/6+O112</f>
        <v>3.43333333333333</v>
      </c>
      <c r="Q112" s="102" t="n">
        <f aca="false">(T112-N112)/6+P112</f>
        <v>3.65</v>
      </c>
      <c r="R112" s="102" t="n">
        <f aca="false">(T112-N112)/6+Q112</f>
        <v>3.86666666666667</v>
      </c>
      <c r="S112" s="102" t="n">
        <f aca="false">(T112-N112)/6+R112</f>
        <v>4.08333333333333</v>
      </c>
      <c r="T112" s="111" t="n">
        <f aca="false">polar_type12!$AF$9</f>
        <v>4.3</v>
      </c>
      <c r="U112" s="102" t="n">
        <f aca="false">(W112-T112)/3+T112</f>
        <v>4.36666666666667</v>
      </c>
      <c r="V112" s="102" t="n">
        <f aca="false">(W112-T112)/3+U112</f>
        <v>4.43333333333333</v>
      </c>
      <c r="W112" s="111" t="n">
        <f aca="false">polar_type12!$AF$10</f>
        <v>4.5</v>
      </c>
      <c r="X112" s="102" t="n">
        <f aca="false">(AF112-W112)/9+W112</f>
        <v>4.51111111111111</v>
      </c>
      <c r="Y112" s="102" t="n">
        <f aca="false">(AF112-W112)/9+X112</f>
        <v>4.52222222222222</v>
      </c>
      <c r="Z112" s="102" t="n">
        <f aca="false">(AF112-W112)/9+Y112</f>
        <v>4.53333333333333</v>
      </c>
      <c r="AA112" s="102" t="n">
        <f aca="false">(AF112-W112)/9+Z112</f>
        <v>4.54444444444444</v>
      </c>
      <c r="AB112" s="102" t="n">
        <f aca="false">(AF112-W112)/9+AA112</f>
        <v>4.55555555555556</v>
      </c>
      <c r="AC112" s="102" t="n">
        <f aca="false">(AF112-W112)/9+AB112</f>
        <v>4.56666666666667</v>
      </c>
      <c r="AD112" s="102" t="n">
        <f aca="false">(AF112-W112)/9+AC112</f>
        <v>4.57777777777778</v>
      </c>
      <c r="AE112" s="102" t="n">
        <f aca="false">(AF112-W112)/9+AD112</f>
        <v>4.58888888888889</v>
      </c>
      <c r="AF112" s="111" t="n">
        <f aca="false">polar_type12!$AF$11</f>
        <v>4.6</v>
      </c>
      <c r="AG112" s="102" t="n">
        <f aca="false">(AP112-AF112)/10+AF112</f>
        <v>4.426</v>
      </c>
      <c r="AH112" s="102" t="n">
        <f aca="false">(AP112-AF112)/10+AG112</f>
        <v>4.252</v>
      </c>
      <c r="AI112" s="102" t="n">
        <f aca="false">(AP112-AF112)/10+AH112</f>
        <v>4.078</v>
      </c>
      <c r="AJ112" s="102" t="n">
        <f aca="false">(AP112-AF112)/10+AI112</f>
        <v>3.904</v>
      </c>
      <c r="AK112" s="102" t="n">
        <f aca="false">(AP112-AF112)/10+AJ112</f>
        <v>3.73</v>
      </c>
      <c r="AL112" s="102" t="n">
        <f aca="false">(AP112-AF112)/10+AK112</f>
        <v>3.556</v>
      </c>
      <c r="AM112" s="102" t="n">
        <f aca="false">(AP112-AF112)/10+AL112</f>
        <v>3.382</v>
      </c>
      <c r="AN112" s="102" t="n">
        <f aca="false">(AP112-AF112)/10+AM112</f>
        <v>3.208</v>
      </c>
      <c r="AO112" s="102" t="n">
        <f aca="false">(AP112-AF112)/10+AN112</f>
        <v>3.034</v>
      </c>
      <c r="AP112" s="111" t="n">
        <f aca="false">polar_type12!$AF$12</f>
        <v>2.86</v>
      </c>
      <c r="AQ112" s="112" t="n">
        <f aca="false">($AP112-$AF112)/Delta+AP112</f>
        <v>2.686</v>
      </c>
      <c r="AR112" s="112" t="n">
        <f aca="false">($AP112-$AF112)/Delta+AQ112</f>
        <v>2.512</v>
      </c>
      <c r="AS112" s="112" t="n">
        <f aca="false">($AP112-$AF112)/Delta+AR112</f>
        <v>2.338</v>
      </c>
      <c r="AT112" s="112" t="n">
        <f aca="false">($AP112-$AF112)/Delta+AS112</f>
        <v>2.164</v>
      </c>
      <c r="AU112" s="112" t="n">
        <f aca="false">($AP112-$AF112)/Delta+AT112</f>
        <v>1.99</v>
      </c>
      <c r="AV112" s="112" t="n">
        <f aca="false">($AP112-$AF112)/Delta+AU112</f>
        <v>1.816</v>
      </c>
      <c r="AW112" s="112" t="n">
        <f aca="false">($AP112-$AF112)/Delta+AV112</f>
        <v>1.642</v>
      </c>
      <c r="AX112" s="112" t="n">
        <f aca="false">($AP112-$AF112)/Delta+AW112</f>
        <v>1.468</v>
      </c>
      <c r="AY112" s="112" t="n">
        <f aca="false">($AP112-$AF112)/Delta+AX112</f>
        <v>1.294</v>
      </c>
      <c r="AZ112" s="112" t="n">
        <f aca="false">($AP112-$AF112)/Delta+AY112</f>
        <v>1.12</v>
      </c>
    </row>
    <row r="113" customFormat="false" ht="12.8" hidden="false" customHeight="false" outlineLevel="0" collapsed="false">
      <c r="A113" s="101" t="n">
        <f aca="false">(A$7-A$2)/5+A112</f>
        <v>146</v>
      </c>
      <c r="B113" s="102" t="n">
        <v>0</v>
      </c>
      <c r="C113" s="102" t="n">
        <f aca="false">(H113-B113)/6+B113</f>
        <v>0.192666666666667</v>
      </c>
      <c r="D113" s="102" t="n">
        <f aca="false">(H113-B113)/6+C113</f>
        <v>0.385333333333333</v>
      </c>
      <c r="E113" s="102" t="n">
        <f aca="false">(H113-B113)/6+D113</f>
        <v>0.578</v>
      </c>
      <c r="F113" s="102" t="n">
        <f aca="false">(H113-B113)/6+E113</f>
        <v>0.770666666666667</v>
      </c>
      <c r="G113" s="102" t="n">
        <f aca="false">(H113-B113)/6+F113</f>
        <v>0.963333333333333</v>
      </c>
      <c r="H113" s="102" t="n">
        <f aca="false">(H117-H112)/5+H112</f>
        <v>1.156</v>
      </c>
      <c r="I113" s="102" t="n">
        <f aca="false">(K113-H113)/3+H113</f>
        <v>1.34866666666667</v>
      </c>
      <c r="J113" s="102" t="n">
        <f aca="false">(K113-H113)/3+I113</f>
        <v>1.54133333333333</v>
      </c>
      <c r="K113" s="102" t="n">
        <f aca="false">(K117-K112)/5+K112</f>
        <v>1.734</v>
      </c>
      <c r="L113" s="102" t="n">
        <f aca="false">(N113-K113)/3+K113</f>
        <v>2.11933333333333</v>
      </c>
      <c r="M113" s="102" t="n">
        <f aca="false">(N113-K113)/3+L113</f>
        <v>2.50466666666667</v>
      </c>
      <c r="N113" s="102" t="n">
        <f aca="false">(N117-N112)/5+N112</f>
        <v>2.89</v>
      </c>
      <c r="O113" s="102" t="n">
        <f aca="false">(T113-N113)/6+N113</f>
        <v>3.09833333333333</v>
      </c>
      <c r="P113" s="102" t="n">
        <f aca="false">(T113-N113)/6+O113</f>
        <v>3.30666666666667</v>
      </c>
      <c r="Q113" s="102" t="n">
        <f aca="false">(T113-N113)/6+P113</f>
        <v>3.515</v>
      </c>
      <c r="R113" s="102" t="n">
        <f aca="false">(T113-N113)/6+Q113</f>
        <v>3.72333333333333</v>
      </c>
      <c r="S113" s="102" t="n">
        <f aca="false">(T113-N113)/6+R113</f>
        <v>3.93166666666667</v>
      </c>
      <c r="T113" s="102" t="n">
        <f aca="false">(T117-T112)/5+T112</f>
        <v>4.14</v>
      </c>
      <c r="U113" s="102" t="n">
        <f aca="false">(W113-T113)/3+T113</f>
        <v>4.20666666666667</v>
      </c>
      <c r="V113" s="102" t="n">
        <f aca="false">(W113-T113)/3+U113</f>
        <v>4.27333333333333</v>
      </c>
      <c r="W113" s="102" t="n">
        <f aca="false">(W117-W112)/5+W112</f>
        <v>4.34</v>
      </c>
      <c r="X113" s="102" t="n">
        <f aca="false">(AF113-W113)/9+W113</f>
        <v>4.35111111111111</v>
      </c>
      <c r="Y113" s="102" t="n">
        <f aca="false">(AF113-W113)/9+X113</f>
        <v>4.36222222222222</v>
      </c>
      <c r="Z113" s="102" t="n">
        <f aca="false">(AF113-W113)/9+Y113</f>
        <v>4.37333333333333</v>
      </c>
      <c r="AA113" s="102" t="n">
        <f aca="false">(AF113-W113)/9+Z113</f>
        <v>4.38444444444444</v>
      </c>
      <c r="AB113" s="102" t="n">
        <f aca="false">(AF113-W113)/9+AA113</f>
        <v>4.39555555555556</v>
      </c>
      <c r="AC113" s="102" t="n">
        <f aca="false">(AF113-W113)/9+AB113</f>
        <v>4.40666666666667</v>
      </c>
      <c r="AD113" s="102" t="n">
        <f aca="false">(AF113-W113)/9+AC113</f>
        <v>4.41777777777778</v>
      </c>
      <c r="AE113" s="102" t="n">
        <f aca="false">(AF113-W113)/9+AD113</f>
        <v>4.42888888888889</v>
      </c>
      <c r="AF113" s="102" t="n">
        <f aca="false">(AF117-AF112)/5+AF112</f>
        <v>4.44</v>
      </c>
      <c r="AG113" s="102" t="n">
        <f aca="false">(AP113-AF113)/10+AF113</f>
        <v>4.268</v>
      </c>
      <c r="AH113" s="102" t="n">
        <f aca="false">(AP113-AF113)/10+AG113</f>
        <v>4.096</v>
      </c>
      <c r="AI113" s="102" t="n">
        <f aca="false">(AP113-AF113)/10+AH113</f>
        <v>3.924</v>
      </c>
      <c r="AJ113" s="102" t="n">
        <f aca="false">(AP113-AF113)/10+AI113</f>
        <v>3.752</v>
      </c>
      <c r="AK113" s="102" t="n">
        <f aca="false">(AP113-AF113)/10+AJ113</f>
        <v>3.58</v>
      </c>
      <c r="AL113" s="102" t="n">
        <f aca="false">(AP113-AF113)/10+AK113</f>
        <v>3.408</v>
      </c>
      <c r="AM113" s="102" t="n">
        <f aca="false">(AP113-AF113)/10+AL113</f>
        <v>3.236</v>
      </c>
      <c r="AN113" s="102" t="n">
        <f aca="false">(AP113-AF113)/10+AM113</f>
        <v>3.064</v>
      </c>
      <c r="AO113" s="102" t="n">
        <f aca="false">(AP113-AF113)/10+AN113</f>
        <v>2.892</v>
      </c>
      <c r="AP113" s="102" t="n">
        <f aca="false">(AP117-AP112)/5+AP112</f>
        <v>2.72</v>
      </c>
      <c r="AQ113" s="112" t="n">
        <f aca="false">($AP113-$AF113)/Delta+AP113</f>
        <v>2.548</v>
      </c>
      <c r="AR113" s="112" t="n">
        <f aca="false">($AP113-$AF113)/Delta+AQ113</f>
        <v>2.376</v>
      </c>
      <c r="AS113" s="112" t="n">
        <f aca="false">($AP113-$AF113)/Delta+AR113</f>
        <v>2.204</v>
      </c>
      <c r="AT113" s="112" t="n">
        <f aca="false">($AP113-$AF113)/Delta+AS113</f>
        <v>2.032</v>
      </c>
      <c r="AU113" s="112" t="n">
        <f aca="false">($AP113-$AF113)/Delta+AT113</f>
        <v>1.86</v>
      </c>
      <c r="AV113" s="112" t="n">
        <f aca="false">($AP113-$AF113)/Delta+AU113</f>
        <v>1.688</v>
      </c>
      <c r="AW113" s="112" t="n">
        <f aca="false">($AP113-$AF113)/Delta+AV113</f>
        <v>1.516</v>
      </c>
      <c r="AX113" s="112" t="n">
        <f aca="false">($AP113-$AF113)/Delta+AW113</f>
        <v>1.344</v>
      </c>
      <c r="AY113" s="112" t="n">
        <f aca="false">($AP113-$AF113)/Delta+AX113</f>
        <v>1.172</v>
      </c>
      <c r="AZ113" s="112" t="n">
        <f aca="false">($AP113-$AF113)/Delta+AY113</f>
        <v>1</v>
      </c>
    </row>
    <row r="114" customFormat="false" ht="12.8" hidden="false" customHeight="false" outlineLevel="0" collapsed="false">
      <c r="A114" s="101" t="n">
        <f aca="false">(A$7-A$2)/5+A113</f>
        <v>147</v>
      </c>
      <c r="B114" s="102" t="n">
        <v>0</v>
      </c>
      <c r="C114" s="102" t="n">
        <f aca="false">(H114-B114)/6+B114</f>
        <v>0.185333333333333</v>
      </c>
      <c r="D114" s="102" t="n">
        <f aca="false">(H114-B114)/6+C114</f>
        <v>0.370666666666667</v>
      </c>
      <c r="E114" s="102" t="n">
        <f aca="false">(H114-B114)/6+D114</f>
        <v>0.556</v>
      </c>
      <c r="F114" s="102" t="n">
        <f aca="false">(H114-B114)/6+E114</f>
        <v>0.741333333333333</v>
      </c>
      <c r="G114" s="102" t="n">
        <f aca="false">(H114-B114)/6+F114</f>
        <v>0.926666666666667</v>
      </c>
      <c r="H114" s="102" t="n">
        <f aca="false">(H117-H112)/5+H113</f>
        <v>1.112</v>
      </c>
      <c r="I114" s="102" t="n">
        <f aca="false">(K114-H114)/3+H114</f>
        <v>1.29733333333333</v>
      </c>
      <c r="J114" s="102" t="n">
        <f aca="false">(K114-H114)/3+I114</f>
        <v>1.48266666666667</v>
      </c>
      <c r="K114" s="102" t="n">
        <f aca="false">(K117-K112)/5+K113</f>
        <v>1.668</v>
      </c>
      <c r="L114" s="102" t="n">
        <f aca="false">(N114-K114)/3+K114</f>
        <v>2.03866666666667</v>
      </c>
      <c r="M114" s="102" t="n">
        <f aca="false">(N114-K114)/3+L114</f>
        <v>2.40933333333333</v>
      </c>
      <c r="N114" s="102" t="n">
        <f aca="false">(N117-N112)/5+N113</f>
        <v>2.78</v>
      </c>
      <c r="O114" s="102" t="n">
        <f aca="false">(T114-N114)/6+N114</f>
        <v>2.98</v>
      </c>
      <c r="P114" s="102" t="n">
        <f aca="false">(T114-N114)/6+O114</f>
        <v>3.18</v>
      </c>
      <c r="Q114" s="102" t="n">
        <f aca="false">(T114-N114)/6+P114</f>
        <v>3.38</v>
      </c>
      <c r="R114" s="102" t="n">
        <f aca="false">(T114-N114)/6+Q114</f>
        <v>3.58</v>
      </c>
      <c r="S114" s="102" t="n">
        <f aca="false">(T114-N114)/6+R114</f>
        <v>3.78</v>
      </c>
      <c r="T114" s="102" t="n">
        <f aca="false">(T117-T112)/5+T113</f>
        <v>3.98</v>
      </c>
      <c r="U114" s="102" t="n">
        <f aca="false">(W114-T114)/3+T114</f>
        <v>4.04666666666667</v>
      </c>
      <c r="V114" s="102" t="n">
        <f aca="false">(W114-T114)/3+U114</f>
        <v>4.11333333333333</v>
      </c>
      <c r="W114" s="102" t="n">
        <f aca="false">(W117-W112)/5+W113</f>
        <v>4.18</v>
      </c>
      <c r="X114" s="102" t="n">
        <f aca="false">(AF114-W114)/9+W114</f>
        <v>4.19111111111111</v>
      </c>
      <c r="Y114" s="102" t="n">
        <f aca="false">(AF114-W114)/9+X114</f>
        <v>4.20222222222222</v>
      </c>
      <c r="Z114" s="102" t="n">
        <f aca="false">(AF114-W114)/9+Y114</f>
        <v>4.21333333333333</v>
      </c>
      <c r="AA114" s="102" t="n">
        <f aca="false">(AF114-W114)/9+Z114</f>
        <v>4.22444444444444</v>
      </c>
      <c r="AB114" s="102" t="n">
        <f aca="false">(AF114-W114)/9+AA114</f>
        <v>4.23555555555556</v>
      </c>
      <c r="AC114" s="102" t="n">
        <f aca="false">(AF114-W114)/9+AB114</f>
        <v>4.24666666666667</v>
      </c>
      <c r="AD114" s="102" t="n">
        <f aca="false">(AF114-W114)/9+AC114</f>
        <v>4.25777777777778</v>
      </c>
      <c r="AE114" s="102" t="n">
        <f aca="false">(AF114-W114)/9+AD114</f>
        <v>4.26888888888889</v>
      </c>
      <c r="AF114" s="102" t="n">
        <f aca="false">(AF117-AF112)/5+AF113</f>
        <v>4.28</v>
      </c>
      <c r="AG114" s="102" t="n">
        <f aca="false">(AP114-AF114)/10+AF114</f>
        <v>4.11</v>
      </c>
      <c r="AH114" s="102" t="n">
        <f aca="false">(AP114-AF114)/10+AG114</f>
        <v>3.94</v>
      </c>
      <c r="AI114" s="102" t="n">
        <f aca="false">(AP114-AF114)/10+AH114</f>
        <v>3.77</v>
      </c>
      <c r="AJ114" s="102" t="n">
        <f aca="false">(AP114-AF114)/10+AI114</f>
        <v>3.6</v>
      </c>
      <c r="AK114" s="102" t="n">
        <f aca="false">(AP114-AF114)/10+AJ114</f>
        <v>3.43</v>
      </c>
      <c r="AL114" s="102" t="n">
        <f aca="false">(AP114-AF114)/10+AK114</f>
        <v>3.26</v>
      </c>
      <c r="AM114" s="102" t="n">
        <f aca="false">(AP114-AF114)/10+AL114</f>
        <v>3.09</v>
      </c>
      <c r="AN114" s="102" t="n">
        <f aca="false">(AP114-AF114)/10+AM114</f>
        <v>2.92</v>
      </c>
      <c r="AO114" s="102" t="n">
        <f aca="false">(AP114-AF114)/10+AN114</f>
        <v>2.75</v>
      </c>
      <c r="AP114" s="102" t="n">
        <f aca="false">(AP117-AP112)/5+AP113</f>
        <v>2.58</v>
      </c>
      <c r="AQ114" s="112" t="n">
        <f aca="false">($AP114-$AF114)/Delta+AP114</f>
        <v>2.41</v>
      </c>
      <c r="AR114" s="112" t="n">
        <f aca="false">($AP114-$AF114)/Delta+AQ114</f>
        <v>2.24</v>
      </c>
      <c r="AS114" s="112" t="n">
        <f aca="false">($AP114-$AF114)/Delta+AR114</f>
        <v>2.07</v>
      </c>
      <c r="AT114" s="112" t="n">
        <f aca="false">($AP114-$AF114)/Delta+AS114</f>
        <v>1.9</v>
      </c>
      <c r="AU114" s="112" t="n">
        <f aca="false">($AP114-$AF114)/Delta+AT114</f>
        <v>1.73</v>
      </c>
      <c r="AV114" s="112" t="n">
        <f aca="false">($AP114-$AF114)/Delta+AU114</f>
        <v>1.56</v>
      </c>
      <c r="AW114" s="112" t="n">
        <f aca="false">($AP114-$AF114)/Delta+AV114</f>
        <v>1.39</v>
      </c>
      <c r="AX114" s="112" t="n">
        <f aca="false">($AP114-$AF114)/Delta+AW114</f>
        <v>1.22</v>
      </c>
      <c r="AY114" s="112" t="n">
        <f aca="false">($AP114-$AF114)/Delta+AX114</f>
        <v>1.05</v>
      </c>
      <c r="AZ114" s="112" t="n">
        <f aca="false">($AP114-$AF114)/Delta+AY114</f>
        <v>0.88</v>
      </c>
    </row>
    <row r="115" customFormat="false" ht="12.8" hidden="false" customHeight="false" outlineLevel="0" collapsed="false">
      <c r="A115" s="101" t="n">
        <f aca="false">(A$7-A$2)/5+A114</f>
        <v>148</v>
      </c>
      <c r="B115" s="102" t="n">
        <v>0</v>
      </c>
      <c r="C115" s="102" t="n">
        <f aca="false">(H115-B115)/6+B115</f>
        <v>0.178</v>
      </c>
      <c r="D115" s="102" t="n">
        <f aca="false">(H115-B115)/6+C115</f>
        <v>0.356</v>
      </c>
      <c r="E115" s="102" t="n">
        <f aca="false">(H115-B115)/6+D115</f>
        <v>0.534</v>
      </c>
      <c r="F115" s="102" t="n">
        <f aca="false">(H115-B115)/6+E115</f>
        <v>0.712</v>
      </c>
      <c r="G115" s="102" t="n">
        <f aca="false">(H115-B115)/6+F115</f>
        <v>0.89</v>
      </c>
      <c r="H115" s="102" t="n">
        <f aca="false">(H117-H112)/5+H114</f>
        <v>1.068</v>
      </c>
      <c r="I115" s="102" t="n">
        <f aca="false">(K115-H115)/3+H115</f>
        <v>1.246</v>
      </c>
      <c r="J115" s="102" t="n">
        <f aca="false">(K115-H115)/3+I115</f>
        <v>1.424</v>
      </c>
      <c r="K115" s="102" t="n">
        <f aca="false">(K117-K112)/5+K114</f>
        <v>1.602</v>
      </c>
      <c r="L115" s="102" t="n">
        <f aca="false">(N115-K115)/3+K115</f>
        <v>1.958</v>
      </c>
      <c r="M115" s="102" t="n">
        <f aca="false">(N115-K115)/3+L115</f>
        <v>2.314</v>
      </c>
      <c r="N115" s="102" t="n">
        <f aca="false">(N117-N112)/5+N114</f>
        <v>2.67</v>
      </c>
      <c r="O115" s="102" t="n">
        <f aca="false">(T115-N115)/6+N115</f>
        <v>2.86166666666667</v>
      </c>
      <c r="P115" s="102" t="n">
        <f aca="false">(T115-N115)/6+O115</f>
        <v>3.05333333333333</v>
      </c>
      <c r="Q115" s="102" t="n">
        <f aca="false">(T115-N115)/6+P115</f>
        <v>3.245</v>
      </c>
      <c r="R115" s="102" t="n">
        <f aca="false">(T115-N115)/6+Q115</f>
        <v>3.43666666666667</v>
      </c>
      <c r="S115" s="102" t="n">
        <f aca="false">(T115-N115)/6+R115</f>
        <v>3.62833333333333</v>
      </c>
      <c r="T115" s="102" t="n">
        <f aca="false">(T117-T112)/5+T114</f>
        <v>3.82</v>
      </c>
      <c r="U115" s="102" t="n">
        <f aca="false">(W115-T115)/3+T115</f>
        <v>3.88666666666667</v>
      </c>
      <c r="V115" s="102" t="n">
        <f aca="false">(W115-T115)/3+U115</f>
        <v>3.95333333333333</v>
      </c>
      <c r="W115" s="102" t="n">
        <f aca="false">(W117-W112)/5+W114</f>
        <v>4.02</v>
      </c>
      <c r="X115" s="102" t="n">
        <f aca="false">(AF115-W115)/9+W115</f>
        <v>4.03111111111111</v>
      </c>
      <c r="Y115" s="102" t="n">
        <f aca="false">(AF115-W115)/9+X115</f>
        <v>4.04222222222222</v>
      </c>
      <c r="Z115" s="102" t="n">
        <f aca="false">(AF115-W115)/9+Y115</f>
        <v>4.05333333333333</v>
      </c>
      <c r="AA115" s="102" t="n">
        <f aca="false">(AF115-W115)/9+Z115</f>
        <v>4.06444444444444</v>
      </c>
      <c r="AB115" s="102" t="n">
        <f aca="false">(AF115-W115)/9+AA115</f>
        <v>4.07555555555556</v>
      </c>
      <c r="AC115" s="102" t="n">
        <f aca="false">(AF115-W115)/9+AB115</f>
        <v>4.08666666666667</v>
      </c>
      <c r="AD115" s="102" t="n">
        <f aca="false">(AF115-W115)/9+AC115</f>
        <v>4.09777777777778</v>
      </c>
      <c r="AE115" s="102" t="n">
        <f aca="false">(AF115-W115)/9+AD115</f>
        <v>4.10888888888889</v>
      </c>
      <c r="AF115" s="102" t="n">
        <f aca="false">(AF117-AF112)/5+AF114</f>
        <v>4.12</v>
      </c>
      <c r="AG115" s="102" t="n">
        <f aca="false">(AP115-AF115)/10+AF115</f>
        <v>3.952</v>
      </c>
      <c r="AH115" s="102" t="n">
        <f aca="false">(AP115-AF115)/10+AG115</f>
        <v>3.784</v>
      </c>
      <c r="AI115" s="102" t="n">
        <f aca="false">(AP115-AF115)/10+AH115</f>
        <v>3.616</v>
      </c>
      <c r="AJ115" s="102" t="n">
        <f aca="false">(AP115-AF115)/10+AI115</f>
        <v>3.448</v>
      </c>
      <c r="AK115" s="102" t="n">
        <f aca="false">(AP115-AF115)/10+AJ115</f>
        <v>3.28</v>
      </c>
      <c r="AL115" s="102" t="n">
        <f aca="false">(AP115-AF115)/10+AK115</f>
        <v>3.112</v>
      </c>
      <c r="AM115" s="102" t="n">
        <f aca="false">(AP115-AF115)/10+AL115</f>
        <v>2.944</v>
      </c>
      <c r="AN115" s="102" t="n">
        <f aca="false">(AP115-AF115)/10+AM115</f>
        <v>2.776</v>
      </c>
      <c r="AO115" s="102" t="n">
        <f aca="false">(AP115-AF115)/10+AN115</f>
        <v>2.608</v>
      </c>
      <c r="AP115" s="102" t="n">
        <f aca="false">(AP117-AP112)/5+AP114</f>
        <v>2.44</v>
      </c>
      <c r="AQ115" s="112" t="n">
        <f aca="false">($AP115-$AF115)/Delta+AP115</f>
        <v>2.272</v>
      </c>
      <c r="AR115" s="112" t="n">
        <f aca="false">($AP115-$AF115)/Delta+AQ115</f>
        <v>2.104</v>
      </c>
      <c r="AS115" s="112" t="n">
        <f aca="false">($AP115-$AF115)/Delta+AR115</f>
        <v>1.936</v>
      </c>
      <c r="AT115" s="112" t="n">
        <f aca="false">($AP115-$AF115)/Delta+AS115</f>
        <v>1.768</v>
      </c>
      <c r="AU115" s="112" t="n">
        <f aca="false">($AP115-$AF115)/Delta+AT115</f>
        <v>1.6</v>
      </c>
      <c r="AV115" s="112" t="n">
        <f aca="false">($AP115-$AF115)/Delta+AU115</f>
        <v>1.432</v>
      </c>
      <c r="AW115" s="112" t="n">
        <f aca="false">($AP115-$AF115)/Delta+AV115</f>
        <v>1.264</v>
      </c>
      <c r="AX115" s="112" t="n">
        <f aca="false">($AP115-$AF115)/Delta+AW115</f>
        <v>1.096</v>
      </c>
      <c r="AY115" s="112" t="n">
        <f aca="false">($AP115-$AF115)/Delta+AX115</f>
        <v>0.928</v>
      </c>
      <c r="AZ115" s="112" t="n">
        <f aca="false">($AP115-$AF115)/Delta+AY115</f>
        <v>0.76</v>
      </c>
    </row>
    <row r="116" customFormat="false" ht="12.8" hidden="false" customHeight="false" outlineLevel="0" collapsed="false">
      <c r="A116" s="101" t="n">
        <f aca="false">(A$7-A$2)/5+A115</f>
        <v>149</v>
      </c>
      <c r="B116" s="102" t="n">
        <v>0</v>
      </c>
      <c r="C116" s="102" t="n">
        <f aca="false">(H116-B116)/6+B116</f>
        <v>0.170666666666667</v>
      </c>
      <c r="D116" s="102" t="n">
        <f aca="false">(H116-B116)/6+C116</f>
        <v>0.341333333333333</v>
      </c>
      <c r="E116" s="102" t="n">
        <f aca="false">(H116-B116)/6+D116</f>
        <v>0.512</v>
      </c>
      <c r="F116" s="102" t="n">
        <f aca="false">(H116-B116)/6+E116</f>
        <v>0.682666666666667</v>
      </c>
      <c r="G116" s="102" t="n">
        <f aca="false">(H116-B116)/6+F116</f>
        <v>0.853333333333333</v>
      </c>
      <c r="H116" s="102" t="n">
        <f aca="false">(H117-H112)/5+H115</f>
        <v>1.024</v>
      </c>
      <c r="I116" s="102" t="n">
        <f aca="false">(K116-H116)/3+H116</f>
        <v>1.19466666666667</v>
      </c>
      <c r="J116" s="102" t="n">
        <f aca="false">(K116-H116)/3+I116</f>
        <v>1.36533333333333</v>
      </c>
      <c r="K116" s="102" t="n">
        <f aca="false">(K117-K112)/5+K115</f>
        <v>1.536</v>
      </c>
      <c r="L116" s="102" t="n">
        <f aca="false">(N116-K116)/3+K116</f>
        <v>1.87733333333333</v>
      </c>
      <c r="M116" s="102" t="n">
        <f aca="false">(N116-K116)/3+L116</f>
        <v>2.21866666666667</v>
      </c>
      <c r="N116" s="102" t="n">
        <f aca="false">(N117-N112)/5+N115</f>
        <v>2.56</v>
      </c>
      <c r="O116" s="102" t="n">
        <f aca="false">(T116-N116)/6+N116</f>
        <v>2.74333333333333</v>
      </c>
      <c r="P116" s="102" t="n">
        <f aca="false">(T116-N116)/6+O116</f>
        <v>2.92666666666667</v>
      </c>
      <c r="Q116" s="102" t="n">
        <f aca="false">(T116-N116)/6+P116</f>
        <v>3.11</v>
      </c>
      <c r="R116" s="102" t="n">
        <f aca="false">(T116-N116)/6+Q116</f>
        <v>3.29333333333333</v>
      </c>
      <c r="S116" s="102" t="n">
        <f aca="false">(T116-N116)/6+R116</f>
        <v>3.47666666666667</v>
      </c>
      <c r="T116" s="102" t="n">
        <f aca="false">(T117-T112)/5+T115</f>
        <v>3.66</v>
      </c>
      <c r="U116" s="102" t="n">
        <f aca="false">(W116-T116)/3+T116</f>
        <v>3.72666666666667</v>
      </c>
      <c r="V116" s="102" t="n">
        <f aca="false">(W116-T116)/3+U116</f>
        <v>3.79333333333333</v>
      </c>
      <c r="W116" s="102" t="n">
        <f aca="false">(W117-W112)/5+W115</f>
        <v>3.86</v>
      </c>
      <c r="X116" s="102" t="n">
        <f aca="false">(AF116-W116)/9+W116</f>
        <v>3.87111111111111</v>
      </c>
      <c r="Y116" s="102" t="n">
        <f aca="false">(AF116-W116)/9+X116</f>
        <v>3.88222222222222</v>
      </c>
      <c r="Z116" s="102" t="n">
        <f aca="false">(AF116-W116)/9+Y116</f>
        <v>3.89333333333333</v>
      </c>
      <c r="AA116" s="102" t="n">
        <f aca="false">(AF116-W116)/9+Z116</f>
        <v>3.90444444444444</v>
      </c>
      <c r="AB116" s="102" t="n">
        <f aca="false">(AF116-W116)/9+AA116</f>
        <v>3.91555555555555</v>
      </c>
      <c r="AC116" s="102" t="n">
        <f aca="false">(AF116-W116)/9+AB116</f>
        <v>3.92666666666667</v>
      </c>
      <c r="AD116" s="102" t="n">
        <f aca="false">(AF116-W116)/9+AC116</f>
        <v>3.93777777777778</v>
      </c>
      <c r="AE116" s="102" t="n">
        <f aca="false">(AF116-W116)/9+AD116</f>
        <v>3.94888888888889</v>
      </c>
      <c r="AF116" s="102" t="n">
        <f aca="false">(AF117-AF112)/5+AF115</f>
        <v>3.96</v>
      </c>
      <c r="AG116" s="102" t="n">
        <f aca="false">(AP116-AF116)/10+AF116</f>
        <v>3.794</v>
      </c>
      <c r="AH116" s="102" t="n">
        <f aca="false">(AP116-AF116)/10+AG116</f>
        <v>3.628</v>
      </c>
      <c r="AI116" s="102" t="n">
        <f aca="false">(AP116-AF116)/10+AH116</f>
        <v>3.462</v>
      </c>
      <c r="AJ116" s="102" t="n">
        <f aca="false">(AP116-AF116)/10+AI116</f>
        <v>3.296</v>
      </c>
      <c r="AK116" s="102" t="n">
        <f aca="false">(AP116-AF116)/10+AJ116</f>
        <v>3.13</v>
      </c>
      <c r="AL116" s="102" t="n">
        <f aca="false">(AP116-AF116)/10+AK116</f>
        <v>2.964</v>
      </c>
      <c r="AM116" s="102" t="n">
        <f aca="false">(AP116-AF116)/10+AL116</f>
        <v>2.798</v>
      </c>
      <c r="AN116" s="102" t="n">
        <f aca="false">(AP116-AF116)/10+AM116</f>
        <v>2.632</v>
      </c>
      <c r="AO116" s="102" t="n">
        <f aca="false">(AP116-AF116)/10+AN116</f>
        <v>2.466</v>
      </c>
      <c r="AP116" s="102" t="n">
        <f aca="false">(AP117-AP112)/5+AP115</f>
        <v>2.3</v>
      </c>
      <c r="AQ116" s="112" t="n">
        <f aca="false">($AP116-$AF116)/Delta+AP116</f>
        <v>2.134</v>
      </c>
      <c r="AR116" s="112" t="n">
        <f aca="false">($AP116-$AF116)/Delta+AQ116</f>
        <v>1.968</v>
      </c>
      <c r="AS116" s="112" t="n">
        <f aca="false">($AP116-$AF116)/Delta+AR116</f>
        <v>1.802</v>
      </c>
      <c r="AT116" s="112" t="n">
        <f aca="false">($AP116-$AF116)/Delta+AS116</f>
        <v>1.636</v>
      </c>
      <c r="AU116" s="112" t="n">
        <f aca="false">($AP116-$AF116)/Delta+AT116</f>
        <v>1.47</v>
      </c>
      <c r="AV116" s="112" t="n">
        <f aca="false">($AP116-$AF116)/Delta+AU116</f>
        <v>1.304</v>
      </c>
      <c r="AW116" s="112" t="n">
        <f aca="false">($AP116-$AF116)/Delta+AV116</f>
        <v>1.138</v>
      </c>
      <c r="AX116" s="112" t="n">
        <f aca="false">($AP116-$AF116)/Delta+AW116</f>
        <v>0.972</v>
      </c>
      <c r="AY116" s="112" t="n">
        <f aca="false">($AP116-$AF116)/Delta+AX116</f>
        <v>0.806</v>
      </c>
      <c r="AZ116" s="112" t="n">
        <f aca="false">($AP116-$AF116)/Delta+AY116</f>
        <v>0.64</v>
      </c>
    </row>
    <row r="117" customFormat="false" ht="12.8" hidden="false" customHeight="false" outlineLevel="0" collapsed="false">
      <c r="A117" s="101" t="n">
        <f aca="false">A112+5</f>
        <v>150</v>
      </c>
      <c r="B117" s="102" t="n">
        <v>0</v>
      </c>
      <c r="C117" s="102" t="n">
        <f aca="false">(H117-B117)/6+B117</f>
        <v>0.163333333333333</v>
      </c>
      <c r="D117" s="102" t="n">
        <f aca="false">(H117-B117)/6+C117</f>
        <v>0.326666666666667</v>
      </c>
      <c r="E117" s="102" t="n">
        <f aca="false">(H117-B117)/6+D117</f>
        <v>0.49</v>
      </c>
      <c r="F117" s="102" t="n">
        <f aca="false">(H117-B117)/6+E117</f>
        <v>0.653333333333333</v>
      </c>
      <c r="G117" s="102" t="n">
        <f aca="false">(H117-B117)/6+F117</f>
        <v>0.816666666666667</v>
      </c>
      <c r="H117" s="111" t="n">
        <f aca="false">polar_type12!$AG$6</f>
        <v>0.98</v>
      </c>
      <c r="I117" s="102" t="n">
        <f aca="false">(K117-H117)/3+H117</f>
        <v>1.14333333333333</v>
      </c>
      <c r="J117" s="102" t="n">
        <f aca="false">(K117-H117)/3+I117</f>
        <v>1.30666666666667</v>
      </c>
      <c r="K117" s="111" t="n">
        <f aca="false">polar_type12!$AG$7</f>
        <v>1.47</v>
      </c>
      <c r="L117" s="102" t="n">
        <f aca="false">(N117-K117)/3+K117</f>
        <v>1.79666666666667</v>
      </c>
      <c r="M117" s="102" t="n">
        <f aca="false">(N117-K117)/3+L117</f>
        <v>2.12333333333333</v>
      </c>
      <c r="N117" s="111" t="n">
        <f aca="false">polar_type12!$AG$8</f>
        <v>2.45</v>
      </c>
      <c r="O117" s="102" t="n">
        <f aca="false">(T117-N117)/6+N117</f>
        <v>2.625</v>
      </c>
      <c r="P117" s="102" t="n">
        <f aca="false">(T117-N117)/6+O117</f>
        <v>2.8</v>
      </c>
      <c r="Q117" s="102" t="n">
        <f aca="false">(T117-N117)/6+P117</f>
        <v>2.975</v>
      </c>
      <c r="R117" s="102" t="n">
        <f aca="false">(T117-N117)/6+Q117</f>
        <v>3.15</v>
      </c>
      <c r="S117" s="102" t="n">
        <f aca="false">(T117-N117)/6+R117</f>
        <v>3.325</v>
      </c>
      <c r="T117" s="111" t="n">
        <f aca="false">polar_type12!$AG$9</f>
        <v>3.5</v>
      </c>
      <c r="U117" s="102" t="n">
        <f aca="false">(W117-T117)/3+T117</f>
        <v>3.56666666666667</v>
      </c>
      <c r="V117" s="102" t="n">
        <f aca="false">(W117-T117)/3+U117</f>
        <v>3.63333333333333</v>
      </c>
      <c r="W117" s="111" t="n">
        <f aca="false">polar_type12!$AG$10</f>
        <v>3.7</v>
      </c>
      <c r="X117" s="102" t="n">
        <f aca="false">(AF117-W117)/9+W117</f>
        <v>3.71111111111111</v>
      </c>
      <c r="Y117" s="102" t="n">
        <f aca="false">(AF117-W117)/9+X117</f>
        <v>3.72222222222222</v>
      </c>
      <c r="Z117" s="102" t="n">
        <f aca="false">(AF117-W117)/9+Y117</f>
        <v>3.73333333333333</v>
      </c>
      <c r="AA117" s="102" t="n">
        <f aca="false">(AF117-W117)/9+Z117</f>
        <v>3.74444444444444</v>
      </c>
      <c r="AB117" s="102" t="n">
        <f aca="false">(AF117-W117)/9+AA117</f>
        <v>3.75555555555556</v>
      </c>
      <c r="AC117" s="102" t="n">
        <f aca="false">(AF117-W117)/9+AB117</f>
        <v>3.76666666666667</v>
      </c>
      <c r="AD117" s="102" t="n">
        <f aca="false">(AF117-W117)/9+AC117</f>
        <v>3.77777777777778</v>
      </c>
      <c r="AE117" s="102" t="n">
        <f aca="false">(AF117-W117)/9+AD117</f>
        <v>3.78888888888889</v>
      </c>
      <c r="AF117" s="111" t="n">
        <f aca="false">polar_type12!$AG$11</f>
        <v>3.8</v>
      </c>
      <c r="AG117" s="102" t="n">
        <f aca="false">(AP117-AF117)/10+AF117</f>
        <v>3.636</v>
      </c>
      <c r="AH117" s="102" t="n">
        <f aca="false">(AP117-AF117)/10+AG117</f>
        <v>3.472</v>
      </c>
      <c r="AI117" s="102" t="n">
        <f aca="false">(AP117-AF117)/10+AH117</f>
        <v>3.308</v>
      </c>
      <c r="AJ117" s="102" t="n">
        <f aca="false">(AP117-AF117)/10+AI117</f>
        <v>3.144</v>
      </c>
      <c r="AK117" s="102" t="n">
        <f aca="false">(AP117-AF117)/10+AJ117</f>
        <v>2.98</v>
      </c>
      <c r="AL117" s="102" t="n">
        <f aca="false">(AP117-AF117)/10+AK117</f>
        <v>2.816</v>
      </c>
      <c r="AM117" s="102" t="n">
        <f aca="false">(AP117-AF117)/10+AL117</f>
        <v>2.652</v>
      </c>
      <c r="AN117" s="102" t="n">
        <f aca="false">(AP117-AF117)/10+AM117</f>
        <v>2.488</v>
      </c>
      <c r="AO117" s="102" t="n">
        <f aca="false">(AP117-AF117)/10+AN117</f>
        <v>2.324</v>
      </c>
      <c r="AP117" s="111" t="n">
        <f aca="false">polar_type12!$AG$12</f>
        <v>2.16</v>
      </c>
      <c r="AQ117" s="112" t="n">
        <f aca="false">($AP117-$AF117)/Delta+AP117</f>
        <v>1.996</v>
      </c>
      <c r="AR117" s="112" t="n">
        <f aca="false">($AP117-$AF117)/Delta+AQ117</f>
        <v>1.832</v>
      </c>
      <c r="AS117" s="112" t="n">
        <f aca="false">($AP117-$AF117)/Delta+AR117</f>
        <v>1.668</v>
      </c>
      <c r="AT117" s="112" t="n">
        <f aca="false">($AP117-$AF117)/Delta+AS117</f>
        <v>1.504</v>
      </c>
      <c r="AU117" s="112" t="n">
        <f aca="false">($AP117-$AF117)/Delta+AT117</f>
        <v>1.34</v>
      </c>
      <c r="AV117" s="112" t="n">
        <f aca="false">($AP117-$AF117)/Delta+AU117</f>
        <v>1.176</v>
      </c>
      <c r="AW117" s="112" t="n">
        <f aca="false">($AP117-$AF117)/Delta+AV117</f>
        <v>1.012</v>
      </c>
      <c r="AX117" s="112" t="n">
        <f aca="false">($AP117-$AF117)/Delta+AW117</f>
        <v>0.848000000000001</v>
      </c>
      <c r="AY117" s="112" t="n">
        <f aca="false">($AP117-$AF117)/Delta+AX117</f>
        <v>0.684000000000001</v>
      </c>
      <c r="AZ117" s="112" t="n">
        <f aca="false">($AP117-$AF117)/Delta+AY117</f>
        <v>0.520000000000001</v>
      </c>
    </row>
    <row r="118" customFormat="false" ht="12.8" hidden="false" customHeight="false" outlineLevel="0" collapsed="false">
      <c r="A118" s="101" t="n">
        <f aca="false">(A$7-A$2)/5+A117</f>
        <v>151</v>
      </c>
      <c r="B118" s="102" t="n">
        <v>0</v>
      </c>
      <c r="C118" s="102" t="n">
        <f aca="false">(H118-B118)/6+B118</f>
        <v>0.158666666666667</v>
      </c>
      <c r="D118" s="102" t="n">
        <f aca="false">(H118-B118)/6+C118</f>
        <v>0.317333333333333</v>
      </c>
      <c r="E118" s="102" t="n">
        <f aca="false">(H118-B118)/6+D118</f>
        <v>0.476</v>
      </c>
      <c r="F118" s="102" t="n">
        <f aca="false">(H118-B118)/6+E118</f>
        <v>0.634666666666667</v>
      </c>
      <c r="G118" s="102" t="n">
        <f aca="false">(H118-B118)/6+F118</f>
        <v>0.793333333333333</v>
      </c>
      <c r="H118" s="102" t="n">
        <f aca="false">(H122-H117)/5+H117</f>
        <v>0.952</v>
      </c>
      <c r="I118" s="102" t="n">
        <f aca="false">(K118-H118)/3+H118</f>
        <v>1.11066666666667</v>
      </c>
      <c r="J118" s="102" t="n">
        <f aca="false">(K118-H118)/3+I118</f>
        <v>1.26933333333333</v>
      </c>
      <c r="K118" s="102" t="n">
        <f aca="false">(K122-K117)/5+K117</f>
        <v>1.428</v>
      </c>
      <c r="L118" s="102" t="n">
        <f aca="false">(N118-K118)/3+K118</f>
        <v>1.74533333333333</v>
      </c>
      <c r="M118" s="102" t="n">
        <f aca="false">(N118-K118)/3+L118</f>
        <v>2.06266666666667</v>
      </c>
      <c r="N118" s="102" t="n">
        <f aca="false">(N122-N117)/5+N117</f>
        <v>2.38</v>
      </c>
      <c r="O118" s="102" t="n">
        <f aca="false">(T118-N118)/6+N118</f>
        <v>2.55</v>
      </c>
      <c r="P118" s="102" t="n">
        <f aca="false">(T118-N118)/6+O118</f>
        <v>2.72</v>
      </c>
      <c r="Q118" s="102" t="n">
        <f aca="false">(T118-N118)/6+P118</f>
        <v>2.89</v>
      </c>
      <c r="R118" s="102" t="n">
        <f aca="false">(T118-N118)/6+Q118</f>
        <v>3.06</v>
      </c>
      <c r="S118" s="102" t="n">
        <f aca="false">(T118-N118)/6+R118</f>
        <v>3.23</v>
      </c>
      <c r="T118" s="102" t="n">
        <f aca="false">(T122-T117)/5+T117</f>
        <v>3.4</v>
      </c>
      <c r="U118" s="102" t="n">
        <f aca="false">(W118-T118)/3+T118</f>
        <v>3.46666666666667</v>
      </c>
      <c r="V118" s="102" t="n">
        <f aca="false">(W118-T118)/3+U118</f>
        <v>3.53333333333333</v>
      </c>
      <c r="W118" s="102" t="n">
        <f aca="false">(W122-W117)/5+W117</f>
        <v>3.6</v>
      </c>
      <c r="X118" s="102" t="n">
        <f aca="false">(AF118-W118)/9+W118</f>
        <v>3.61</v>
      </c>
      <c r="Y118" s="102" t="n">
        <f aca="false">(AF118-W118)/9+X118</f>
        <v>3.62</v>
      </c>
      <c r="Z118" s="102" t="n">
        <f aca="false">(AF118-W118)/9+Y118</f>
        <v>3.63</v>
      </c>
      <c r="AA118" s="102" t="n">
        <f aca="false">(AF118-W118)/9+Z118</f>
        <v>3.64</v>
      </c>
      <c r="AB118" s="102" t="n">
        <f aca="false">(AF118-W118)/9+AA118</f>
        <v>3.65</v>
      </c>
      <c r="AC118" s="102" t="n">
        <f aca="false">(AF118-W118)/9+AB118</f>
        <v>3.66</v>
      </c>
      <c r="AD118" s="102" t="n">
        <f aca="false">(AF118-W118)/9+AC118</f>
        <v>3.67</v>
      </c>
      <c r="AE118" s="102" t="n">
        <f aca="false">(AF118-W118)/9+AD118</f>
        <v>3.68</v>
      </c>
      <c r="AF118" s="102" t="n">
        <f aca="false">(AF122-AF117)/5+AF117</f>
        <v>3.69</v>
      </c>
      <c r="AG118" s="102" t="n">
        <f aca="false">(AP118-AF118)/10+AF118</f>
        <v>3.5288</v>
      </c>
      <c r="AH118" s="102" t="n">
        <f aca="false">(AP118-AF118)/10+AG118</f>
        <v>3.3676</v>
      </c>
      <c r="AI118" s="102" t="n">
        <f aca="false">(AP118-AF118)/10+AH118</f>
        <v>3.2064</v>
      </c>
      <c r="AJ118" s="102" t="n">
        <f aca="false">(AP118-AF118)/10+AI118</f>
        <v>3.0452</v>
      </c>
      <c r="AK118" s="102" t="n">
        <f aca="false">(AP118-AF118)/10+AJ118</f>
        <v>2.884</v>
      </c>
      <c r="AL118" s="102" t="n">
        <f aca="false">(AP118-AF118)/10+AK118</f>
        <v>2.7228</v>
      </c>
      <c r="AM118" s="102" t="n">
        <f aca="false">(AP118-AF118)/10+AL118</f>
        <v>2.5616</v>
      </c>
      <c r="AN118" s="102" t="n">
        <f aca="false">(AP118-AF118)/10+AM118</f>
        <v>2.4004</v>
      </c>
      <c r="AO118" s="102" t="n">
        <f aca="false">(AP118-AF118)/10+AN118</f>
        <v>2.2392</v>
      </c>
      <c r="AP118" s="102" t="n">
        <f aca="false">(AP122-AP117)/5+AP117</f>
        <v>2.078</v>
      </c>
      <c r="AQ118" s="112" t="n">
        <f aca="false">($AP118-$AF118)/Delta+AP118</f>
        <v>1.9168</v>
      </c>
      <c r="AR118" s="112" t="n">
        <f aca="false">($AP118-$AF118)/Delta+AQ118</f>
        <v>1.7556</v>
      </c>
      <c r="AS118" s="112" t="n">
        <f aca="false">($AP118-$AF118)/Delta+AR118</f>
        <v>1.5944</v>
      </c>
      <c r="AT118" s="112" t="n">
        <f aca="false">($AP118-$AF118)/Delta+AS118</f>
        <v>1.4332</v>
      </c>
      <c r="AU118" s="112" t="n">
        <f aca="false">($AP118-$AF118)/Delta+AT118</f>
        <v>1.272</v>
      </c>
      <c r="AV118" s="112" t="n">
        <f aca="false">($AP118-$AF118)/Delta+AU118</f>
        <v>1.1108</v>
      </c>
      <c r="AW118" s="112" t="n">
        <f aca="false">($AP118-$AF118)/Delta+AV118</f>
        <v>0.9496</v>
      </c>
      <c r="AX118" s="112" t="n">
        <f aca="false">($AP118-$AF118)/Delta+AW118</f>
        <v>0.7884</v>
      </c>
      <c r="AY118" s="112" t="n">
        <f aca="false">($AP118-$AF118)/Delta+AX118</f>
        <v>0.6272</v>
      </c>
      <c r="AZ118" s="112" t="n">
        <f aca="false">($AP118-$AF118)/Delta+AY118</f>
        <v>0.466</v>
      </c>
    </row>
    <row r="119" customFormat="false" ht="12.8" hidden="false" customHeight="false" outlineLevel="0" collapsed="false">
      <c r="A119" s="101" t="n">
        <f aca="false">(A$7-A$2)/5+A118</f>
        <v>152</v>
      </c>
      <c r="B119" s="102" t="n">
        <v>0</v>
      </c>
      <c r="C119" s="102" t="n">
        <f aca="false">(H119-B119)/6+B119</f>
        <v>0.154</v>
      </c>
      <c r="D119" s="102" t="n">
        <f aca="false">(H119-B119)/6+C119</f>
        <v>0.308</v>
      </c>
      <c r="E119" s="102" t="n">
        <f aca="false">(H119-B119)/6+D119</f>
        <v>0.462</v>
      </c>
      <c r="F119" s="102" t="n">
        <f aca="false">(H119-B119)/6+E119</f>
        <v>0.616</v>
      </c>
      <c r="G119" s="102" t="n">
        <f aca="false">(H119-B119)/6+F119</f>
        <v>0.77</v>
      </c>
      <c r="H119" s="102" t="n">
        <f aca="false">(H122-H117)/5+H118</f>
        <v>0.924</v>
      </c>
      <c r="I119" s="102" t="n">
        <f aca="false">(K119-H119)/3+H119</f>
        <v>1.078</v>
      </c>
      <c r="J119" s="102" t="n">
        <f aca="false">(K119-H119)/3+I119</f>
        <v>1.232</v>
      </c>
      <c r="K119" s="102" t="n">
        <f aca="false">(K122-K117)/5+K118</f>
        <v>1.386</v>
      </c>
      <c r="L119" s="102" t="n">
        <f aca="false">(N119-K119)/3+K119</f>
        <v>1.694</v>
      </c>
      <c r="M119" s="102" t="n">
        <f aca="false">(N119-K119)/3+L119</f>
        <v>2.002</v>
      </c>
      <c r="N119" s="102" t="n">
        <f aca="false">(N122-N117)/5+N118</f>
        <v>2.31</v>
      </c>
      <c r="O119" s="102" t="n">
        <f aca="false">(T119-N119)/6+N119</f>
        <v>2.475</v>
      </c>
      <c r="P119" s="102" t="n">
        <f aca="false">(T119-N119)/6+O119</f>
        <v>2.64</v>
      </c>
      <c r="Q119" s="102" t="n">
        <f aca="false">(T119-N119)/6+P119</f>
        <v>2.805</v>
      </c>
      <c r="R119" s="102" t="n">
        <f aca="false">(T119-N119)/6+Q119</f>
        <v>2.97</v>
      </c>
      <c r="S119" s="102" t="n">
        <f aca="false">(T119-N119)/6+R119</f>
        <v>3.135</v>
      </c>
      <c r="T119" s="102" t="n">
        <f aca="false">(T122-T117)/5+T118</f>
        <v>3.3</v>
      </c>
      <c r="U119" s="102" t="n">
        <f aca="false">(W119-T119)/3+T119</f>
        <v>3.36666666666667</v>
      </c>
      <c r="V119" s="102" t="n">
        <f aca="false">(W119-T119)/3+U119</f>
        <v>3.43333333333333</v>
      </c>
      <c r="W119" s="102" t="n">
        <f aca="false">(W122-W117)/5+W118</f>
        <v>3.5</v>
      </c>
      <c r="X119" s="102" t="n">
        <f aca="false">(AF119-W119)/9+W119</f>
        <v>3.50888888888889</v>
      </c>
      <c r="Y119" s="102" t="n">
        <f aca="false">(AF119-W119)/9+X119</f>
        <v>3.51777777777778</v>
      </c>
      <c r="Z119" s="102" t="n">
        <f aca="false">(AF119-W119)/9+Y119</f>
        <v>3.52666666666667</v>
      </c>
      <c r="AA119" s="102" t="n">
        <f aca="false">(AF119-W119)/9+Z119</f>
        <v>3.53555555555556</v>
      </c>
      <c r="AB119" s="102" t="n">
        <f aca="false">(AF119-W119)/9+AA119</f>
        <v>3.54444444444444</v>
      </c>
      <c r="AC119" s="102" t="n">
        <f aca="false">(AF119-W119)/9+AB119</f>
        <v>3.55333333333333</v>
      </c>
      <c r="AD119" s="102" t="n">
        <f aca="false">(AF119-W119)/9+AC119</f>
        <v>3.56222222222222</v>
      </c>
      <c r="AE119" s="102" t="n">
        <f aca="false">(AF119-W119)/9+AD119</f>
        <v>3.57111111111111</v>
      </c>
      <c r="AF119" s="102" t="n">
        <f aca="false">(AF122-AF117)/5+AF118</f>
        <v>3.58</v>
      </c>
      <c r="AG119" s="102" t="n">
        <f aca="false">(AP119-AF119)/10+AF119</f>
        <v>3.4216</v>
      </c>
      <c r="AH119" s="102" t="n">
        <f aca="false">(AP119-AF119)/10+AG119</f>
        <v>3.2632</v>
      </c>
      <c r="AI119" s="102" t="n">
        <f aca="false">(AP119-AF119)/10+AH119</f>
        <v>3.1048</v>
      </c>
      <c r="AJ119" s="102" t="n">
        <f aca="false">(AP119-AF119)/10+AI119</f>
        <v>2.9464</v>
      </c>
      <c r="AK119" s="102" t="n">
        <f aca="false">(AP119-AF119)/10+AJ119</f>
        <v>2.788</v>
      </c>
      <c r="AL119" s="102" t="n">
        <f aca="false">(AP119-AF119)/10+AK119</f>
        <v>2.6296</v>
      </c>
      <c r="AM119" s="102" t="n">
        <f aca="false">(AP119-AF119)/10+AL119</f>
        <v>2.4712</v>
      </c>
      <c r="AN119" s="102" t="n">
        <f aca="false">(AP119-AF119)/10+AM119</f>
        <v>2.3128</v>
      </c>
      <c r="AO119" s="102" t="n">
        <f aca="false">(AP119-AF119)/10+AN119</f>
        <v>2.1544</v>
      </c>
      <c r="AP119" s="102" t="n">
        <f aca="false">(AP122-AP117)/5+AP118</f>
        <v>1.996</v>
      </c>
      <c r="AQ119" s="112" t="n">
        <f aca="false">($AP119-$AF119)/Delta+AP119</f>
        <v>1.8376</v>
      </c>
      <c r="AR119" s="112" t="n">
        <f aca="false">($AP119-$AF119)/Delta+AQ119</f>
        <v>1.6792</v>
      </c>
      <c r="AS119" s="112" t="n">
        <f aca="false">($AP119-$AF119)/Delta+AR119</f>
        <v>1.5208</v>
      </c>
      <c r="AT119" s="112" t="n">
        <f aca="false">($AP119-$AF119)/Delta+AS119</f>
        <v>1.3624</v>
      </c>
      <c r="AU119" s="112" t="n">
        <f aca="false">($AP119-$AF119)/Delta+AT119</f>
        <v>1.204</v>
      </c>
      <c r="AV119" s="112" t="n">
        <f aca="false">($AP119-$AF119)/Delta+AU119</f>
        <v>1.0456</v>
      </c>
      <c r="AW119" s="112" t="n">
        <f aca="false">($AP119-$AF119)/Delta+AV119</f>
        <v>0.887200000000001</v>
      </c>
      <c r="AX119" s="112" t="n">
        <f aca="false">($AP119-$AF119)/Delta+AW119</f>
        <v>0.728800000000001</v>
      </c>
      <c r="AY119" s="112" t="n">
        <f aca="false">($AP119-$AF119)/Delta+AX119</f>
        <v>0.570400000000001</v>
      </c>
      <c r="AZ119" s="112" t="n">
        <f aca="false">($AP119-$AF119)/Delta+AY119</f>
        <v>0.412000000000001</v>
      </c>
    </row>
    <row r="120" customFormat="false" ht="12.8" hidden="false" customHeight="false" outlineLevel="0" collapsed="false">
      <c r="A120" s="101" t="n">
        <f aca="false">(A$7-A$2)/5+A119</f>
        <v>153</v>
      </c>
      <c r="B120" s="102" t="n">
        <v>0</v>
      </c>
      <c r="C120" s="102" t="n">
        <f aca="false">(H120-B120)/6+B120</f>
        <v>0.149333333333333</v>
      </c>
      <c r="D120" s="102" t="n">
        <f aca="false">(H120-B120)/6+C120</f>
        <v>0.298666666666667</v>
      </c>
      <c r="E120" s="102" t="n">
        <f aca="false">(H120-B120)/6+D120</f>
        <v>0.448</v>
      </c>
      <c r="F120" s="102" t="n">
        <f aca="false">(H120-B120)/6+E120</f>
        <v>0.597333333333333</v>
      </c>
      <c r="G120" s="102" t="n">
        <f aca="false">(H120-B120)/6+F120</f>
        <v>0.746666666666667</v>
      </c>
      <c r="H120" s="102" t="n">
        <f aca="false">(H122-H117)/5+H119</f>
        <v>0.896</v>
      </c>
      <c r="I120" s="102" t="n">
        <f aca="false">(K120-H120)/3+H120</f>
        <v>1.04533333333333</v>
      </c>
      <c r="J120" s="102" t="n">
        <f aca="false">(K120-H120)/3+I120</f>
        <v>1.19466666666667</v>
      </c>
      <c r="K120" s="102" t="n">
        <f aca="false">(K122-K117)/5+K119</f>
        <v>1.344</v>
      </c>
      <c r="L120" s="102" t="n">
        <f aca="false">(N120-K120)/3+K120</f>
        <v>1.64266666666667</v>
      </c>
      <c r="M120" s="102" t="n">
        <f aca="false">(N120-K120)/3+L120</f>
        <v>1.94133333333333</v>
      </c>
      <c r="N120" s="102" t="n">
        <f aca="false">(N122-N117)/5+N119</f>
        <v>2.24</v>
      </c>
      <c r="O120" s="102" t="n">
        <f aca="false">(T120-N120)/6+N120</f>
        <v>2.4</v>
      </c>
      <c r="P120" s="102" t="n">
        <f aca="false">(T120-N120)/6+O120</f>
        <v>2.56</v>
      </c>
      <c r="Q120" s="102" t="n">
        <f aca="false">(T120-N120)/6+P120</f>
        <v>2.72</v>
      </c>
      <c r="R120" s="102" t="n">
        <f aca="false">(T120-N120)/6+Q120</f>
        <v>2.88</v>
      </c>
      <c r="S120" s="102" t="n">
        <f aca="false">(T120-N120)/6+R120</f>
        <v>3.04</v>
      </c>
      <c r="T120" s="102" t="n">
        <f aca="false">(T122-T117)/5+T119</f>
        <v>3.2</v>
      </c>
      <c r="U120" s="102" t="n">
        <f aca="false">(W120-T120)/3+T120</f>
        <v>3.26666666666667</v>
      </c>
      <c r="V120" s="102" t="n">
        <f aca="false">(W120-T120)/3+U120</f>
        <v>3.33333333333333</v>
      </c>
      <c r="W120" s="102" t="n">
        <f aca="false">(W122-W117)/5+W119</f>
        <v>3.4</v>
      </c>
      <c r="X120" s="102" t="n">
        <f aca="false">(AF120-W120)/9+W120</f>
        <v>3.40777777777778</v>
      </c>
      <c r="Y120" s="102" t="n">
        <f aca="false">(AF120-W120)/9+X120</f>
        <v>3.41555555555556</v>
      </c>
      <c r="Z120" s="102" t="n">
        <f aca="false">(AF120-W120)/9+Y120</f>
        <v>3.42333333333333</v>
      </c>
      <c r="AA120" s="102" t="n">
        <f aca="false">(AF120-W120)/9+Z120</f>
        <v>3.43111111111111</v>
      </c>
      <c r="AB120" s="102" t="n">
        <f aca="false">(AF120-W120)/9+AA120</f>
        <v>3.43888888888889</v>
      </c>
      <c r="AC120" s="102" t="n">
        <f aca="false">(AF120-W120)/9+AB120</f>
        <v>3.44666666666667</v>
      </c>
      <c r="AD120" s="102" t="n">
        <f aca="false">(AF120-W120)/9+AC120</f>
        <v>3.45444444444444</v>
      </c>
      <c r="AE120" s="102" t="n">
        <f aca="false">(AF120-W120)/9+AD120</f>
        <v>3.46222222222222</v>
      </c>
      <c r="AF120" s="102" t="n">
        <f aca="false">(AF122-AF117)/5+AF119</f>
        <v>3.47</v>
      </c>
      <c r="AG120" s="102" t="n">
        <f aca="false">(AP120-AF120)/10+AF120</f>
        <v>3.3144</v>
      </c>
      <c r="AH120" s="102" t="n">
        <f aca="false">(AP120-AF120)/10+AG120</f>
        <v>3.1588</v>
      </c>
      <c r="AI120" s="102" t="n">
        <f aca="false">(AP120-AF120)/10+AH120</f>
        <v>3.0032</v>
      </c>
      <c r="AJ120" s="102" t="n">
        <f aca="false">(AP120-AF120)/10+AI120</f>
        <v>2.8476</v>
      </c>
      <c r="AK120" s="102" t="n">
        <f aca="false">(AP120-AF120)/10+AJ120</f>
        <v>2.692</v>
      </c>
      <c r="AL120" s="102" t="n">
        <f aca="false">(AP120-AF120)/10+AK120</f>
        <v>2.5364</v>
      </c>
      <c r="AM120" s="102" t="n">
        <f aca="false">(AP120-AF120)/10+AL120</f>
        <v>2.3808</v>
      </c>
      <c r="AN120" s="102" t="n">
        <f aca="false">(AP120-AF120)/10+AM120</f>
        <v>2.2252</v>
      </c>
      <c r="AO120" s="102" t="n">
        <f aca="false">(AP120-AF120)/10+AN120</f>
        <v>2.0696</v>
      </c>
      <c r="AP120" s="102" t="n">
        <f aca="false">(AP122-AP117)/5+AP119</f>
        <v>1.914</v>
      </c>
      <c r="AQ120" s="112" t="n">
        <f aca="false">($AP120-$AF120)/Delta+AP120</f>
        <v>1.7584</v>
      </c>
      <c r="AR120" s="112" t="n">
        <f aca="false">($AP120-$AF120)/Delta+AQ120</f>
        <v>1.6028</v>
      </c>
      <c r="AS120" s="112" t="n">
        <f aca="false">($AP120-$AF120)/Delta+AR120</f>
        <v>1.4472</v>
      </c>
      <c r="AT120" s="112" t="n">
        <f aca="false">($AP120-$AF120)/Delta+AS120</f>
        <v>1.2916</v>
      </c>
      <c r="AU120" s="112" t="n">
        <f aca="false">($AP120-$AF120)/Delta+AT120</f>
        <v>1.136</v>
      </c>
      <c r="AV120" s="112" t="n">
        <f aca="false">($AP120-$AF120)/Delta+AU120</f>
        <v>0.9804</v>
      </c>
      <c r="AW120" s="112" t="n">
        <f aca="false">($AP120-$AF120)/Delta+AV120</f>
        <v>0.8248</v>
      </c>
      <c r="AX120" s="112" t="n">
        <f aca="false">($AP120-$AF120)/Delta+AW120</f>
        <v>0.6692</v>
      </c>
      <c r="AY120" s="112" t="n">
        <f aca="false">($AP120-$AF120)/Delta+AX120</f>
        <v>0.5136</v>
      </c>
      <c r="AZ120" s="112" t="n">
        <f aca="false">($AP120-$AF120)/Delta+AY120</f>
        <v>0.358</v>
      </c>
    </row>
    <row r="121" customFormat="false" ht="12.8" hidden="false" customHeight="false" outlineLevel="0" collapsed="false">
      <c r="A121" s="101" t="n">
        <f aca="false">(A$7-A$2)/5+A120</f>
        <v>154</v>
      </c>
      <c r="B121" s="102" t="n">
        <v>0</v>
      </c>
      <c r="C121" s="102" t="n">
        <f aca="false">(H121-B121)/6+B121</f>
        <v>0.144666666666667</v>
      </c>
      <c r="D121" s="102" t="n">
        <f aca="false">(H121-B121)/6+C121</f>
        <v>0.289333333333333</v>
      </c>
      <c r="E121" s="102" t="n">
        <f aca="false">(H121-B121)/6+D121</f>
        <v>0.434</v>
      </c>
      <c r="F121" s="102" t="n">
        <f aca="false">(H121-B121)/6+E121</f>
        <v>0.578666666666667</v>
      </c>
      <c r="G121" s="102" t="n">
        <f aca="false">(H121-B121)/6+F121</f>
        <v>0.723333333333333</v>
      </c>
      <c r="H121" s="102" t="n">
        <f aca="false">(H122-H117)/5+H120</f>
        <v>0.868</v>
      </c>
      <c r="I121" s="102" t="n">
        <f aca="false">(K121-H121)/3+H121</f>
        <v>1.01266666666667</v>
      </c>
      <c r="J121" s="102" t="n">
        <f aca="false">(K121-H121)/3+I121</f>
        <v>1.15733333333333</v>
      </c>
      <c r="K121" s="102" t="n">
        <f aca="false">(K122-K117)/5+K120</f>
        <v>1.302</v>
      </c>
      <c r="L121" s="102" t="n">
        <f aca="false">(N121-K121)/3+K121</f>
        <v>1.59133333333333</v>
      </c>
      <c r="M121" s="102" t="n">
        <f aca="false">(N121-K121)/3+L121</f>
        <v>1.88066666666667</v>
      </c>
      <c r="N121" s="102" t="n">
        <f aca="false">(N122-N117)/5+N120</f>
        <v>2.17</v>
      </c>
      <c r="O121" s="102" t="n">
        <f aca="false">(T121-N121)/6+N121</f>
        <v>2.325</v>
      </c>
      <c r="P121" s="102" t="n">
        <f aca="false">(T121-N121)/6+O121</f>
        <v>2.48</v>
      </c>
      <c r="Q121" s="102" t="n">
        <f aca="false">(T121-N121)/6+P121</f>
        <v>2.635</v>
      </c>
      <c r="R121" s="102" t="n">
        <f aca="false">(T121-N121)/6+Q121</f>
        <v>2.79</v>
      </c>
      <c r="S121" s="102" t="n">
        <f aca="false">(T121-N121)/6+R121</f>
        <v>2.945</v>
      </c>
      <c r="T121" s="102" t="n">
        <f aca="false">(T122-T117)/5+T120</f>
        <v>3.1</v>
      </c>
      <c r="U121" s="102" t="n">
        <f aca="false">(W121-T121)/3+T121</f>
        <v>3.16666666666667</v>
      </c>
      <c r="V121" s="102" t="n">
        <f aca="false">(W121-T121)/3+U121</f>
        <v>3.23333333333333</v>
      </c>
      <c r="W121" s="102" t="n">
        <f aca="false">(W122-W117)/5+W120</f>
        <v>3.3</v>
      </c>
      <c r="X121" s="102" t="n">
        <f aca="false">(AF121-W121)/9+W121</f>
        <v>3.30666666666667</v>
      </c>
      <c r="Y121" s="102" t="n">
        <f aca="false">(AF121-W121)/9+X121</f>
        <v>3.31333333333333</v>
      </c>
      <c r="Z121" s="102" t="n">
        <f aca="false">(AF121-W121)/9+Y121</f>
        <v>3.32</v>
      </c>
      <c r="AA121" s="102" t="n">
        <f aca="false">(AF121-W121)/9+Z121</f>
        <v>3.32666666666667</v>
      </c>
      <c r="AB121" s="102" t="n">
        <f aca="false">(AF121-W121)/9+AA121</f>
        <v>3.33333333333333</v>
      </c>
      <c r="AC121" s="102" t="n">
        <f aca="false">(AF121-W121)/9+AB121</f>
        <v>3.34</v>
      </c>
      <c r="AD121" s="102" t="n">
        <f aca="false">(AF121-W121)/9+AC121</f>
        <v>3.34666666666667</v>
      </c>
      <c r="AE121" s="102" t="n">
        <f aca="false">(AF121-W121)/9+AD121</f>
        <v>3.35333333333333</v>
      </c>
      <c r="AF121" s="102" t="n">
        <f aca="false">(AF122-AF117)/5+AF120</f>
        <v>3.36</v>
      </c>
      <c r="AG121" s="102" t="n">
        <f aca="false">(AP121-AF121)/10+AF121</f>
        <v>3.2072</v>
      </c>
      <c r="AH121" s="102" t="n">
        <f aca="false">(AP121-AF121)/10+AG121</f>
        <v>3.0544</v>
      </c>
      <c r="AI121" s="102" t="n">
        <f aca="false">(AP121-AF121)/10+AH121</f>
        <v>2.9016</v>
      </c>
      <c r="AJ121" s="102" t="n">
        <f aca="false">(AP121-AF121)/10+AI121</f>
        <v>2.7488</v>
      </c>
      <c r="AK121" s="102" t="n">
        <f aca="false">(AP121-AF121)/10+AJ121</f>
        <v>2.596</v>
      </c>
      <c r="AL121" s="102" t="n">
        <f aca="false">(AP121-AF121)/10+AK121</f>
        <v>2.4432</v>
      </c>
      <c r="AM121" s="102" t="n">
        <f aca="false">(AP121-AF121)/10+AL121</f>
        <v>2.2904</v>
      </c>
      <c r="AN121" s="102" t="n">
        <f aca="false">(AP121-AF121)/10+AM121</f>
        <v>2.1376</v>
      </c>
      <c r="AO121" s="102" t="n">
        <f aca="false">(AP121-AF121)/10+AN121</f>
        <v>1.9848</v>
      </c>
      <c r="AP121" s="102" t="n">
        <f aca="false">(AP122-AP117)/5+AP120</f>
        <v>1.832</v>
      </c>
      <c r="AQ121" s="112" t="n">
        <f aca="false">($AP121-$AF121)/Delta+AP121</f>
        <v>1.6792</v>
      </c>
      <c r="AR121" s="112" t="n">
        <f aca="false">($AP121-$AF121)/Delta+AQ121</f>
        <v>1.5264</v>
      </c>
      <c r="AS121" s="112" t="n">
        <f aca="false">($AP121-$AF121)/Delta+AR121</f>
        <v>1.3736</v>
      </c>
      <c r="AT121" s="112" t="n">
        <f aca="false">($AP121-$AF121)/Delta+AS121</f>
        <v>1.2208</v>
      </c>
      <c r="AU121" s="112" t="n">
        <f aca="false">($AP121-$AF121)/Delta+AT121</f>
        <v>1.068</v>
      </c>
      <c r="AV121" s="112" t="n">
        <f aca="false">($AP121-$AF121)/Delta+AU121</f>
        <v>0.9152</v>
      </c>
      <c r="AW121" s="112" t="n">
        <f aca="false">($AP121-$AF121)/Delta+AV121</f>
        <v>0.7624</v>
      </c>
      <c r="AX121" s="112" t="n">
        <f aca="false">($AP121-$AF121)/Delta+AW121</f>
        <v>0.6096</v>
      </c>
      <c r="AY121" s="112" t="n">
        <f aca="false">($AP121-$AF121)/Delta+AX121</f>
        <v>0.4568</v>
      </c>
      <c r="AZ121" s="112" t="n">
        <f aca="false">($AP121-$AF121)/Delta+AY121</f>
        <v>0.304</v>
      </c>
    </row>
    <row r="122" customFormat="false" ht="12.8" hidden="false" customHeight="false" outlineLevel="0" collapsed="false">
      <c r="A122" s="101" t="n">
        <f aca="false">A117+5</f>
        <v>155</v>
      </c>
      <c r="B122" s="102" t="n">
        <v>0</v>
      </c>
      <c r="C122" s="102" t="n">
        <f aca="false">(H122-B122)/6+B122</f>
        <v>0.14</v>
      </c>
      <c r="D122" s="102" t="n">
        <f aca="false">(H122-B122)/6+C122</f>
        <v>0.28</v>
      </c>
      <c r="E122" s="102" t="n">
        <f aca="false">(H122-B122)/6+D122</f>
        <v>0.42</v>
      </c>
      <c r="F122" s="102" t="n">
        <f aca="false">(H122-B122)/6+E122</f>
        <v>0.56</v>
      </c>
      <c r="G122" s="102" t="n">
        <f aca="false">(H122-B122)/6+F122</f>
        <v>0.7</v>
      </c>
      <c r="H122" s="111" t="n">
        <f aca="false">polar_type12!$AH$6</f>
        <v>0.84</v>
      </c>
      <c r="I122" s="102" t="n">
        <f aca="false">(K122-H122)/3+H122</f>
        <v>0.98</v>
      </c>
      <c r="J122" s="102" t="n">
        <f aca="false">(K122-H122)/3+I122</f>
        <v>1.12</v>
      </c>
      <c r="K122" s="111" t="n">
        <f aca="false">polar_type12!$AH$7</f>
        <v>1.26</v>
      </c>
      <c r="L122" s="102" t="n">
        <f aca="false">(N122-K122)/3+K122</f>
        <v>1.54</v>
      </c>
      <c r="M122" s="102" t="n">
        <f aca="false">(N122-K122)/3+L122</f>
        <v>1.82</v>
      </c>
      <c r="N122" s="111" t="n">
        <f aca="false">polar_type12!$AH$8</f>
        <v>2.1</v>
      </c>
      <c r="O122" s="102" t="n">
        <f aca="false">(T122-N122)/6+N122</f>
        <v>2.25</v>
      </c>
      <c r="P122" s="102" t="n">
        <f aca="false">(T122-N122)/6+O122</f>
        <v>2.4</v>
      </c>
      <c r="Q122" s="102" t="n">
        <f aca="false">(T122-N122)/6+P122</f>
        <v>2.55</v>
      </c>
      <c r="R122" s="102" t="n">
        <f aca="false">(T122-N122)/6+Q122</f>
        <v>2.7</v>
      </c>
      <c r="S122" s="102" t="n">
        <f aca="false">(T122-N122)/6+R122</f>
        <v>2.85</v>
      </c>
      <c r="T122" s="111" t="n">
        <f aca="false">polar_type12!$AH$9</f>
        <v>3</v>
      </c>
      <c r="U122" s="102" t="n">
        <f aca="false">(W122-T122)/3+T122</f>
        <v>3.06666666666667</v>
      </c>
      <c r="V122" s="102" t="n">
        <f aca="false">(W122-T122)/3+U122</f>
        <v>3.13333333333333</v>
      </c>
      <c r="W122" s="111" t="n">
        <f aca="false">polar_type12!$AH$10</f>
        <v>3.2</v>
      </c>
      <c r="X122" s="102" t="n">
        <f aca="false">(AF122-W122)/9+W122</f>
        <v>3.20555555555556</v>
      </c>
      <c r="Y122" s="102" t="n">
        <f aca="false">(AF122-W122)/9+X122</f>
        <v>3.21111111111111</v>
      </c>
      <c r="Z122" s="102" t="n">
        <f aca="false">(AF122-W122)/9+Y122</f>
        <v>3.21666666666667</v>
      </c>
      <c r="AA122" s="102" t="n">
        <f aca="false">(AF122-W122)/9+Z122</f>
        <v>3.22222222222222</v>
      </c>
      <c r="AB122" s="102" t="n">
        <f aca="false">(AF122-W122)/9+AA122</f>
        <v>3.22777777777778</v>
      </c>
      <c r="AC122" s="102" t="n">
        <f aca="false">(AF122-W122)/9+AB122</f>
        <v>3.23333333333333</v>
      </c>
      <c r="AD122" s="102" t="n">
        <f aca="false">(AF122-W122)/9+AC122</f>
        <v>3.23888888888889</v>
      </c>
      <c r="AE122" s="102" t="n">
        <f aca="false">(AF122-W122)/9+AD122</f>
        <v>3.24444444444444</v>
      </c>
      <c r="AF122" s="111" t="n">
        <f aca="false">polar_type12!$AH$11</f>
        <v>3.25</v>
      </c>
      <c r="AG122" s="102" t="n">
        <f aca="false">(AP122-AF122)/10+AF122</f>
        <v>3.1</v>
      </c>
      <c r="AH122" s="102" t="n">
        <f aca="false">(AP122-AF122)/10+AG122</f>
        <v>2.95</v>
      </c>
      <c r="AI122" s="102" t="n">
        <f aca="false">(AP122-AF122)/10+AH122</f>
        <v>2.8</v>
      </c>
      <c r="AJ122" s="102" t="n">
        <f aca="false">(AP122-AF122)/10+AI122</f>
        <v>2.65</v>
      </c>
      <c r="AK122" s="102" t="n">
        <f aca="false">(AP122-AF122)/10+AJ122</f>
        <v>2.5</v>
      </c>
      <c r="AL122" s="102" t="n">
        <f aca="false">(AP122-AF122)/10+AK122</f>
        <v>2.35</v>
      </c>
      <c r="AM122" s="102" t="n">
        <f aca="false">(AP122-AF122)/10+AL122</f>
        <v>2.2</v>
      </c>
      <c r="AN122" s="102" t="n">
        <f aca="false">(AP122-AF122)/10+AM122</f>
        <v>2.05</v>
      </c>
      <c r="AO122" s="102" t="n">
        <f aca="false">(AP122-AF122)/10+AN122</f>
        <v>1.9</v>
      </c>
      <c r="AP122" s="111" t="n">
        <f aca="false">polar_type12!$AH$12</f>
        <v>1.75</v>
      </c>
      <c r="AQ122" s="112" t="n">
        <f aca="false">($AP122-$AF122)/Delta+AP122</f>
        <v>1.6</v>
      </c>
      <c r="AR122" s="112" t="n">
        <f aca="false">($AP122-$AF122)/Delta+AQ122</f>
        <v>1.45</v>
      </c>
      <c r="AS122" s="112" t="n">
        <f aca="false">($AP122-$AF122)/Delta+AR122</f>
        <v>1.3</v>
      </c>
      <c r="AT122" s="112" t="n">
        <f aca="false">($AP122-$AF122)/Delta+AS122</f>
        <v>1.15</v>
      </c>
      <c r="AU122" s="112" t="n">
        <f aca="false">($AP122-$AF122)/Delta+AT122</f>
        <v>1</v>
      </c>
      <c r="AV122" s="112" t="n">
        <f aca="false">($AP122-$AF122)/Delta+AU122</f>
        <v>0.85</v>
      </c>
      <c r="AW122" s="112" t="n">
        <f aca="false">($AP122-$AF122)/Delta+AV122</f>
        <v>0.7</v>
      </c>
      <c r="AX122" s="112" t="n">
        <f aca="false">($AP122-$AF122)/Delta+AW122</f>
        <v>0.55</v>
      </c>
      <c r="AY122" s="112" t="n">
        <f aca="false">($AP122-$AF122)/Delta+AX122</f>
        <v>0.4</v>
      </c>
      <c r="AZ122" s="112" t="n">
        <f aca="false">($AP122-$AF122)/Delta+AY122</f>
        <v>0.25</v>
      </c>
    </row>
    <row r="123" customFormat="false" ht="12.8" hidden="false" customHeight="false" outlineLevel="0" collapsed="false">
      <c r="A123" s="101" t="n">
        <f aca="false">(A$7-A$2)/5+A122</f>
        <v>156</v>
      </c>
      <c r="B123" s="102" t="n">
        <v>0</v>
      </c>
      <c r="C123" s="102" t="n">
        <f aca="false">(H123-B123)/6+B123</f>
        <v>0.135</v>
      </c>
      <c r="D123" s="102" t="n">
        <f aca="false">(H123-B123)/6+C123</f>
        <v>0.27</v>
      </c>
      <c r="E123" s="102" t="n">
        <f aca="false">(H123-B123)/6+D123</f>
        <v>0.405</v>
      </c>
      <c r="F123" s="102" t="n">
        <f aca="false">(H123-B123)/6+E123</f>
        <v>0.54</v>
      </c>
      <c r="G123" s="102" t="n">
        <f aca="false">(H123-B123)/6+F123</f>
        <v>0.675</v>
      </c>
      <c r="H123" s="102" t="n">
        <f aca="false">(H127-H122)/5+H122</f>
        <v>0.81</v>
      </c>
      <c r="I123" s="102" t="n">
        <f aca="false">(K123-H123)/3+H123</f>
        <v>0.945333333333333</v>
      </c>
      <c r="J123" s="102" t="n">
        <f aca="false">(K123-H123)/3+I123</f>
        <v>1.08066666666667</v>
      </c>
      <c r="K123" s="102" t="n">
        <f aca="false">(K127-K122)/5+K122</f>
        <v>1.216</v>
      </c>
      <c r="L123" s="102" t="n">
        <f aca="false">(N123-K123)/3+K123</f>
        <v>1.486</v>
      </c>
      <c r="M123" s="102" t="n">
        <f aca="false">(N123-K123)/3+L123</f>
        <v>1.756</v>
      </c>
      <c r="N123" s="102" t="n">
        <f aca="false">(N127-N122)/5+N122</f>
        <v>2.026</v>
      </c>
      <c r="O123" s="102" t="n">
        <f aca="false">(T123-N123)/6+N123</f>
        <v>2.17166666666667</v>
      </c>
      <c r="P123" s="102" t="n">
        <f aca="false">(T123-N123)/6+O123</f>
        <v>2.31733333333333</v>
      </c>
      <c r="Q123" s="102" t="n">
        <f aca="false">(T123-N123)/6+P123</f>
        <v>2.463</v>
      </c>
      <c r="R123" s="102" t="n">
        <f aca="false">(T123-N123)/6+Q123</f>
        <v>2.60866666666667</v>
      </c>
      <c r="S123" s="102" t="n">
        <f aca="false">(T123-N123)/6+R123</f>
        <v>2.75433333333333</v>
      </c>
      <c r="T123" s="102" t="n">
        <f aca="false">(T127-T122)/5+T122</f>
        <v>2.9</v>
      </c>
      <c r="U123" s="102" t="n">
        <f aca="false">(W123-T123)/3+T123</f>
        <v>2.95333333333333</v>
      </c>
      <c r="V123" s="102" t="n">
        <f aca="false">(W123-T123)/3+U123</f>
        <v>3.00666666666667</v>
      </c>
      <c r="W123" s="102" t="n">
        <f aca="false">(W127-W122)/5+W122</f>
        <v>3.06</v>
      </c>
      <c r="X123" s="102" t="n">
        <f aca="false">(AF123-W123)/9+W123</f>
        <v>3.06555555555556</v>
      </c>
      <c r="Y123" s="102" t="n">
        <f aca="false">(AF123-W123)/9+X123</f>
        <v>3.07111111111111</v>
      </c>
      <c r="Z123" s="102" t="n">
        <f aca="false">(AF123-W123)/9+Y123</f>
        <v>3.07666666666667</v>
      </c>
      <c r="AA123" s="102" t="n">
        <f aca="false">(AF123-W123)/9+Z123</f>
        <v>3.08222222222222</v>
      </c>
      <c r="AB123" s="102" t="n">
        <f aca="false">(AF123-W123)/9+AA123</f>
        <v>3.08777777777778</v>
      </c>
      <c r="AC123" s="102" t="n">
        <f aca="false">(AF123-W123)/9+AB123</f>
        <v>3.09333333333333</v>
      </c>
      <c r="AD123" s="102" t="n">
        <f aca="false">(AF123-W123)/9+AC123</f>
        <v>3.09888888888889</v>
      </c>
      <c r="AE123" s="102" t="n">
        <f aca="false">(AF123-W123)/9+AD123</f>
        <v>3.10444444444444</v>
      </c>
      <c r="AF123" s="102" t="n">
        <f aca="false">(AF127-AF122)/5+AF122</f>
        <v>3.11</v>
      </c>
      <c r="AG123" s="102" t="n">
        <f aca="false">(AP123-AF123)/10+AF123</f>
        <v>2.969</v>
      </c>
      <c r="AH123" s="102" t="n">
        <f aca="false">(AP123-AF123)/10+AG123</f>
        <v>2.828</v>
      </c>
      <c r="AI123" s="102" t="n">
        <f aca="false">(AP123-AF123)/10+AH123</f>
        <v>2.687</v>
      </c>
      <c r="AJ123" s="102" t="n">
        <f aca="false">(AP123-AF123)/10+AI123</f>
        <v>2.546</v>
      </c>
      <c r="AK123" s="102" t="n">
        <f aca="false">(AP123-AF123)/10+AJ123</f>
        <v>2.405</v>
      </c>
      <c r="AL123" s="102" t="n">
        <f aca="false">(AP123-AF123)/10+AK123</f>
        <v>2.264</v>
      </c>
      <c r="AM123" s="102" t="n">
        <f aca="false">(AP123-AF123)/10+AL123</f>
        <v>2.123</v>
      </c>
      <c r="AN123" s="102" t="n">
        <f aca="false">(AP123-AF123)/10+AM123</f>
        <v>1.982</v>
      </c>
      <c r="AO123" s="102" t="n">
        <f aca="false">(AP123-AF123)/10+AN123</f>
        <v>1.841</v>
      </c>
      <c r="AP123" s="102" t="n">
        <f aca="false">(AP127-AP122)/5+AP122</f>
        <v>1.7</v>
      </c>
      <c r="AQ123" s="112" t="n">
        <f aca="false">($AP123-$AF123)/Delta+AP123</f>
        <v>1.559</v>
      </c>
      <c r="AR123" s="112" t="n">
        <f aca="false">($AP123-$AF123)/Delta+AQ123</f>
        <v>1.418</v>
      </c>
      <c r="AS123" s="112" t="n">
        <f aca="false">($AP123-$AF123)/Delta+AR123</f>
        <v>1.277</v>
      </c>
      <c r="AT123" s="112" t="n">
        <f aca="false">($AP123-$AF123)/Delta+AS123</f>
        <v>1.136</v>
      </c>
      <c r="AU123" s="112" t="n">
        <f aca="false">($AP123-$AF123)/Delta+AT123</f>
        <v>0.995</v>
      </c>
      <c r="AV123" s="112" t="n">
        <f aca="false">($AP123-$AF123)/Delta+AU123</f>
        <v>0.854</v>
      </c>
      <c r="AW123" s="112" t="n">
        <f aca="false">($AP123-$AF123)/Delta+AV123</f>
        <v>0.713</v>
      </c>
      <c r="AX123" s="112" t="n">
        <f aca="false">($AP123-$AF123)/Delta+AW123</f>
        <v>0.572</v>
      </c>
      <c r="AY123" s="112" t="n">
        <f aca="false">($AP123-$AF123)/Delta+AX123</f>
        <v>0.431</v>
      </c>
      <c r="AZ123" s="112" t="n">
        <f aca="false">($AP123-$AF123)/Delta+AY123</f>
        <v>0.29</v>
      </c>
    </row>
    <row r="124" customFormat="false" ht="12.8" hidden="false" customHeight="false" outlineLevel="0" collapsed="false">
      <c r="A124" s="101" t="n">
        <f aca="false">(A$7-A$2)/5+A123</f>
        <v>157</v>
      </c>
      <c r="B124" s="102" t="n">
        <v>0</v>
      </c>
      <c r="C124" s="102" t="n">
        <f aca="false">(H124-B124)/6+B124</f>
        <v>0.13</v>
      </c>
      <c r="D124" s="102" t="n">
        <f aca="false">(H124-B124)/6+C124</f>
        <v>0.26</v>
      </c>
      <c r="E124" s="102" t="n">
        <f aca="false">(H124-B124)/6+D124</f>
        <v>0.39</v>
      </c>
      <c r="F124" s="102" t="n">
        <f aca="false">(H124-B124)/6+E124</f>
        <v>0.52</v>
      </c>
      <c r="G124" s="102" t="n">
        <f aca="false">(H124-B124)/6+F124</f>
        <v>0.65</v>
      </c>
      <c r="H124" s="102" t="n">
        <f aca="false">(H127-H122)/5+H123</f>
        <v>0.78</v>
      </c>
      <c r="I124" s="102" t="n">
        <f aca="false">(K124-H124)/3+H124</f>
        <v>0.910666666666667</v>
      </c>
      <c r="J124" s="102" t="n">
        <f aca="false">(K124-H124)/3+I124</f>
        <v>1.04133333333333</v>
      </c>
      <c r="K124" s="102" t="n">
        <f aca="false">(K127-K122)/5+K123</f>
        <v>1.172</v>
      </c>
      <c r="L124" s="102" t="n">
        <f aca="false">(N124-K124)/3+K124</f>
        <v>1.432</v>
      </c>
      <c r="M124" s="102" t="n">
        <f aca="false">(N124-K124)/3+L124</f>
        <v>1.692</v>
      </c>
      <c r="N124" s="102" t="n">
        <f aca="false">(N127-N122)/5+N123</f>
        <v>1.952</v>
      </c>
      <c r="O124" s="102" t="n">
        <f aca="false">(T124-N124)/6+N124</f>
        <v>2.09333333333333</v>
      </c>
      <c r="P124" s="102" t="n">
        <f aca="false">(T124-N124)/6+O124</f>
        <v>2.23466666666667</v>
      </c>
      <c r="Q124" s="102" t="n">
        <f aca="false">(T124-N124)/6+P124</f>
        <v>2.376</v>
      </c>
      <c r="R124" s="102" t="n">
        <f aca="false">(T124-N124)/6+Q124</f>
        <v>2.51733333333333</v>
      </c>
      <c r="S124" s="102" t="n">
        <f aca="false">(T124-N124)/6+R124</f>
        <v>2.65866666666667</v>
      </c>
      <c r="T124" s="102" t="n">
        <f aca="false">(T127-T122)/5+T123</f>
        <v>2.8</v>
      </c>
      <c r="U124" s="102" t="n">
        <f aca="false">(W124-T124)/3+T124</f>
        <v>2.84</v>
      </c>
      <c r="V124" s="102" t="n">
        <f aca="false">(W124-T124)/3+U124</f>
        <v>2.88</v>
      </c>
      <c r="W124" s="102" t="n">
        <f aca="false">(W127-W122)/5+W123</f>
        <v>2.92</v>
      </c>
      <c r="X124" s="102" t="n">
        <f aca="false">(AF124-W124)/9+W124</f>
        <v>2.92555555555556</v>
      </c>
      <c r="Y124" s="102" t="n">
        <f aca="false">(AF124-W124)/9+X124</f>
        <v>2.93111111111111</v>
      </c>
      <c r="Z124" s="102" t="n">
        <f aca="false">(AF124-W124)/9+Y124</f>
        <v>2.93666666666667</v>
      </c>
      <c r="AA124" s="102" t="n">
        <f aca="false">(AF124-W124)/9+Z124</f>
        <v>2.94222222222222</v>
      </c>
      <c r="AB124" s="102" t="n">
        <f aca="false">(AF124-W124)/9+AA124</f>
        <v>2.94777777777778</v>
      </c>
      <c r="AC124" s="102" t="n">
        <f aca="false">(AF124-W124)/9+AB124</f>
        <v>2.95333333333333</v>
      </c>
      <c r="AD124" s="102" t="n">
        <f aca="false">(AF124-W124)/9+AC124</f>
        <v>2.95888888888889</v>
      </c>
      <c r="AE124" s="102" t="n">
        <f aca="false">(AF124-W124)/9+AD124</f>
        <v>2.96444444444444</v>
      </c>
      <c r="AF124" s="102" t="n">
        <f aca="false">(AF127-AF122)/5+AF123</f>
        <v>2.97</v>
      </c>
      <c r="AG124" s="102" t="n">
        <f aca="false">(AP124-AF124)/10+AF124</f>
        <v>2.838</v>
      </c>
      <c r="AH124" s="102" t="n">
        <f aca="false">(AP124-AF124)/10+AG124</f>
        <v>2.706</v>
      </c>
      <c r="AI124" s="102" t="n">
        <f aca="false">(AP124-AF124)/10+AH124</f>
        <v>2.574</v>
      </c>
      <c r="AJ124" s="102" t="n">
        <f aca="false">(AP124-AF124)/10+AI124</f>
        <v>2.442</v>
      </c>
      <c r="AK124" s="102" t="n">
        <f aca="false">(AP124-AF124)/10+AJ124</f>
        <v>2.31</v>
      </c>
      <c r="AL124" s="102" t="n">
        <f aca="false">(AP124-AF124)/10+AK124</f>
        <v>2.178</v>
      </c>
      <c r="AM124" s="102" t="n">
        <f aca="false">(AP124-AF124)/10+AL124</f>
        <v>2.046</v>
      </c>
      <c r="AN124" s="102" t="n">
        <f aca="false">(AP124-AF124)/10+AM124</f>
        <v>1.914</v>
      </c>
      <c r="AO124" s="102" t="n">
        <f aca="false">(AP124-AF124)/10+AN124</f>
        <v>1.782</v>
      </c>
      <c r="AP124" s="102" t="n">
        <f aca="false">(AP127-AP122)/5+AP123</f>
        <v>1.65</v>
      </c>
      <c r="AQ124" s="112" t="n">
        <f aca="false">($AP124-$AF124)/Delta+AP124</f>
        <v>1.518</v>
      </c>
      <c r="AR124" s="112" t="n">
        <f aca="false">($AP124-$AF124)/Delta+AQ124</f>
        <v>1.386</v>
      </c>
      <c r="AS124" s="112" t="n">
        <f aca="false">($AP124-$AF124)/Delta+AR124</f>
        <v>1.254</v>
      </c>
      <c r="AT124" s="112" t="n">
        <f aca="false">($AP124-$AF124)/Delta+AS124</f>
        <v>1.122</v>
      </c>
      <c r="AU124" s="112" t="n">
        <f aca="false">($AP124-$AF124)/Delta+AT124</f>
        <v>0.99</v>
      </c>
      <c r="AV124" s="112" t="n">
        <f aca="false">($AP124-$AF124)/Delta+AU124</f>
        <v>0.858</v>
      </c>
      <c r="AW124" s="112" t="n">
        <f aca="false">($AP124-$AF124)/Delta+AV124</f>
        <v>0.726</v>
      </c>
      <c r="AX124" s="112" t="n">
        <f aca="false">($AP124-$AF124)/Delta+AW124</f>
        <v>0.594</v>
      </c>
      <c r="AY124" s="112" t="n">
        <f aca="false">($AP124-$AF124)/Delta+AX124</f>
        <v>0.462</v>
      </c>
      <c r="AZ124" s="112" t="n">
        <f aca="false">($AP124-$AF124)/Delta+AY124</f>
        <v>0.33</v>
      </c>
    </row>
    <row r="125" customFormat="false" ht="12.8" hidden="false" customHeight="false" outlineLevel="0" collapsed="false">
      <c r="A125" s="101" t="n">
        <f aca="false">(A$7-A$2)/5+A124</f>
        <v>158</v>
      </c>
      <c r="B125" s="102" t="n">
        <v>0</v>
      </c>
      <c r="C125" s="102" t="n">
        <f aca="false">(H125-B125)/6+B125</f>
        <v>0.125</v>
      </c>
      <c r="D125" s="102" t="n">
        <f aca="false">(H125-B125)/6+C125</f>
        <v>0.25</v>
      </c>
      <c r="E125" s="102" t="n">
        <f aca="false">(H125-B125)/6+D125</f>
        <v>0.375</v>
      </c>
      <c r="F125" s="102" t="n">
        <f aca="false">(H125-B125)/6+E125</f>
        <v>0.5</v>
      </c>
      <c r="G125" s="102" t="n">
        <f aca="false">(H125-B125)/6+F125</f>
        <v>0.625</v>
      </c>
      <c r="H125" s="102" t="n">
        <f aca="false">(H127-H122)/5+H124</f>
        <v>0.75</v>
      </c>
      <c r="I125" s="102" t="n">
        <f aca="false">(K125-H125)/3+H125</f>
        <v>0.876</v>
      </c>
      <c r="J125" s="102" t="n">
        <f aca="false">(K125-H125)/3+I125</f>
        <v>1.002</v>
      </c>
      <c r="K125" s="102" t="n">
        <f aca="false">(K127-K122)/5+K124</f>
        <v>1.128</v>
      </c>
      <c r="L125" s="102" t="n">
        <f aca="false">(N125-K125)/3+K125</f>
        <v>1.378</v>
      </c>
      <c r="M125" s="102" t="n">
        <f aca="false">(N125-K125)/3+L125</f>
        <v>1.628</v>
      </c>
      <c r="N125" s="102" t="n">
        <f aca="false">(N127-N122)/5+N124</f>
        <v>1.878</v>
      </c>
      <c r="O125" s="102" t="n">
        <f aca="false">(T125-N125)/6+N125</f>
        <v>2.015</v>
      </c>
      <c r="P125" s="102" t="n">
        <f aca="false">(T125-N125)/6+O125</f>
        <v>2.152</v>
      </c>
      <c r="Q125" s="102" t="n">
        <f aca="false">(T125-N125)/6+P125</f>
        <v>2.289</v>
      </c>
      <c r="R125" s="102" t="n">
        <f aca="false">(T125-N125)/6+Q125</f>
        <v>2.426</v>
      </c>
      <c r="S125" s="102" t="n">
        <f aca="false">(T125-N125)/6+R125</f>
        <v>2.563</v>
      </c>
      <c r="T125" s="102" t="n">
        <f aca="false">(T127-T122)/5+T124</f>
        <v>2.7</v>
      </c>
      <c r="U125" s="102" t="n">
        <f aca="false">(W125-T125)/3+T125</f>
        <v>2.72666666666667</v>
      </c>
      <c r="V125" s="102" t="n">
        <f aca="false">(W125-T125)/3+U125</f>
        <v>2.75333333333333</v>
      </c>
      <c r="W125" s="102" t="n">
        <f aca="false">(W127-W122)/5+W124</f>
        <v>2.78</v>
      </c>
      <c r="X125" s="102" t="n">
        <f aca="false">(AF125-W125)/9+W125</f>
        <v>2.78555555555556</v>
      </c>
      <c r="Y125" s="102" t="n">
        <f aca="false">(AF125-W125)/9+X125</f>
        <v>2.79111111111111</v>
      </c>
      <c r="Z125" s="102" t="n">
        <f aca="false">(AF125-W125)/9+Y125</f>
        <v>2.79666666666667</v>
      </c>
      <c r="AA125" s="102" t="n">
        <f aca="false">(AF125-W125)/9+Z125</f>
        <v>2.80222222222222</v>
      </c>
      <c r="AB125" s="102" t="n">
        <f aca="false">(AF125-W125)/9+AA125</f>
        <v>2.80777777777778</v>
      </c>
      <c r="AC125" s="102" t="n">
        <f aca="false">(AF125-W125)/9+AB125</f>
        <v>2.81333333333333</v>
      </c>
      <c r="AD125" s="102" t="n">
        <f aca="false">(AF125-W125)/9+AC125</f>
        <v>2.81888888888889</v>
      </c>
      <c r="AE125" s="102" t="n">
        <f aca="false">(AF125-W125)/9+AD125</f>
        <v>2.82444444444444</v>
      </c>
      <c r="AF125" s="102" t="n">
        <f aca="false">(AF127-AF122)/5+AF124</f>
        <v>2.83</v>
      </c>
      <c r="AG125" s="102" t="n">
        <f aca="false">(AP125-AF125)/10+AF125</f>
        <v>2.707</v>
      </c>
      <c r="AH125" s="102" t="n">
        <f aca="false">(AP125-AF125)/10+AG125</f>
        <v>2.584</v>
      </c>
      <c r="AI125" s="102" t="n">
        <f aca="false">(AP125-AF125)/10+AH125</f>
        <v>2.461</v>
      </c>
      <c r="AJ125" s="102" t="n">
        <f aca="false">(AP125-AF125)/10+AI125</f>
        <v>2.338</v>
      </c>
      <c r="AK125" s="102" t="n">
        <f aca="false">(AP125-AF125)/10+AJ125</f>
        <v>2.215</v>
      </c>
      <c r="AL125" s="102" t="n">
        <f aca="false">(AP125-AF125)/10+AK125</f>
        <v>2.092</v>
      </c>
      <c r="AM125" s="102" t="n">
        <f aca="false">(AP125-AF125)/10+AL125</f>
        <v>1.969</v>
      </c>
      <c r="AN125" s="102" t="n">
        <f aca="false">(AP125-AF125)/10+AM125</f>
        <v>1.846</v>
      </c>
      <c r="AO125" s="102" t="n">
        <f aca="false">(AP125-AF125)/10+AN125</f>
        <v>1.723</v>
      </c>
      <c r="AP125" s="102" t="n">
        <f aca="false">(AP127-AP122)/5+AP124</f>
        <v>1.6</v>
      </c>
      <c r="AQ125" s="112" t="n">
        <f aca="false">($AP125-$AF125)/Delta+AP125</f>
        <v>1.477</v>
      </c>
      <c r="AR125" s="112" t="n">
        <f aca="false">($AP125-$AF125)/Delta+AQ125</f>
        <v>1.354</v>
      </c>
      <c r="AS125" s="112" t="n">
        <f aca="false">($AP125-$AF125)/Delta+AR125</f>
        <v>1.231</v>
      </c>
      <c r="AT125" s="112" t="n">
        <f aca="false">($AP125-$AF125)/Delta+AS125</f>
        <v>1.108</v>
      </c>
      <c r="AU125" s="112" t="n">
        <f aca="false">($AP125-$AF125)/Delta+AT125</f>
        <v>0.985</v>
      </c>
      <c r="AV125" s="112" t="n">
        <f aca="false">($AP125-$AF125)/Delta+AU125</f>
        <v>0.862</v>
      </c>
      <c r="AW125" s="112" t="n">
        <f aca="false">($AP125-$AF125)/Delta+AV125</f>
        <v>0.739</v>
      </c>
      <c r="AX125" s="112" t="n">
        <f aca="false">($AP125-$AF125)/Delta+AW125</f>
        <v>0.616</v>
      </c>
      <c r="AY125" s="112" t="n">
        <f aca="false">($AP125-$AF125)/Delta+AX125</f>
        <v>0.493</v>
      </c>
      <c r="AZ125" s="112" t="n">
        <f aca="false">($AP125-$AF125)/Delta+AY125</f>
        <v>0.37</v>
      </c>
    </row>
    <row r="126" customFormat="false" ht="12.8" hidden="false" customHeight="false" outlineLevel="0" collapsed="false">
      <c r="A126" s="101" t="n">
        <f aca="false">(A$7-A$2)/5+A125</f>
        <v>159</v>
      </c>
      <c r="B126" s="102" t="n">
        <v>0</v>
      </c>
      <c r="C126" s="102" t="n">
        <f aca="false">(H126-B126)/6+B126</f>
        <v>0.12</v>
      </c>
      <c r="D126" s="102" t="n">
        <f aca="false">(H126-B126)/6+C126</f>
        <v>0.24</v>
      </c>
      <c r="E126" s="102" t="n">
        <f aca="false">(H126-B126)/6+D126</f>
        <v>0.36</v>
      </c>
      <c r="F126" s="102" t="n">
        <f aca="false">(H126-B126)/6+E126</f>
        <v>0.48</v>
      </c>
      <c r="G126" s="102" t="n">
        <f aca="false">(H126-B126)/6+F126</f>
        <v>0.6</v>
      </c>
      <c r="H126" s="102" t="n">
        <f aca="false">(H127-H122)/5+H125</f>
        <v>0.72</v>
      </c>
      <c r="I126" s="102" t="n">
        <f aca="false">(K126-H126)/3+H126</f>
        <v>0.841333333333333</v>
      </c>
      <c r="J126" s="102" t="n">
        <f aca="false">(K126-H126)/3+I126</f>
        <v>0.962666666666666</v>
      </c>
      <c r="K126" s="102" t="n">
        <f aca="false">(K127-K122)/5+K125</f>
        <v>1.084</v>
      </c>
      <c r="L126" s="102" t="n">
        <f aca="false">(N126-K126)/3+K126</f>
        <v>1.324</v>
      </c>
      <c r="M126" s="102" t="n">
        <f aca="false">(N126-K126)/3+L126</f>
        <v>1.564</v>
      </c>
      <c r="N126" s="102" t="n">
        <f aca="false">(N127-N122)/5+N125</f>
        <v>1.804</v>
      </c>
      <c r="O126" s="102" t="n">
        <f aca="false">(T126-N126)/6+N126</f>
        <v>1.93666666666667</v>
      </c>
      <c r="P126" s="102" t="n">
        <f aca="false">(T126-N126)/6+O126</f>
        <v>2.06933333333333</v>
      </c>
      <c r="Q126" s="102" t="n">
        <f aca="false">(T126-N126)/6+P126</f>
        <v>2.202</v>
      </c>
      <c r="R126" s="102" t="n">
        <f aca="false">(T126-N126)/6+Q126</f>
        <v>2.33466666666667</v>
      </c>
      <c r="S126" s="102" t="n">
        <f aca="false">(T126-N126)/6+R126</f>
        <v>2.46733333333333</v>
      </c>
      <c r="T126" s="102" t="n">
        <f aca="false">(T127-T122)/5+T125</f>
        <v>2.6</v>
      </c>
      <c r="U126" s="102" t="n">
        <f aca="false">(W126-T126)/3+T126</f>
        <v>2.61333333333333</v>
      </c>
      <c r="V126" s="102" t="n">
        <f aca="false">(W126-T126)/3+U126</f>
        <v>2.62666666666667</v>
      </c>
      <c r="W126" s="102" t="n">
        <f aca="false">(W127-W122)/5+W125</f>
        <v>2.64</v>
      </c>
      <c r="X126" s="102" t="n">
        <f aca="false">(AF126-W126)/9+W126</f>
        <v>2.64555555555556</v>
      </c>
      <c r="Y126" s="102" t="n">
        <f aca="false">(AF126-W126)/9+X126</f>
        <v>2.65111111111111</v>
      </c>
      <c r="Z126" s="102" t="n">
        <f aca="false">(AF126-W126)/9+Y126</f>
        <v>2.65666666666667</v>
      </c>
      <c r="AA126" s="102" t="n">
        <f aca="false">(AF126-W126)/9+Z126</f>
        <v>2.66222222222222</v>
      </c>
      <c r="AB126" s="102" t="n">
        <f aca="false">(AF126-W126)/9+AA126</f>
        <v>2.66777777777778</v>
      </c>
      <c r="AC126" s="102" t="n">
        <f aca="false">(AF126-W126)/9+AB126</f>
        <v>2.67333333333333</v>
      </c>
      <c r="AD126" s="102" t="n">
        <f aca="false">(AF126-W126)/9+AC126</f>
        <v>2.67888888888889</v>
      </c>
      <c r="AE126" s="102" t="n">
        <f aca="false">(AF126-W126)/9+AD126</f>
        <v>2.68444444444444</v>
      </c>
      <c r="AF126" s="102" t="n">
        <f aca="false">(AF127-AF122)/5+AF125</f>
        <v>2.69</v>
      </c>
      <c r="AG126" s="102" t="n">
        <f aca="false">(AP126-AF126)/10+AF126</f>
        <v>2.576</v>
      </c>
      <c r="AH126" s="102" t="n">
        <f aca="false">(AP126-AF126)/10+AG126</f>
        <v>2.462</v>
      </c>
      <c r="AI126" s="102" t="n">
        <f aca="false">(AP126-AF126)/10+AH126</f>
        <v>2.348</v>
      </c>
      <c r="AJ126" s="102" t="n">
        <f aca="false">(AP126-AF126)/10+AI126</f>
        <v>2.234</v>
      </c>
      <c r="AK126" s="102" t="n">
        <f aca="false">(AP126-AF126)/10+AJ126</f>
        <v>2.12</v>
      </c>
      <c r="AL126" s="102" t="n">
        <f aca="false">(AP126-AF126)/10+AK126</f>
        <v>2.006</v>
      </c>
      <c r="AM126" s="102" t="n">
        <f aca="false">(AP126-AF126)/10+AL126</f>
        <v>1.892</v>
      </c>
      <c r="AN126" s="102" t="n">
        <f aca="false">(AP126-AF126)/10+AM126</f>
        <v>1.778</v>
      </c>
      <c r="AO126" s="102" t="n">
        <f aca="false">(AP126-AF126)/10+AN126</f>
        <v>1.664</v>
      </c>
      <c r="AP126" s="102" t="n">
        <f aca="false">(AP127-AP122)/5+AP125</f>
        <v>1.55</v>
      </c>
      <c r="AQ126" s="112" t="n">
        <f aca="false">($AP126-$AF126)/Delta+AP126</f>
        <v>1.436</v>
      </c>
      <c r="AR126" s="112" t="n">
        <f aca="false">($AP126-$AF126)/Delta+AQ126</f>
        <v>1.322</v>
      </c>
      <c r="AS126" s="112" t="n">
        <f aca="false">($AP126-$AF126)/Delta+AR126</f>
        <v>1.208</v>
      </c>
      <c r="AT126" s="112" t="n">
        <f aca="false">($AP126-$AF126)/Delta+AS126</f>
        <v>1.094</v>
      </c>
      <c r="AU126" s="112" t="n">
        <f aca="false">($AP126-$AF126)/Delta+AT126</f>
        <v>0.98</v>
      </c>
      <c r="AV126" s="112" t="n">
        <f aca="false">($AP126-$AF126)/Delta+AU126</f>
        <v>0.866</v>
      </c>
      <c r="AW126" s="112" t="n">
        <f aca="false">($AP126-$AF126)/Delta+AV126</f>
        <v>0.752</v>
      </c>
      <c r="AX126" s="112" t="n">
        <f aca="false">($AP126-$AF126)/Delta+AW126</f>
        <v>0.638</v>
      </c>
      <c r="AY126" s="112" t="n">
        <f aca="false">($AP126-$AF126)/Delta+AX126</f>
        <v>0.524</v>
      </c>
      <c r="AZ126" s="112" t="n">
        <f aca="false">($AP126-$AF126)/Delta+AY126</f>
        <v>0.41</v>
      </c>
    </row>
    <row r="127" customFormat="false" ht="12.8" hidden="false" customHeight="false" outlineLevel="0" collapsed="false">
      <c r="A127" s="101" t="n">
        <f aca="false">A122+5</f>
        <v>160</v>
      </c>
      <c r="B127" s="102" t="n">
        <v>0</v>
      </c>
      <c r="C127" s="102" t="n">
        <f aca="false">(H127-B127)/6+B127</f>
        <v>0.115</v>
      </c>
      <c r="D127" s="102" t="n">
        <f aca="false">(H127-B127)/6+C127</f>
        <v>0.23</v>
      </c>
      <c r="E127" s="102" t="n">
        <f aca="false">(H127-B127)/6+D127</f>
        <v>0.345</v>
      </c>
      <c r="F127" s="102" t="n">
        <f aca="false">(H127-B127)/6+E127</f>
        <v>0.46</v>
      </c>
      <c r="G127" s="102" t="n">
        <f aca="false">(H127-B127)/6+F127</f>
        <v>0.575</v>
      </c>
      <c r="H127" s="111" t="n">
        <f aca="false">polar_type12!$AI$6</f>
        <v>0.69</v>
      </c>
      <c r="I127" s="102" t="n">
        <f aca="false">(K127-H127)/3+H127</f>
        <v>0.806666666666667</v>
      </c>
      <c r="J127" s="102" t="n">
        <f aca="false">(K127-H127)/3+I127</f>
        <v>0.923333333333333</v>
      </c>
      <c r="K127" s="111" t="n">
        <f aca="false">polar_type12!$AI$7</f>
        <v>1.04</v>
      </c>
      <c r="L127" s="102" t="n">
        <f aca="false">(N127-K127)/3+K127</f>
        <v>1.27</v>
      </c>
      <c r="M127" s="102" t="n">
        <f aca="false">(N127-K127)/3+L127</f>
        <v>1.5</v>
      </c>
      <c r="N127" s="111" t="n">
        <f aca="false">polar_type12!$AI$8</f>
        <v>1.73</v>
      </c>
      <c r="O127" s="102" t="n">
        <f aca="false">(T127-N127)/6+N127</f>
        <v>1.85833333333333</v>
      </c>
      <c r="P127" s="102" t="n">
        <f aca="false">(T127-N127)/6+O127</f>
        <v>1.98666666666667</v>
      </c>
      <c r="Q127" s="102" t="n">
        <f aca="false">(T127-N127)/6+P127</f>
        <v>2.115</v>
      </c>
      <c r="R127" s="102" t="n">
        <f aca="false">(T127-N127)/6+Q127</f>
        <v>2.24333333333333</v>
      </c>
      <c r="S127" s="102" t="n">
        <f aca="false">(T127-N127)/6+R127</f>
        <v>2.37166666666667</v>
      </c>
      <c r="T127" s="111" t="n">
        <f aca="false">polar_type12!$AI$9</f>
        <v>2.5</v>
      </c>
      <c r="U127" s="102" t="n">
        <f aca="false">(W127-T127)/3+T127</f>
        <v>2.5</v>
      </c>
      <c r="V127" s="102" t="n">
        <f aca="false">(W127-T127)/3+U127</f>
        <v>2.5</v>
      </c>
      <c r="W127" s="111" t="n">
        <f aca="false">polar_type12!$AI$10</f>
        <v>2.5</v>
      </c>
      <c r="X127" s="102" t="n">
        <f aca="false">(AF127-W127)/9+W127</f>
        <v>2.50555555555556</v>
      </c>
      <c r="Y127" s="102" t="n">
        <f aca="false">(AF127-W127)/9+X127</f>
        <v>2.51111111111111</v>
      </c>
      <c r="Z127" s="102" t="n">
        <f aca="false">(AF127-W127)/9+Y127</f>
        <v>2.51666666666667</v>
      </c>
      <c r="AA127" s="102" t="n">
        <f aca="false">(AF127-W127)/9+Z127</f>
        <v>2.52222222222222</v>
      </c>
      <c r="AB127" s="102" t="n">
        <f aca="false">(AF127-W127)/9+AA127</f>
        <v>2.52777777777778</v>
      </c>
      <c r="AC127" s="102" t="n">
        <f aca="false">(AF127-W127)/9+AB127</f>
        <v>2.53333333333333</v>
      </c>
      <c r="AD127" s="102" t="n">
        <f aca="false">(AF127-W127)/9+AC127</f>
        <v>2.53888888888889</v>
      </c>
      <c r="AE127" s="102" t="n">
        <f aca="false">(AF127-W127)/9+AD127</f>
        <v>2.54444444444444</v>
      </c>
      <c r="AF127" s="111" t="n">
        <f aca="false">polar_type12!$AI$11</f>
        <v>2.55</v>
      </c>
      <c r="AG127" s="102" t="n">
        <f aca="false">(AP127-AF127)/10+AF127</f>
        <v>2.445</v>
      </c>
      <c r="AH127" s="102" t="n">
        <f aca="false">(AP127-AF127)/10+AG127</f>
        <v>2.34</v>
      </c>
      <c r="AI127" s="102" t="n">
        <f aca="false">(AP127-AF127)/10+AH127</f>
        <v>2.235</v>
      </c>
      <c r="AJ127" s="102" t="n">
        <f aca="false">(AP127-AF127)/10+AI127</f>
        <v>2.13</v>
      </c>
      <c r="AK127" s="102" t="n">
        <f aca="false">(AP127-AF127)/10+AJ127</f>
        <v>2.025</v>
      </c>
      <c r="AL127" s="102" t="n">
        <f aca="false">(AP127-AF127)/10+AK127</f>
        <v>1.92</v>
      </c>
      <c r="AM127" s="102" t="n">
        <f aca="false">(AP127-AF127)/10+AL127</f>
        <v>1.815</v>
      </c>
      <c r="AN127" s="102" t="n">
        <f aca="false">(AP127-AF127)/10+AM127</f>
        <v>1.71</v>
      </c>
      <c r="AO127" s="102" t="n">
        <f aca="false">(AP127-AF127)/10+AN127</f>
        <v>1.605</v>
      </c>
      <c r="AP127" s="111" t="n">
        <f aca="false">polar_type12!$AI$12</f>
        <v>1.5</v>
      </c>
      <c r="AQ127" s="112" t="n">
        <f aca="false">($AP127-$AF127)/Delta+AP127</f>
        <v>1.395</v>
      </c>
      <c r="AR127" s="112" t="n">
        <f aca="false">($AP127-$AF127)/Delta+AQ127</f>
        <v>1.29</v>
      </c>
      <c r="AS127" s="112" t="n">
        <f aca="false">($AP127-$AF127)/Delta+AR127</f>
        <v>1.185</v>
      </c>
      <c r="AT127" s="112" t="n">
        <f aca="false">($AP127-$AF127)/Delta+AS127</f>
        <v>1.08</v>
      </c>
      <c r="AU127" s="112" t="n">
        <f aca="false">($AP127-$AF127)/Delta+AT127</f>
        <v>0.975</v>
      </c>
      <c r="AV127" s="112" t="n">
        <f aca="false">($AP127-$AF127)/Delta+AU127</f>
        <v>0.87</v>
      </c>
      <c r="AW127" s="112" t="n">
        <f aca="false">($AP127-$AF127)/Delta+AV127</f>
        <v>0.765</v>
      </c>
      <c r="AX127" s="112" t="n">
        <f aca="false">($AP127-$AF127)/Delta+AW127</f>
        <v>0.66</v>
      </c>
      <c r="AY127" s="112" t="n">
        <f aca="false">($AP127-$AF127)/Delta+AX127</f>
        <v>0.555</v>
      </c>
      <c r="AZ127" s="112" t="n">
        <f aca="false">($AP127-$AF127)/Delta+AY127</f>
        <v>0.45</v>
      </c>
    </row>
    <row r="128" customFormat="false" ht="12.8" hidden="false" customHeight="false" outlineLevel="0" collapsed="false">
      <c r="A128" s="101" t="n">
        <f aca="false">(A$7-A$2)/5+A127</f>
        <v>161</v>
      </c>
      <c r="B128" s="102" t="n">
        <v>0</v>
      </c>
      <c r="C128" s="102" t="n">
        <f aca="false">(H128-B128)/6+B128</f>
        <v>0.111</v>
      </c>
      <c r="D128" s="102" t="n">
        <f aca="false">(H128-B128)/6+C128</f>
        <v>0.222</v>
      </c>
      <c r="E128" s="102" t="n">
        <f aca="false">(H128-B128)/6+D128</f>
        <v>0.333</v>
      </c>
      <c r="F128" s="102" t="n">
        <f aca="false">(H128-B128)/6+E128</f>
        <v>0.444</v>
      </c>
      <c r="G128" s="102" t="n">
        <f aca="false">(H128-B128)/6+F128</f>
        <v>0.555</v>
      </c>
      <c r="H128" s="102" t="n">
        <f aca="false">(H132-H127)/5+H127</f>
        <v>0.666</v>
      </c>
      <c r="I128" s="102" t="n">
        <f aca="false">(K128-H128)/3+H128</f>
        <v>0.778666666666667</v>
      </c>
      <c r="J128" s="102" t="n">
        <f aca="false">(K128-H128)/3+I128</f>
        <v>0.891333333333333</v>
      </c>
      <c r="K128" s="102" t="n">
        <f aca="false">(K132-K127)/5+K127</f>
        <v>1.004</v>
      </c>
      <c r="L128" s="102" t="n">
        <f aca="false">(N128-K128)/3+K128</f>
        <v>1.226</v>
      </c>
      <c r="M128" s="102" t="n">
        <f aca="false">(N128-K128)/3+L128</f>
        <v>1.448</v>
      </c>
      <c r="N128" s="102" t="n">
        <f aca="false">(N132-N127)/5+N127</f>
        <v>1.67</v>
      </c>
      <c r="O128" s="102" t="n">
        <f aca="false">(T128-N128)/6+N128</f>
        <v>1.79166666666667</v>
      </c>
      <c r="P128" s="102" t="n">
        <f aca="false">(T128-N128)/6+O128</f>
        <v>1.91333333333333</v>
      </c>
      <c r="Q128" s="102" t="n">
        <f aca="false">(T128-N128)/6+P128</f>
        <v>2.035</v>
      </c>
      <c r="R128" s="102" t="n">
        <f aca="false">(T128-N128)/6+Q128</f>
        <v>2.15666666666667</v>
      </c>
      <c r="S128" s="102" t="n">
        <f aca="false">(T128-N128)/6+R128</f>
        <v>2.27833333333333</v>
      </c>
      <c r="T128" s="102" t="n">
        <f aca="false">(T132-T127)/5+T127</f>
        <v>2.4</v>
      </c>
      <c r="U128" s="102" t="n">
        <f aca="false">(W128-T128)/3+T128</f>
        <v>2.4</v>
      </c>
      <c r="V128" s="102" t="n">
        <f aca="false">(W128-T128)/3+U128</f>
        <v>2.4</v>
      </c>
      <c r="W128" s="102" t="n">
        <f aca="false">(W132-W127)/5+W127</f>
        <v>2.4</v>
      </c>
      <c r="X128" s="102" t="n">
        <f aca="false">(AF128-W128)/9+W128</f>
        <v>2.40555555555556</v>
      </c>
      <c r="Y128" s="102" t="n">
        <f aca="false">(AF128-W128)/9+X128</f>
        <v>2.41111111111111</v>
      </c>
      <c r="Z128" s="102" t="n">
        <f aca="false">(AF128-W128)/9+Y128</f>
        <v>2.41666666666667</v>
      </c>
      <c r="AA128" s="102" t="n">
        <f aca="false">(AF128-W128)/9+Z128</f>
        <v>2.42222222222222</v>
      </c>
      <c r="AB128" s="102" t="n">
        <f aca="false">(AF128-W128)/9+AA128</f>
        <v>2.42777777777778</v>
      </c>
      <c r="AC128" s="102" t="n">
        <f aca="false">(AF128-W128)/9+AB128</f>
        <v>2.43333333333333</v>
      </c>
      <c r="AD128" s="102" t="n">
        <f aca="false">(AF128-W128)/9+AC128</f>
        <v>2.43888888888889</v>
      </c>
      <c r="AE128" s="102" t="n">
        <f aca="false">(AF128-W128)/9+AD128</f>
        <v>2.44444444444444</v>
      </c>
      <c r="AF128" s="102" t="n">
        <f aca="false">(AF132-AF127)/5+AF127</f>
        <v>2.45</v>
      </c>
      <c r="AG128" s="102" t="n">
        <f aca="false">(AP128-AF128)/10+AF128</f>
        <v>2.353</v>
      </c>
      <c r="AH128" s="102" t="n">
        <f aca="false">(AP128-AF128)/10+AG128</f>
        <v>2.256</v>
      </c>
      <c r="AI128" s="102" t="n">
        <f aca="false">(AP128-AF128)/10+AH128</f>
        <v>2.159</v>
      </c>
      <c r="AJ128" s="102" t="n">
        <f aca="false">(AP128-AF128)/10+AI128</f>
        <v>2.062</v>
      </c>
      <c r="AK128" s="102" t="n">
        <f aca="false">(AP128-AF128)/10+AJ128</f>
        <v>1.965</v>
      </c>
      <c r="AL128" s="102" t="n">
        <f aca="false">(AP128-AF128)/10+AK128</f>
        <v>1.868</v>
      </c>
      <c r="AM128" s="102" t="n">
        <f aca="false">(AP128-AF128)/10+AL128</f>
        <v>1.771</v>
      </c>
      <c r="AN128" s="102" t="n">
        <f aca="false">(AP128-AF128)/10+AM128</f>
        <v>1.674</v>
      </c>
      <c r="AO128" s="102" t="n">
        <f aca="false">(AP128-AF128)/10+AN128</f>
        <v>1.577</v>
      </c>
      <c r="AP128" s="102" t="n">
        <f aca="false">(AP132-AP127)/5+AP127</f>
        <v>1.48</v>
      </c>
      <c r="AQ128" s="112" t="n">
        <f aca="false">($AP128-$AF128)/Delta+AP128</f>
        <v>1.383</v>
      </c>
      <c r="AR128" s="112" t="n">
        <f aca="false">($AP128-$AF128)/Delta+AQ128</f>
        <v>1.286</v>
      </c>
      <c r="AS128" s="112" t="n">
        <f aca="false">($AP128-$AF128)/Delta+AR128</f>
        <v>1.189</v>
      </c>
      <c r="AT128" s="112" t="n">
        <f aca="false">($AP128-$AF128)/Delta+AS128</f>
        <v>1.092</v>
      </c>
      <c r="AU128" s="112" t="n">
        <f aca="false">($AP128-$AF128)/Delta+AT128</f>
        <v>0.995</v>
      </c>
      <c r="AV128" s="112" t="n">
        <f aca="false">($AP128-$AF128)/Delta+AU128</f>
        <v>0.898</v>
      </c>
      <c r="AW128" s="112" t="n">
        <f aca="false">($AP128-$AF128)/Delta+AV128</f>
        <v>0.801</v>
      </c>
      <c r="AX128" s="112" t="n">
        <f aca="false">($AP128-$AF128)/Delta+AW128</f>
        <v>0.704</v>
      </c>
      <c r="AY128" s="112" t="n">
        <f aca="false">($AP128-$AF128)/Delta+AX128</f>
        <v>0.607</v>
      </c>
      <c r="AZ128" s="112" t="n">
        <f aca="false">($AP128-$AF128)/Delta+AY128</f>
        <v>0.51</v>
      </c>
    </row>
    <row r="129" customFormat="false" ht="12.8" hidden="false" customHeight="false" outlineLevel="0" collapsed="false">
      <c r="A129" s="101" t="n">
        <f aca="false">(A$7-A$2)/5+A128</f>
        <v>162</v>
      </c>
      <c r="B129" s="102" t="n">
        <v>0</v>
      </c>
      <c r="C129" s="102" t="n">
        <f aca="false">(H129-B129)/6+B129</f>
        <v>0.107</v>
      </c>
      <c r="D129" s="102" t="n">
        <f aca="false">(H129-B129)/6+C129</f>
        <v>0.214</v>
      </c>
      <c r="E129" s="102" t="n">
        <f aca="false">(H129-B129)/6+D129</f>
        <v>0.321</v>
      </c>
      <c r="F129" s="102" t="n">
        <f aca="false">(H129-B129)/6+E129</f>
        <v>0.428</v>
      </c>
      <c r="G129" s="102" t="n">
        <f aca="false">(H129-B129)/6+F129</f>
        <v>0.535</v>
      </c>
      <c r="H129" s="102" t="n">
        <f aca="false">(H132-H127)/5+H128</f>
        <v>0.642</v>
      </c>
      <c r="I129" s="102" t="n">
        <f aca="false">(K129-H129)/3+H129</f>
        <v>0.750666666666667</v>
      </c>
      <c r="J129" s="102" t="n">
        <f aca="false">(K129-H129)/3+I129</f>
        <v>0.859333333333333</v>
      </c>
      <c r="K129" s="102" t="n">
        <f aca="false">(K132-K127)/5+K128</f>
        <v>0.968</v>
      </c>
      <c r="L129" s="102" t="n">
        <f aca="false">(N129-K129)/3+K129</f>
        <v>1.182</v>
      </c>
      <c r="M129" s="102" t="n">
        <f aca="false">(N129-K129)/3+L129</f>
        <v>1.396</v>
      </c>
      <c r="N129" s="102" t="n">
        <f aca="false">(N132-N127)/5+N128</f>
        <v>1.61</v>
      </c>
      <c r="O129" s="102" t="n">
        <f aca="false">(T129-N129)/6+N129</f>
        <v>1.725</v>
      </c>
      <c r="P129" s="102" t="n">
        <f aca="false">(T129-N129)/6+O129</f>
        <v>1.84</v>
      </c>
      <c r="Q129" s="102" t="n">
        <f aca="false">(T129-N129)/6+P129</f>
        <v>1.955</v>
      </c>
      <c r="R129" s="102" t="n">
        <f aca="false">(T129-N129)/6+Q129</f>
        <v>2.07</v>
      </c>
      <c r="S129" s="102" t="n">
        <f aca="false">(T129-N129)/6+R129</f>
        <v>2.185</v>
      </c>
      <c r="T129" s="102" t="n">
        <f aca="false">(T132-T127)/5+T128</f>
        <v>2.3</v>
      </c>
      <c r="U129" s="102" t="n">
        <f aca="false">(W129-T129)/3+T129</f>
        <v>2.3</v>
      </c>
      <c r="V129" s="102" t="n">
        <f aca="false">(W129-T129)/3+U129</f>
        <v>2.3</v>
      </c>
      <c r="W129" s="102" t="n">
        <f aca="false">(W132-W127)/5+W128</f>
        <v>2.3</v>
      </c>
      <c r="X129" s="102" t="n">
        <f aca="false">(AF129-W129)/9+W129</f>
        <v>2.30555555555556</v>
      </c>
      <c r="Y129" s="102" t="n">
        <f aca="false">(AF129-W129)/9+X129</f>
        <v>2.31111111111111</v>
      </c>
      <c r="Z129" s="102" t="n">
        <f aca="false">(AF129-W129)/9+Y129</f>
        <v>2.31666666666667</v>
      </c>
      <c r="AA129" s="102" t="n">
        <f aca="false">(AF129-W129)/9+Z129</f>
        <v>2.32222222222222</v>
      </c>
      <c r="AB129" s="102" t="n">
        <f aca="false">(AF129-W129)/9+AA129</f>
        <v>2.32777777777778</v>
      </c>
      <c r="AC129" s="102" t="n">
        <f aca="false">(AF129-W129)/9+AB129</f>
        <v>2.33333333333333</v>
      </c>
      <c r="AD129" s="102" t="n">
        <f aca="false">(AF129-W129)/9+AC129</f>
        <v>2.33888888888889</v>
      </c>
      <c r="AE129" s="102" t="n">
        <f aca="false">(AF129-W129)/9+AD129</f>
        <v>2.34444444444444</v>
      </c>
      <c r="AF129" s="102" t="n">
        <f aca="false">(AF132-AF127)/5+AF128</f>
        <v>2.35</v>
      </c>
      <c r="AG129" s="102" t="n">
        <f aca="false">(AP129-AF129)/10+AF129</f>
        <v>2.261</v>
      </c>
      <c r="AH129" s="102" t="n">
        <f aca="false">(AP129-AF129)/10+AG129</f>
        <v>2.172</v>
      </c>
      <c r="AI129" s="102" t="n">
        <f aca="false">(AP129-AF129)/10+AH129</f>
        <v>2.083</v>
      </c>
      <c r="AJ129" s="102" t="n">
        <f aca="false">(AP129-AF129)/10+AI129</f>
        <v>1.994</v>
      </c>
      <c r="AK129" s="102" t="n">
        <f aca="false">(AP129-AF129)/10+AJ129</f>
        <v>1.905</v>
      </c>
      <c r="AL129" s="102" t="n">
        <f aca="false">(AP129-AF129)/10+AK129</f>
        <v>1.816</v>
      </c>
      <c r="AM129" s="102" t="n">
        <f aca="false">(AP129-AF129)/10+AL129</f>
        <v>1.727</v>
      </c>
      <c r="AN129" s="102" t="n">
        <f aca="false">(AP129-AF129)/10+AM129</f>
        <v>1.638</v>
      </c>
      <c r="AO129" s="102" t="n">
        <f aca="false">(AP129-AF129)/10+AN129</f>
        <v>1.549</v>
      </c>
      <c r="AP129" s="102" t="n">
        <f aca="false">(AP132-AP127)/5+AP128</f>
        <v>1.46</v>
      </c>
      <c r="AQ129" s="112" t="n">
        <f aca="false">($AP129-$AF129)/Delta+AP129</f>
        <v>1.371</v>
      </c>
      <c r="AR129" s="112" t="n">
        <f aca="false">($AP129-$AF129)/Delta+AQ129</f>
        <v>1.282</v>
      </c>
      <c r="AS129" s="112" t="n">
        <f aca="false">($AP129-$AF129)/Delta+AR129</f>
        <v>1.193</v>
      </c>
      <c r="AT129" s="112" t="n">
        <f aca="false">($AP129-$AF129)/Delta+AS129</f>
        <v>1.104</v>
      </c>
      <c r="AU129" s="112" t="n">
        <f aca="false">($AP129-$AF129)/Delta+AT129</f>
        <v>1.015</v>
      </c>
      <c r="AV129" s="112" t="n">
        <f aca="false">($AP129-$AF129)/Delta+AU129</f>
        <v>0.926</v>
      </c>
      <c r="AW129" s="112" t="n">
        <f aca="false">($AP129-$AF129)/Delta+AV129</f>
        <v>0.837</v>
      </c>
      <c r="AX129" s="112" t="n">
        <f aca="false">($AP129-$AF129)/Delta+AW129</f>
        <v>0.748</v>
      </c>
      <c r="AY129" s="112" t="n">
        <f aca="false">($AP129-$AF129)/Delta+AX129</f>
        <v>0.659</v>
      </c>
      <c r="AZ129" s="112" t="n">
        <f aca="false">($AP129-$AF129)/Delta+AY129</f>
        <v>0.57</v>
      </c>
    </row>
    <row r="130" customFormat="false" ht="12.8" hidden="false" customHeight="false" outlineLevel="0" collapsed="false">
      <c r="A130" s="101" t="n">
        <f aca="false">(A$7-A$2)/5+A129</f>
        <v>163</v>
      </c>
      <c r="B130" s="102" t="n">
        <v>0</v>
      </c>
      <c r="C130" s="102" t="n">
        <f aca="false">(H130-B130)/6+B130</f>
        <v>0.103</v>
      </c>
      <c r="D130" s="102" t="n">
        <f aca="false">(H130-B130)/6+C130</f>
        <v>0.206</v>
      </c>
      <c r="E130" s="102" t="n">
        <f aca="false">(H130-B130)/6+D130</f>
        <v>0.309</v>
      </c>
      <c r="F130" s="102" t="n">
        <f aca="false">(H130-B130)/6+E130</f>
        <v>0.412</v>
      </c>
      <c r="G130" s="102" t="n">
        <f aca="false">(H130-B130)/6+F130</f>
        <v>0.515</v>
      </c>
      <c r="H130" s="102" t="n">
        <f aca="false">(H132-H127)/5+H129</f>
        <v>0.618</v>
      </c>
      <c r="I130" s="102" t="n">
        <f aca="false">(K130-H130)/3+H130</f>
        <v>0.722666666666667</v>
      </c>
      <c r="J130" s="102" t="n">
        <f aca="false">(K130-H130)/3+I130</f>
        <v>0.827333333333333</v>
      </c>
      <c r="K130" s="102" t="n">
        <f aca="false">(K132-K127)/5+K129</f>
        <v>0.932</v>
      </c>
      <c r="L130" s="102" t="n">
        <f aca="false">(N130-K130)/3+K130</f>
        <v>1.138</v>
      </c>
      <c r="M130" s="102" t="n">
        <f aca="false">(N130-K130)/3+L130</f>
        <v>1.344</v>
      </c>
      <c r="N130" s="102" t="n">
        <f aca="false">(N132-N127)/5+N129</f>
        <v>1.55</v>
      </c>
      <c r="O130" s="102" t="n">
        <f aca="false">(T130-N130)/6+N130</f>
        <v>1.65833333333333</v>
      </c>
      <c r="P130" s="102" t="n">
        <f aca="false">(T130-N130)/6+O130</f>
        <v>1.76666666666667</v>
      </c>
      <c r="Q130" s="102" t="n">
        <f aca="false">(T130-N130)/6+P130</f>
        <v>1.875</v>
      </c>
      <c r="R130" s="102" t="n">
        <f aca="false">(T130-N130)/6+Q130</f>
        <v>1.98333333333333</v>
      </c>
      <c r="S130" s="102" t="n">
        <f aca="false">(T130-N130)/6+R130</f>
        <v>2.09166666666667</v>
      </c>
      <c r="T130" s="102" t="n">
        <f aca="false">(T132-T127)/5+T129</f>
        <v>2.2</v>
      </c>
      <c r="U130" s="102" t="n">
        <f aca="false">(W130-T130)/3+T130</f>
        <v>2.2</v>
      </c>
      <c r="V130" s="102" t="n">
        <f aca="false">(W130-T130)/3+U130</f>
        <v>2.2</v>
      </c>
      <c r="W130" s="102" t="n">
        <f aca="false">(W132-W127)/5+W129</f>
        <v>2.2</v>
      </c>
      <c r="X130" s="102" t="n">
        <f aca="false">(AF130-W130)/9+W130</f>
        <v>2.20555555555556</v>
      </c>
      <c r="Y130" s="102" t="n">
        <f aca="false">(AF130-W130)/9+X130</f>
        <v>2.21111111111111</v>
      </c>
      <c r="Z130" s="102" t="n">
        <f aca="false">(AF130-W130)/9+Y130</f>
        <v>2.21666666666667</v>
      </c>
      <c r="AA130" s="102" t="n">
        <f aca="false">(AF130-W130)/9+Z130</f>
        <v>2.22222222222222</v>
      </c>
      <c r="AB130" s="102" t="n">
        <f aca="false">(AF130-W130)/9+AA130</f>
        <v>2.22777777777778</v>
      </c>
      <c r="AC130" s="102" t="n">
        <f aca="false">(AF130-W130)/9+AB130</f>
        <v>2.23333333333333</v>
      </c>
      <c r="AD130" s="102" t="n">
        <f aca="false">(AF130-W130)/9+AC130</f>
        <v>2.23888888888889</v>
      </c>
      <c r="AE130" s="102" t="n">
        <f aca="false">(AF130-W130)/9+AD130</f>
        <v>2.24444444444444</v>
      </c>
      <c r="AF130" s="102" t="n">
        <f aca="false">(AF132-AF127)/5+AF129</f>
        <v>2.25</v>
      </c>
      <c r="AG130" s="102" t="n">
        <f aca="false">(AP130-AF130)/10+AF130</f>
        <v>2.169</v>
      </c>
      <c r="AH130" s="102" t="n">
        <f aca="false">(AP130-AF130)/10+AG130</f>
        <v>2.088</v>
      </c>
      <c r="AI130" s="102" t="n">
        <f aca="false">(AP130-AF130)/10+AH130</f>
        <v>2.007</v>
      </c>
      <c r="AJ130" s="102" t="n">
        <f aca="false">(AP130-AF130)/10+AI130</f>
        <v>1.926</v>
      </c>
      <c r="AK130" s="102" t="n">
        <f aca="false">(AP130-AF130)/10+AJ130</f>
        <v>1.845</v>
      </c>
      <c r="AL130" s="102" t="n">
        <f aca="false">(AP130-AF130)/10+AK130</f>
        <v>1.764</v>
      </c>
      <c r="AM130" s="102" t="n">
        <f aca="false">(AP130-AF130)/10+AL130</f>
        <v>1.683</v>
      </c>
      <c r="AN130" s="102" t="n">
        <f aca="false">(AP130-AF130)/10+AM130</f>
        <v>1.602</v>
      </c>
      <c r="AO130" s="102" t="n">
        <f aca="false">(AP130-AF130)/10+AN130</f>
        <v>1.521</v>
      </c>
      <c r="AP130" s="102" t="n">
        <f aca="false">(AP132-AP127)/5+AP129</f>
        <v>1.44</v>
      </c>
      <c r="AQ130" s="112" t="n">
        <f aca="false">($AP130-$AF130)/Delta+AP130</f>
        <v>1.359</v>
      </c>
      <c r="AR130" s="112" t="n">
        <f aca="false">($AP130-$AF130)/Delta+AQ130</f>
        <v>1.278</v>
      </c>
      <c r="AS130" s="112" t="n">
        <f aca="false">($AP130-$AF130)/Delta+AR130</f>
        <v>1.197</v>
      </c>
      <c r="AT130" s="112" t="n">
        <f aca="false">($AP130-$AF130)/Delta+AS130</f>
        <v>1.116</v>
      </c>
      <c r="AU130" s="112" t="n">
        <f aca="false">($AP130-$AF130)/Delta+AT130</f>
        <v>1.035</v>
      </c>
      <c r="AV130" s="112" t="n">
        <f aca="false">($AP130-$AF130)/Delta+AU130</f>
        <v>0.954</v>
      </c>
      <c r="AW130" s="112" t="n">
        <f aca="false">($AP130-$AF130)/Delta+AV130</f>
        <v>0.873</v>
      </c>
      <c r="AX130" s="112" t="n">
        <f aca="false">($AP130-$AF130)/Delta+AW130</f>
        <v>0.792</v>
      </c>
      <c r="AY130" s="112" t="n">
        <f aca="false">($AP130-$AF130)/Delta+AX130</f>
        <v>0.711</v>
      </c>
      <c r="AZ130" s="112" t="n">
        <f aca="false">($AP130-$AF130)/Delta+AY130</f>
        <v>0.63</v>
      </c>
    </row>
    <row r="131" customFormat="false" ht="12.8" hidden="false" customHeight="false" outlineLevel="0" collapsed="false">
      <c r="A131" s="101" t="n">
        <f aca="false">(A$7-A$2)/5+A130</f>
        <v>164</v>
      </c>
      <c r="B131" s="102" t="n">
        <v>0</v>
      </c>
      <c r="C131" s="102" t="n">
        <f aca="false">(H131-B131)/6+B131</f>
        <v>0.099</v>
      </c>
      <c r="D131" s="102" t="n">
        <f aca="false">(H131-B131)/6+C131</f>
        <v>0.198</v>
      </c>
      <c r="E131" s="102" t="n">
        <f aca="false">(H131-B131)/6+D131</f>
        <v>0.297</v>
      </c>
      <c r="F131" s="102" t="n">
        <f aca="false">(H131-B131)/6+E131</f>
        <v>0.396</v>
      </c>
      <c r="G131" s="102" t="n">
        <f aca="false">(H131-B131)/6+F131</f>
        <v>0.495</v>
      </c>
      <c r="H131" s="102" t="n">
        <f aca="false">(H132-H127)/5+H130</f>
        <v>0.594</v>
      </c>
      <c r="I131" s="102" t="n">
        <f aca="false">(K131-H131)/3+H131</f>
        <v>0.694666666666667</v>
      </c>
      <c r="J131" s="102" t="n">
        <f aca="false">(K131-H131)/3+I131</f>
        <v>0.795333333333333</v>
      </c>
      <c r="K131" s="102" t="n">
        <f aca="false">(K132-K127)/5+K130</f>
        <v>0.896</v>
      </c>
      <c r="L131" s="102" t="n">
        <f aca="false">(N131-K131)/3+K131</f>
        <v>1.094</v>
      </c>
      <c r="M131" s="102" t="n">
        <f aca="false">(N131-K131)/3+L131</f>
        <v>1.292</v>
      </c>
      <c r="N131" s="102" t="n">
        <f aca="false">(N132-N127)/5+N130</f>
        <v>1.49</v>
      </c>
      <c r="O131" s="102" t="n">
        <f aca="false">(T131-N131)/6+N131</f>
        <v>1.59166666666667</v>
      </c>
      <c r="P131" s="102" t="n">
        <f aca="false">(T131-N131)/6+O131</f>
        <v>1.69333333333333</v>
      </c>
      <c r="Q131" s="102" t="n">
        <f aca="false">(T131-N131)/6+P131</f>
        <v>1.795</v>
      </c>
      <c r="R131" s="102" t="n">
        <f aca="false">(T131-N131)/6+Q131</f>
        <v>1.89666666666667</v>
      </c>
      <c r="S131" s="102" t="n">
        <f aca="false">(T131-N131)/6+R131</f>
        <v>1.99833333333333</v>
      </c>
      <c r="T131" s="102" t="n">
        <f aca="false">(T132-T127)/5+T130</f>
        <v>2.1</v>
      </c>
      <c r="U131" s="102" t="n">
        <f aca="false">(W131-T131)/3+T131</f>
        <v>2.1</v>
      </c>
      <c r="V131" s="102" t="n">
        <f aca="false">(W131-T131)/3+U131</f>
        <v>2.1</v>
      </c>
      <c r="W131" s="102" t="n">
        <f aca="false">(W132-W127)/5+W130</f>
        <v>2.1</v>
      </c>
      <c r="X131" s="102" t="n">
        <f aca="false">(AF131-W131)/9+W131</f>
        <v>2.10555555555556</v>
      </c>
      <c r="Y131" s="102" t="n">
        <f aca="false">(AF131-W131)/9+X131</f>
        <v>2.11111111111111</v>
      </c>
      <c r="Z131" s="102" t="n">
        <f aca="false">(AF131-W131)/9+Y131</f>
        <v>2.11666666666667</v>
      </c>
      <c r="AA131" s="102" t="n">
        <f aca="false">(AF131-W131)/9+Z131</f>
        <v>2.12222222222222</v>
      </c>
      <c r="AB131" s="102" t="n">
        <f aca="false">(AF131-W131)/9+AA131</f>
        <v>2.12777777777778</v>
      </c>
      <c r="AC131" s="102" t="n">
        <f aca="false">(AF131-W131)/9+AB131</f>
        <v>2.13333333333333</v>
      </c>
      <c r="AD131" s="102" t="n">
        <f aca="false">(AF131-W131)/9+AC131</f>
        <v>2.13888888888889</v>
      </c>
      <c r="AE131" s="102" t="n">
        <f aca="false">(AF131-W131)/9+AD131</f>
        <v>2.14444444444444</v>
      </c>
      <c r="AF131" s="102" t="n">
        <f aca="false">(AF132-AF127)/5+AF130</f>
        <v>2.15</v>
      </c>
      <c r="AG131" s="102" t="n">
        <f aca="false">(AP131-AF131)/10+AF131</f>
        <v>2.077</v>
      </c>
      <c r="AH131" s="102" t="n">
        <f aca="false">(AP131-AF131)/10+AG131</f>
        <v>2.004</v>
      </c>
      <c r="AI131" s="102" t="n">
        <f aca="false">(AP131-AF131)/10+AH131</f>
        <v>1.931</v>
      </c>
      <c r="AJ131" s="102" t="n">
        <f aca="false">(AP131-AF131)/10+AI131</f>
        <v>1.858</v>
      </c>
      <c r="AK131" s="102" t="n">
        <f aca="false">(AP131-AF131)/10+AJ131</f>
        <v>1.785</v>
      </c>
      <c r="AL131" s="102" t="n">
        <f aca="false">(AP131-AF131)/10+AK131</f>
        <v>1.712</v>
      </c>
      <c r="AM131" s="102" t="n">
        <f aca="false">(AP131-AF131)/10+AL131</f>
        <v>1.639</v>
      </c>
      <c r="AN131" s="102" t="n">
        <f aca="false">(AP131-AF131)/10+AM131</f>
        <v>1.566</v>
      </c>
      <c r="AO131" s="102" t="n">
        <f aca="false">(AP131-AF131)/10+AN131</f>
        <v>1.493</v>
      </c>
      <c r="AP131" s="102" t="n">
        <f aca="false">(AP132-AP127)/5+AP130</f>
        <v>1.42</v>
      </c>
      <c r="AQ131" s="112" t="n">
        <f aca="false">($AP131-$AF131)/Delta+AP131</f>
        <v>1.347</v>
      </c>
      <c r="AR131" s="112" t="n">
        <f aca="false">($AP131-$AF131)/Delta+AQ131</f>
        <v>1.274</v>
      </c>
      <c r="AS131" s="112" t="n">
        <f aca="false">($AP131-$AF131)/Delta+AR131</f>
        <v>1.201</v>
      </c>
      <c r="AT131" s="112" t="n">
        <f aca="false">($AP131-$AF131)/Delta+AS131</f>
        <v>1.128</v>
      </c>
      <c r="AU131" s="112" t="n">
        <f aca="false">($AP131-$AF131)/Delta+AT131</f>
        <v>1.055</v>
      </c>
      <c r="AV131" s="112" t="n">
        <f aca="false">($AP131-$AF131)/Delta+AU131</f>
        <v>0.982</v>
      </c>
      <c r="AW131" s="112" t="n">
        <f aca="false">($AP131-$AF131)/Delta+AV131</f>
        <v>0.909</v>
      </c>
      <c r="AX131" s="112" t="n">
        <f aca="false">($AP131-$AF131)/Delta+AW131</f>
        <v>0.836</v>
      </c>
      <c r="AY131" s="112" t="n">
        <f aca="false">($AP131-$AF131)/Delta+AX131</f>
        <v>0.763</v>
      </c>
      <c r="AZ131" s="112" t="n">
        <f aca="false">($AP131-$AF131)/Delta+AY131</f>
        <v>0.69</v>
      </c>
    </row>
    <row r="132" customFormat="false" ht="12.8" hidden="false" customHeight="false" outlineLevel="0" collapsed="false">
      <c r="A132" s="101" t="n">
        <f aca="false">A127+5</f>
        <v>165</v>
      </c>
      <c r="B132" s="102" t="n">
        <v>0</v>
      </c>
      <c r="C132" s="102" t="n">
        <f aca="false">(H132-B132)/6+B132</f>
        <v>0.095</v>
      </c>
      <c r="D132" s="102" t="n">
        <f aca="false">(H132-B132)/6+C132</f>
        <v>0.19</v>
      </c>
      <c r="E132" s="102" t="n">
        <f aca="false">(H132-B132)/6+D132</f>
        <v>0.285</v>
      </c>
      <c r="F132" s="102" t="n">
        <f aca="false">(H132-B132)/6+E132</f>
        <v>0.38</v>
      </c>
      <c r="G132" s="102" t="n">
        <f aca="false">(H132-B132)/6+F132</f>
        <v>0.475</v>
      </c>
      <c r="H132" s="111" t="n">
        <f aca="false">polar_type12!$AJ$6</f>
        <v>0.57</v>
      </c>
      <c r="I132" s="102" t="n">
        <f aca="false">(K132-H132)/3+H132</f>
        <v>0.666666666666667</v>
      </c>
      <c r="J132" s="102" t="n">
        <f aca="false">(K132-H132)/3+I132</f>
        <v>0.763333333333333</v>
      </c>
      <c r="K132" s="111" t="n">
        <f aca="false">polar_type12!$AJ$7</f>
        <v>0.86</v>
      </c>
      <c r="L132" s="102" t="n">
        <f aca="false">(N132-K132)/3+K132</f>
        <v>1.05</v>
      </c>
      <c r="M132" s="102" t="n">
        <f aca="false">(N132-K132)/3+L132</f>
        <v>1.24</v>
      </c>
      <c r="N132" s="111" t="n">
        <f aca="false">polar_type12!$AJ$8</f>
        <v>1.43</v>
      </c>
      <c r="O132" s="102" t="n">
        <f aca="false">(T132-N132)/6+N132</f>
        <v>1.525</v>
      </c>
      <c r="P132" s="102" t="n">
        <f aca="false">(T132-N132)/6+O132</f>
        <v>1.62</v>
      </c>
      <c r="Q132" s="102" t="n">
        <f aca="false">(T132-N132)/6+P132</f>
        <v>1.715</v>
      </c>
      <c r="R132" s="102" t="n">
        <f aca="false">(T132-N132)/6+Q132</f>
        <v>1.81</v>
      </c>
      <c r="S132" s="102" t="n">
        <f aca="false">(T132-N132)/6+R132</f>
        <v>1.905</v>
      </c>
      <c r="T132" s="111" t="n">
        <f aca="false">polar_type12!$AJ$9</f>
        <v>2</v>
      </c>
      <c r="U132" s="102" t="n">
        <f aca="false">(W132-T132)/3+T132</f>
        <v>2</v>
      </c>
      <c r="V132" s="102" t="n">
        <f aca="false">(W132-T132)/3+U132</f>
        <v>2</v>
      </c>
      <c r="W132" s="111" t="n">
        <f aca="false">polar_type12!$AJ$10</f>
        <v>2</v>
      </c>
      <c r="X132" s="102" t="n">
        <f aca="false">(AF132-W132)/9+W132</f>
        <v>2.00555555555556</v>
      </c>
      <c r="Y132" s="102" t="n">
        <f aca="false">(AF132-W132)/9+X132</f>
        <v>2.01111111111111</v>
      </c>
      <c r="Z132" s="102" t="n">
        <f aca="false">(AF132-W132)/9+Y132</f>
        <v>2.01666666666667</v>
      </c>
      <c r="AA132" s="102" t="n">
        <f aca="false">(AF132-W132)/9+Z132</f>
        <v>2.02222222222222</v>
      </c>
      <c r="AB132" s="102" t="n">
        <f aca="false">(AF132-W132)/9+AA132</f>
        <v>2.02777777777778</v>
      </c>
      <c r="AC132" s="102" t="n">
        <f aca="false">(AF132-W132)/9+AB132</f>
        <v>2.03333333333333</v>
      </c>
      <c r="AD132" s="102" t="n">
        <f aca="false">(AF132-W132)/9+AC132</f>
        <v>2.03888888888889</v>
      </c>
      <c r="AE132" s="102" t="n">
        <f aca="false">(AF132-W132)/9+AD132</f>
        <v>2.04444444444444</v>
      </c>
      <c r="AF132" s="111" t="n">
        <f aca="false">polar_type12!$AJ$11</f>
        <v>2.05</v>
      </c>
      <c r="AG132" s="102" t="n">
        <f aca="false">(AP132-AF132)/10+AF132</f>
        <v>1.985</v>
      </c>
      <c r="AH132" s="102" t="n">
        <f aca="false">(AP132-AF132)/10+AG132</f>
        <v>1.92</v>
      </c>
      <c r="AI132" s="102" t="n">
        <f aca="false">(AP132-AF132)/10+AH132</f>
        <v>1.855</v>
      </c>
      <c r="AJ132" s="102" t="n">
        <f aca="false">(AP132-AF132)/10+AI132</f>
        <v>1.79</v>
      </c>
      <c r="AK132" s="102" t="n">
        <f aca="false">(AP132-AF132)/10+AJ132</f>
        <v>1.725</v>
      </c>
      <c r="AL132" s="102" t="n">
        <f aca="false">(AP132-AF132)/10+AK132</f>
        <v>1.66</v>
      </c>
      <c r="AM132" s="102" t="n">
        <f aca="false">(AP132-AF132)/10+AL132</f>
        <v>1.595</v>
      </c>
      <c r="AN132" s="102" t="n">
        <f aca="false">(AP132-AF132)/10+AM132</f>
        <v>1.53</v>
      </c>
      <c r="AO132" s="102" t="n">
        <f aca="false">(AP132-AF132)/10+AN132</f>
        <v>1.465</v>
      </c>
      <c r="AP132" s="111" t="n">
        <f aca="false">polar_type12!$AJ$12</f>
        <v>1.4</v>
      </c>
      <c r="AQ132" s="112" t="n">
        <f aca="false">($AP132-$AF132)/Delta+AP132</f>
        <v>1.335</v>
      </c>
      <c r="AR132" s="112" t="n">
        <f aca="false">($AP132-$AF132)/Delta+AQ132</f>
        <v>1.27</v>
      </c>
      <c r="AS132" s="112" t="n">
        <f aca="false">($AP132-$AF132)/Delta+AR132</f>
        <v>1.205</v>
      </c>
      <c r="AT132" s="112" t="n">
        <f aca="false">($AP132-$AF132)/Delta+AS132</f>
        <v>1.14</v>
      </c>
      <c r="AU132" s="112" t="n">
        <f aca="false">($AP132-$AF132)/Delta+AT132</f>
        <v>1.075</v>
      </c>
      <c r="AV132" s="112" t="n">
        <f aca="false">($AP132-$AF132)/Delta+AU132</f>
        <v>1.01</v>
      </c>
      <c r="AW132" s="112" t="n">
        <f aca="false">($AP132-$AF132)/Delta+AV132</f>
        <v>0.945</v>
      </c>
      <c r="AX132" s="112" t="n">
        <f aca="false">($AP132-$AF132)/Delta+AW132</f>
        <v>0.88</v>
      </c>
      <c r="AY132" s="112" t="n">
        <f aca="false">($AP132-$AF132)/Delta+AX132</f>
        <v>0.815</v>
      </c>
      <c r="AZ132" s="112" t="n">
        <f aca="false">($AP132-$AF132)/Delta+AY132</f>
        <v>0.75</v>
      </c>
    </row>
    <row r="133" customFormat="false" ht="12.8" hidden="false" customHeight="false" outlineLevel="0" collapsed="false">
      <c r="A133" s="101" t="n">
        <f aca="false">(A$7-A$2)/5+A132</f>
        <v>166</v>
      </c>
      <c r="B133" s="102" t="n">
        <v>0</v>
      </c>
      <c r="C133" s="102" t="n">
        <f aca="false">(H133-B133)/6+B133</f>
        <v>0.09</v>
      </c>
      <c r="D133" s="102" t="n">
        <f aca="false">(H133-B133)/6+C133</f>
        <v>0.18</v>
      </c>
      <c r="E133" s="102" t="n">
        <f aca="false">(H133-B133)/6+D133</f>
        <v>0.27</v>
      </c>
      <c r="F133" s="102" t="n">
        <f aca="false">(H133-B133)/6+E133</f>
        <v>0.36</v>
      </c>
      <c r="G133" s="102" t="n">
        <f aca="false">(H133-B133)/6+F133</f>
        <v>0.45</v>
      </c>
      <c r="H133" s="102" t="n">
        <f aca="false">(H137-H132)/5+H132</f>
        <v>0.54</v>
      </c>
      <c r="I133" s="102" t="n">
        <f aca="false">(K133-H133)/3+H133</f>
        <v>0.631333333333333</v>
      </c>
      <c r="J133" s="102" t="n">
        <f aca="false">(K133-H133)/3+I133</f>
        <v>0.722666666666667</v>
      </c>
      <c r="K133" s="102" t="n">
        <f aca="false">(K137-K132)/5+K132</f>
        <v>0.814</v>
      </c>
      <c r="L133" s="102" t="n">
        <f aca="false">(N133-K133)/3+K133</f>
        <v>0.994</v>
      </c>
      <c r="M133" s="102" t="n">
        <f aca="false">(N133-K133)/3+L133</f>
        <v>1.174</v>
      </c>
      <c r="N133" s="102" t="n">
        <f aca="false">(N137-N132)/5+N132</f>
        <v>1.354</v>
      </c>
      <c r="O133" s="102" t="n">
        <f aca="false">(T133-N133)/6+N133</f>
        <v>1.445</v>
      </c>
      <c r="P133" s="102" t="n">
        <f aca="false">(T133-N133)/6+O133</f>
        <v>1.536</v>
      </c>
      <c r="Q133" s="102" t="n">
        <f aca="false">(T133-N133)/6+P133</f>
        <v>1.627</v>
      </c>
      <c r="R133" s="102" t="n">
        <f aca="false">(T133-N133)/6+Q133</f>
        <v>1.718</v>
      </c>
      <c r="S133" s="102" t="n">
        <f aca="false">(T133-N133)/6+R133</f>
        <v>1.809</v>
      </c>
      <c r="T133" s="102" t="n">
        <f aca="false">(T137-T132)/5+T132</f>
        <v>1.9</v>
      </c>
      <c r="U133" s="102" t="n">
        <f aca="false">(W133-T133)/3+T133</f>
        <v>1.90333333333333</v>
      </c>
      <c r="V133" s="102" t="n">
        <f aca="false">(W133-T133)/3+U133</f>
        <v>1.90666666666667</v>
      </c>
      <c r="W133" s="102" t="n">
        <f aca="false">(W137-W132)/5+W132</f>
        <v>1.91</v>
      </c>
      <c r="X133" s="102" t="n">
        <f aca="false">(AF133-W133)/9+W133</f>
        <v>1.91555555555556</v>
      </c>
      <c r="Y133" s="102" t="n">
        <f aca="false">(AF133-W133)/9+X133</f>
        <v>1.92111111111111</v>
      </c>
      <c r="Z133" s="102" t="n">
        <f aca="false">(AF133-W133)/9+Y133</f>
        <v>1.92666666666667</v>
      </c>
      <c r="AA133" s="102" t="n">
        <f aca="false">(AF133-W133)/9+Z133</f>
        <v>1.93222222222222</v>
      </c>
      <c r="AB133" s="102" t="n">
        <f aca="false">(AF133-W133)/9+AA133</f>
        <v>1.93777777777778</v>
      </c>
      <c r="AC133" s="102" t="n">
        <f aca="false">(AF133-W133)/9+AB133</f>
        <v>1.94333333333333</v>
      </c>
      <c r="AD133" s="102" t="n">
        <f aca="false">(AF133-W133)/9+AC133</f>
        <v>1.94888888888889</v>
      </c>
      <c r="AE133" s="102" t="n">
        <f aca="false">(AF133-W133)/9+AD133</f>
        <v>1.95444444444444</v>
      </c>
      <c r="AF133" s="102" t="n">
        <f aca="false">(AF137-AF132)/5+AF132</f>
        <v>1.96</v>
      </c>
      <c r="AG133" s="102" t="n">
        <f aca="false">(AP133-AF133)/10+AF133</f>
        <v>1.8966</v>
      </c>
      <c r="AH133" s="102" t="n">
        <f aca="false">(AP133-AF133)/10+AG133</f>
        <v>1.8332</v>
      </c>
      <c r="AI133" s="102" t="n">
        <f aca="false">(AP133-AF133)/10+AH133</f>
        <v>1.7698</v>
      </c>
      <c r="AJ133" s="102" t="n">
        <f aca="false">(AP133-AF133)/10+AI133</f>
        <v>1.7064</v>
      </c>
      <c r="AK133" s="102" t="n">
        <f aca="false">(AP133-AF133)/10+AJ133</f>
        <v>1.643</v>
      </c>
      <c r="AL133" s="102" t="n">
        <f aca="false">(AP133-AF133)/10+AK133</f>
        <v>1.5796</v>
      </c>
      <c r="AM133" s="102" t="n">
        <f aca="false">(AP133-AF133)/10+AL133</f>
        <v>1.5162</v>
      </c>
      <c r="AN133" s="102" t="n">
        <f aca="false">(AP133-AF133)/10+AM133</f>
        <v>1.4528</v>
      </c>
      <c r="AO133" s="102" t="n">
        <f aca="false">(AP133-AF133)/10+AN133</f>
        <v>1.3894</v>
      </c>
      <c r="AP133" s="102" t="n">
        <f aca="false">(AP137-AP132)/5+AP132</f>
        <v>1.326</v>
      </c>
      <c r="AQ133" s="112" t="n">
        <f aca="false">($AP133-$AF133)/Delta+AP133</f>
        <v>1.2626</v>
      </c>
      <c r="AR133" s="112" t="n">
        <f aca="false">($AP133-$AF133)/Delta+AQ133</f>
        <v>1.1992</v>
      </c>
      <c r="AS133" s="112" t="n">
        <f aca="false">($AP133-$AF133)/Delta+AR133</f>
        <v>1.1358</v>
      </c>
      <c r="AT133" s="112" t="n">
        <f aca="false">($AP133-$AF133)/Delta+AS133</f>
        <v>1.0724</v>
      </c>
      <c r="AU133" s="112" t="n">
        <f aca="false">($AP133-$AF133)/Delta+AT133</f>
        <v>1.009</v>
      </c>
      <c r="AV133" s="112" t="n">
        <f aca="false">($AP133-$AF133)/Delta+AU133</f>
        <v>0.945599999999999</v>
      </c>
      <c r="AW133" s="112" t="n">
        <f aca="false">($AP133-$AF133)/Delta+AV133</f>
        <v>0.882199999999999</v>
      </c>
      <c r="AX133" s="112" t="n">
        <f aca="false">($AP133-$AF133)/Delta+AW133</f>
        <v>0.818799999999999</v>
      </c>
      <c r="AY133" s="112" t="n">
        <f aca="false">($AP133-$AF133)/Delta+AX133</f>
        <v>0.755399999999999</v>
      </c>
      <c r="AZ133" s="112" t="n">
        <f aca="false">($AP133-$AF133)/Delta+AY133</f>
        <v>0.691999999999999</v>
      </c>
    </row>
    <row r="134" customFormat="false" ht="12.8" hidden="false" customHeight="false" outlineLevel="0" collapsed="false">
      <c r="A134" s="101" t="n">
        <f aca="false">(A$7-A$2)/5+A133</f>
        <v>167</v>
      </c>
      <c r="B134" s="102" t="n">
        <v>0</v>
      </c>
      <c r="C134" s="102" t="n">
        <f aca="false">(H134-B134)/6+B134</f>
        <v>0.085</v>
      </c>
      <c r="D134" s="102" t="n">
        <f aca="false">(H134-B134)/6+C134</f>
        <v>0.17</v>
      </c>
      <c r="E134" s="102" t="n">
        <f aca="false">(H134-B134)/6+D134</f>
        <v>0.255</v>
      </c>
      <c r="F134" s="102" t="n">
        <f aca="false">(H134-B134)/6+E134</f>
        <v>0.34</v>
      </c>
      <c r="G134" s="102" t="n">
        <f aca="false">(H134-B134)/6+F134</f>
        <v>0.425</v>
      </c>
      <c r="H134" s="102" t="n">
        <f aca="false">(H137-H132)/5+H133</f>
        <v>0.51</v>
      </c>
      <c r="I134" s="102" t="n">
        <f aca="false">(K134-H134)/3+H134</f>
        <v>0.596</v>
      </c>
      <c r="J134" s="102" t="n">
        <f aca="false">(K134-H134)/3+I134</f>
        <v>0.682</v>
      </c>
      <c r="K134" s="102" t="n">
        <f aca="false">(K137-K132)/5+K133</f>
        <v>0.768</v>
      </c>
      <c r="L134" s="102" t="n">
        <f aca="false">(N134-K134)/3+K134</f>
        <v>0.938</v>
      </c>
      <c r="M134" s="102" t="n">
        <f aca="false">(N134-K134)/3+L134</f>
        <v>1.108</v>
      </c>
      <c r="N134" s="102" t="n">
        <f aca="false">(N137-N132)/5+N133</f>
        <v>1.278</v>
      </c>
      <c r="O134" s="102" t="n">
        <f aca="false">(T134-N134)/6+N134</f>
        <v>1.365</v>
      </c>
      <c r="P134" s="102" t="n">
        <f aca="false">(T134-N134)/6+O134</f>
        <v>1.452</v>
      </c>
      <c r="Q134" s="102" t="n">
        <f aca="false">(T134-N134)/6+P134</f>
        <v>1.539</v>
      </c>
      <c r="R134" s="102" t="n">
        <f aca="false">(T134-N134)/6+Q134</f>
        <v>1.626</v>
      </c>
      <c r="S134" s="102" t="n">
        <f aca="false">(T134-N134)/6+R134</f>
        <v>1.713</v>
      </c>
      <c r="T134" s="102" t="n">
        <f aca="false">(T137-T132)/5+T133</f>
        <v>1.8</v>
      </c>
      <c r="U134" s="102" t="n">
        <f aca="false">(W134-T134)/3+T134</f>
        <v>1.80666666666667</v>
      </c>
      <c r="V134" s="102" t="n">
        <f aca="false">(W134-T134)/3+U134</f>
        <v>1.81333333333333</v>
      </c>
      <c r="W134" s="102" t="n">
        <f aca="false">(W137-W132)/5+W133</f>
        <v>1.82</v>
      </c>
      <c r="X134" s="102" t="n">
        <f aca="false">(AF134-W134)/9+W134</f>
        <v>1.82555555555556</v>
      </c>
      <c r="Y134" s="102" t="n">
        <f aca="false">(AF134-W134)/9+X134</f>
        <v>1.83111111111111</v>
      </c>
      <c r="Z134" s="102" t="n">
        <f aca="false">(AF134-W134)/9+Y134</f>
        <v>1.83666666666667</v>
      </c>
      <c r="AA134" s="102" t="n">
        <f aca="false">(AF134-W134)/9+Z134</f>
        <v>1.84222222222222</v>
      </c>
      <c r="AB134" s="102" t="n">
        <f aca="false">(AF134-W134)/9+AA134</f>
        <v>1.84777777777778</v>
      </c>
      <c r="AC134" s="102" t="n">
        <f aca="false">(AF134-W134)/9+AB134</f>
        <v>1.85333333333333</v>
      </c>
      <c r="AD134" s="102" t="n">
        <f aca="false">(AF134-W134)/9+AC134</f>
        <v>1.85888888888889</v>
      </c>
      <c r="AE134" s="102" t="n">
        <f aca="false">(AF134-W134)/9+AD134</f>
        <v>1.86444444444444</v>
      </c>
      <c r="AF134" s="102" t="n">
        <f aca="false">(AF137-AF132)/5+AF133</f>
        <v>1.87</v>
      </c>
      <c r="AG134" s="102" t="n">
        <f aca="false">(AP134-AF134)/10+AF134</f>
        <v>1.8082</v>
      </c>
      <c r="AH134" s="102" t="n">
        <f aca="false">(AP134-AF134)/10+AG134</f>
        <v>1.7464</v>
      </c>
      <c r="AI134" s="102" t="n">
        <f aca="false">(AP134-AF134)/10+AH134</f>
        <v>1.6846</v>
      </c>
      <c r="AJ134" s="102" t="n">
        <f aca="false">(AP134-AF134)/10+AI134</f>
        <v>1.6228</v>
      </c>
      <c r="AK134" s="102" t="n">
        <f aca="false">(AP134-AF134)/10+AJ134</f>
        <v>1.561</v>
      </c>
      <c r="AL134" s="102" t="n">
        <f aca="false">(AP134-AF134)/10+AK134</f>
        <v>1.4992</v>
      </c>
      <c r="AM134" s="102" t="n">
        <f aca="false">(AP134-AF134)/10+AL134</f>
        <v>1.4374</v>
      </c>
      <c r="AN134" s="102" t="n">
        <f aca="false">(AP134-AF134)/10+AM134</f>
        <v>1.3756</v>
      </c>
      <c r="AO134" s="102" t="n">
        <f aca="false">(AP134-AF134)/10+AN134</f>
        <v>1.3138</v>
      </c>
      <c r="AP134" s="102" t="n">
        <f aca="false">(AP137-AP132)/5+AP133</f>
        <v>1.252</v>
      </c>
      <c r="AQ134" s="112" t="n">
        <f aca="false">($AP134-$AF134)/Delta+AP134</f>
        <v>1.1902</v>
      </c>
      <c r="AR134" s="112" t="n">
        <f aca="false">($AP134-$AF134)/Delta+AQ134</f>
        <v>1.1284</v>
      </c>
      <c r="AS134" s="112" t="n">
        <f aca="false">($AP134-$AF134)/Delta+AR134</f>
        <v>1.0666</v>
      </c>
      <c r="AT134" s="112" t="n">
        <f aca="false">($AP134-$AF134)/Delta+AS134</f>
        <v>1.0048</v>
      </c>
      <c r="AU134" s="112" t="n">
        <f aca="false">($AP134-$AF134)/Delta+AT134</f>
        <v>0.942999999999999</v>
      </c>
      <c r="AV134" s="112" t="n">
        <f aca="false">($AP134-$AF134)/Delta+AU134</f>
        <v>0.881199999999999</v>
      </c>
      <c r="AW134" s="112" t="n">
        <f aca="false">($AP134-$AF134)/Delta+AV134</f>
        <v>0.819399999999999</v>
      </c>
      <c r="AX134" s="112" t="n">
        <f aca="false">($AP134-$AF134)/Delta+AW134</f>
        <v>0.757599999999999</v>
      </c>
      <c r="AY134" s="112" t="n">
        <f aca="false">($AP134-$AF134)/Delta+AX134</f>
        <v>0.695799999999999</v>
      </c>
      <c r="AZ134" s="112" t="n">
        <f aca="false">($AP134-$AF134)/Delta+AY134</f>
        <v>0.633999999999999</v>
      </c>
    </row>
    <row r="135" customFormat="false" ht="12.8" hidden="false" customHeight="false" outlineLevel="0" collapsed="false">
      <c r="A135" s="101" t="n">
        <f aca="false">(A$7-A$2)/5+A134</f>
        <v>168</v>
      </c>
      <c r="B135" s="102" t="n">
        <v>0</v>
      </c>
      <c r="C135" s="102" t="n">
        <f aca="false">(H135-B135)/6+B135</f>
        <v>0.08</v>
      </c>
      <c r="D135" s="102" t="n">
        <f aca="false">(H135-B135)/6+C135</f>
        <v>0.16</v>
      </c>
      <c r="E135" s="102" t="n">
        <f aca="false">(H135-B135)/6+D135</f>
        <v>0.24</v>
      </c>
      <c r="F135" s="102" t="n">
        <f aca="false">(H135-B135)/6+E135</f>
        <v>0.32</v>
      </c>
      <c r="G135" s="102" t="n">
        <f aca="false">(H135-B135)/6+F135</f>
        <v>0.4</v>
      </c>
      <c r="H135" s="102" t="n">
        <f aca="false">(H137-H132)/5+H134</f>
        <v>0.48</v>
      </c>
      <c r="I135" s="102" t="n">
        <f aca="false">(K135-H135)/3+H135</f>
        <v>0.560666666666667</v>
      </c>
      <c r="J135" s="102" t="n">
        <f aca="false">(K135-H135)/3+I135</f>
        <v>0.641333333333333</v>
      </c>
      <c r="K135" s="102" t="n">
        <f aca="false">(K137-K132)/5+K134</f>
        <v>0.722</v>
      </c>
      <c r="L135" s="102" t="n">
        <f aca="false">(N135-K135)/3+K135</f>
        <v>0.882</v>
      </c>
      <c r="M135" s="102" t="n">
        <f aca="false">(N135-K135)/3+L135</f>
        <v>1.042</v>
      </c>
      <c r="N135" s="102" t="n">
        <f aca="false">(N137-N132)/5+N134</f>
        <v>1.202</v>
      </c>
      <c r="O135" s="102" t="n">
        <f aca="false">(T135-N135)/6+N135</f>
        <v>1.285</v>
      </c>
      <c r="P135" s="102" t="n">
        <f aca="false">(T135-N135)/6+O135</f>
        <v>1.368</v>
      </c>
      <c r="Q135" s="102" t="n">
        <f aca="false">(T135-N135)/6+P135</f>
        <v>1.451</v>
      </c>
      <c r="R135" s="102" t="n">
        <f aca="false">(T135-N135)/6+Q135</f>
        <v>1.534</v>
      </c>
      <c r="S135" s="102" t="n">
        <f aca="false">(T135-N135)/6+R135</f>
        <v>1.617</v>
      </c>
      <c r="T135" s="102" t="n">
        <f aca="false">(T137-T132)/5+T134</f>
        <v>1.7</v>
      </c>
      <c r="U135" s="102" t="n">
        <f aca="false">(W135-T135)/3+T135</f>
        <v>1.71</v>
      </c>
      <c r="V135" s="102" t="n">
        <f aca="false">(W135-T135)/3+U135</f>
        <v>1.72</v>
      </c>
      <c r="W135" s="102" t="n">
        <f aca="false">(W137-W132)/5+W134</f>
        <v>1.73</v>
      </c>
      <c r="X135" s="102" t="n">
        <f aca="false">(AF135-W135)/9+W135</f>
        <v>1.73555555555556</v>
      </c>
      <c r="Y135" s="102" t="n">
        <f aca="false">(AF135-W135)/9+X135</f>
        <v>1.74111111111111</v>
      </c>
      <c r="Z135" s="102" t="n">
        <f aca="false">(AF135-W135)/9+Y135</f>
        <v>1.74666666666667</v>
      </c>
      <c r="AA135" s="102" t="n">
        <f aca="false">(AF135-W135)/9+Z135</f>
        <v>1.75222222222222</v>
      </c>
      <c r="AB135" s="102" t="n">
        <f aca="false">(AF135-W135)/9+AA135</f>
        <v>1.75777777777778</v>
      </c>
      <c r="AC135" s="102" t="n">
        <f aca="false">(AF135-W135)/9+AB135</f>
        <v>1.76333333333333</v>
      </c>
      <c r="AD135" s="102" t="n">
        <f aca="false">(AF135-W135)/9+AC135</f>
        <v>1.76888888888889</v>
      </c>
      <c r="AE135" s="102" t="n">
        <f aca="false">(AF135-W135)/9+AD135</f>
        <v>1.77444444444444</v>
      </c>
      <c r="AF135" s="102" t="n">
        <f aca="false">(AF137-AF132)/5+AF134</f>
        <v>1.78</v>
      </c>
      <c r="AG135" s="102" t="n">
        <f aca="false">(AP135-AF135)/10+AF135</f>
        <v>1.7198</v>
      </c>
      <c r="AH135" s="102" t="n">
        <f aca="false">(AP135-AF135)/10+AG135</f>
        <v>1.6596</v>
      </c>
      <c r="AI135" s="102" t="n">
        <f aca="false">(AP135-AF135)/10+AH135</f>
        <v>1.5994</v>
      </c>
      <c r="AJ135" s="102" t="n">
        <f aca="false">(AP135-AF135)/10+AI135</f>
        <v>1.5392</v>
      </c>
      <c r="AK135" s="102" t="n">
        <f aca="false">(AP135-AF135)/10+AJ135</f>
        <v>1.479</v>
      </c>
      <c r="AL135" s="102" t="n">
        <f aca="false">(AP135-AF135)/10+AK135</f>
        <v>1.4188</v>
      </c>
      <c r="AM135" s="102" t="n">
        <f aca="false">(AP135-AF135)/10+AL135</f>
        <v>1.3586</v>
      </c>
      <c r="AN135" s="102" t="n">
        <f aca="false">(AP135-AF135)/10+AM135</f>
        <v>1.2984</v>
      </c>
      <c r="AO135" s="102" t="n">
        <f aca="false">(AP135-AF135)/10+AN135</f>
        <v>1.2382</v>
      </c>
      <c r="AP135" s="102" t="n">
        <f aca="false">(AP137-AP132)/5+AP134</f>
        <v>1.178</v>
      </c>
      <c r="AQ135" s="112" t="n">
        <f aca="false">($AP135-$AF135)/Delta+AP135</f>
        <v>1.1178</v>
      </c>
      <c r="AR135" s="112" t="n">
        <f aca="false">($AP135-$AF135)/Delta+AQ135</f>
        <v>1.0576</v>
      </c>
      <c r="AS135" s="112" t="n">
        <f aca="false">($AP135-$AF135)/Delta+AR135</f>
        <v>0.9974</v>
      </c>
      <c r="AT135" s="112" t="n">
        <f aca="false">($AP135-$AF135)/Delta+AS135</f>
        <v>0.937199999999999</v>
      </c>
      <c r="AU135" s="112" t="n">
        <f aca="false">($AP135-$AF135)/Delta+AT135</f>
        <v>0.876999999999999</v>
      </c>
      <c r="AV135" s="112" t="n">
        <f aca="false">($AP135-$AF135)/Delta+AU135</f>
        <v>0.816799999999999</v>
      </c>
      <c r="AW135" s="112" t="n">
        <f aca="false">($AP135-$AF135)/Delta+AV135</f>
        <v>0.756599999999999</v>
      </c>
      <c r="AX135" s="112" t="n">
        <f aca="false">($AP135-$AF135)/Delta+AW135</f>
        <v>0.696399999999999</v>
      </c>
      <c r="AY135" s="112" t="n">
        <f aca="false">($AP135-$AF135)/Delta+AX135</f>
        <v>0.636199999999999</v>
      </c>
      <c r="AZ135" s="112" t="n">
        <f aca="false">($AP135-$AF135)/Delta+AY135</f>
        <v>0.575999999999999</v>
      </c>
    </row>
    <row r="136" customFormat="false" ht="12.8" hidden="false" customHeight="false" outlineLevel="0" collapsed="false">
      <c r="A136" s="101" t="n">
        <f aca="false">(A$7-A$2)/5+A135</f>
        <v>169</v>
      </c>
      <c r="B136" s="102" t="n">
        <v>0</v>
      </c>
      <c r="C136" s="102" t="n">
        <f aca="false">(H136-B136)/6+B136</f>
        <v>0.075</v>
      </c>
      <c r="D136" s="102" t="n">
        <f aca="false">(H136-B136)/6+C136</f>
        <v>0.15</v>
      </c>
      <c r="E136" s="102" t="n">
        <f aca="false">(H136-B136)/6+D136</f>
        <v>0.225</v>
      </c>
      <c r="F136" s="102" t="n">
        <f aca="false">(H136-B136)/6+E136</f>
        <v>0.3</v>
      </c>
      <c r="G136" s="102" t="n">
        <f aca="false">(H136-B136)/6+F136</f>
        <v>0.375</v>
      </c>
      <c r="H136" s="102" t="n">
        <f aca="false">(H137-H132)/5+H135</f>
        <v>0.45</v>
      </c>
      <c r="I136" s="102" t="n">
        <f aca="false">(K136-H136)/3+H136</f>
        <v>0.525333333333333</v>
      </c>
      <c r="J136" s="102" t="n">
        <f aca="false">(K136-H136)/3+I136</f>
        <v>0.600666666666666</v>
      </c>
      <c r="K136" s="102" t="n">
        <f aca="false">(K137-K132)/5+K135</f>
        <v>0.676</v>
      </c>
      <c r="L136" s="102" t="n">
        <f aca="false">(N136-K136)/3+K136</f>
        <v>0.826</v>
      </c>
      <c r="M136" s="102" t="n">
        <f aca="false">(N136-K136)/3+L136</f>
        <v>0.976</v>
      </c>
      <c r="N136" s="102" t="n">
        <f aca="false">(N137-N132)/5+N135</f>
        <v>1.126</v>
      </c>
      <c r="O136" s="102" t="n">
        <f aca="false">(T136-N136)/6+N136</f>
        <v>1.205</v>
      </c>
      <c r="P136" s="102" t="n">
        <f aca="false">(T136-N136)/6+O136</f>
        <v>1.284</v>
      </c>
      <c r="Q136" s="102" t="n">
        <f aca="false">(T136-N136)/6+P136</f>
        <v>1.363</v>
      </c>
      <c r="R136" s="102" t="n">
        <f aca="false">(T136-N136)/6+Q136</f>
        <v>1.442</v>
      </c>
      <c r="S136" s="102" t="n">
        <f aca="false">(T136-N136)/6+R136</f>
        <v>1.521</v>
      </c>
      <c r="T136" s="102" t="n">
        <f aca="false">(T137-T132)/5+T135</f>
        <v>1.6</v>
      </c>
      <c r="U136" s="102" t="n">
        <f aca="false">(W136-T136)/3+T136</f>
        <v>1.61333333333333</v>
      </c>
      <c r="V136" s="102" t="n">
        <f aca="false">(W136-T136)/3+U136</f>
        <v>1.62666666666667</v>
      </c>
      <c r="W136" s="102" t="n">
        <f aca="false">(W137-W132)/5+W135</f>
        <v>1.64</v>
      </c>
      <c r="X136" s="102" t="n">
        <f aca="false">(AF136-W136)/9+W136</f>
        <v>1.64555555555556</v>
      </c>
      <c r="Y136" s="102" t="n">
        <f aca="false">(AF136-W136)/9+X136</f>
        <v>1.65111111111111</v>
      </c>
      <c r="Z136" s="102" t="n">
        <f aca="false">(AF136-W136)/9+Y136</f>
        <v>1.65666666666667</v>
      </c>
      <c r="AA136" s="102" t="n">
        <f aca="false">(AF136-W136)/9+Z136</f>
        <v>1.66222222222222</v>
      </c>
      <c r="AB136" s="102" t="n">
        <f aca="false">(AF136-W136)/9+AA136</f>
        <v>1.66777777777778</v>
      </c>
      <c r="AC136" s="102" t="n">
        <f aca="false">(AF136-W136)/9+AB136</f>
        <v>1.67333333333333</v>
      </c>
      <c r="AD136" s="102" t="n">
        <f aca="false">(AF136-W136)/9+AC136</f>
        <v>1.67888888888889</v>
      </c>
      <c r="AE136" s="102" t="n">
        <f aca="false">(AF136-W136)/9+AD136</f>
        <v>1.68444444444444</v>
      </c>
      <c r="AF136" s="102" t="n">
        <f aca="false">(AF137-AF132)/5+AF135</f>
        <v>1.69</v>
      </c>
      <c r="AG136" s="102" t="n">
        <f aca="false">(AP136-AF136)/10+AF136</f>
        <v>1.6314</v>
      </c>
      <c r="AH136" s="102" t="n">
        <f aca="false">(AP136-AF136)/10+AG136</f>
        <v>1.5728</v>
      </c>
      <c r="AI136" s="102" t="n">
        <f aca="false">(AP136-AF136)/10+AH136</f>
        <v>1.5142</v>
      </c>
      <c r="AJ136" s="102" t="n">
        <f aca="false">(AP136-AF136)/10+AI136</f>
        <v>1.4556</v>
      </c>
      <c r="AK136" s="102" t="n">
        <f aca="false">(AP136-AF136)/10+AJ136</f>
        <v>1.397</v>
      </c>
      <c r="AL136" s="102" t="n">
        <f aca="false">(AP136-AF136)/10+AK136</f>
        <v>1.3384</v>
      </c>
      <c r="AM136" s="102" t="n">
        <f aca="false">(AP136-AF136)/10+AL136</f>
        <v>1.2798</v>
      </c>
      <c r="AN136" s="102" t="n">
        <f aca="false">(AP136-AF136)/10+AM136</f>
        <v>1.2212</v>
      </c>
      <c r="AO136" s="102" t="n">
        <f aca="false">(AP136-AF136)/10+AN136</f>
        <v>1.1626</v>
      </c>
      <c r="AP136" s="102" t="n">
        <f aca="false">(AP137-AP132)/5+AP135</f>
        <v>1.104</v>
      </c>
      <c r="AQ136" s="112" t="n">
        <f aca="false">($AP136-$AF136)/Delta+AP136</f>
        <v>1.0454</v>
      </c>
      <c r="AR136" s="112" t="n">
        <f aca="false">($AP136-$AF136)/Delta+AQ136</f>
        <v>0.9868</v>
      </c>
      <c r="AS136" s="112" t="n">
        <f aca="false">($AP136-$AF136)/Delta+AR136</f>
        <v>0.9282</v>
      </c>
      <c r="AT136" s="112" t="n">
        <f aca="false">($AP136-$AF136)/Delta+AS136</f>
        <v>0.869599999999999</v>
      </c>
      <c r="AU136" s="112" t="n">
        <f aca="false">($AP136-$AF136)/Delta+AT136</f>
        <v>0.810999999999999</v>
      </c>
      <c r="AV136" s="112" t="n">
        <f aca="false">($AP136-$AF136)/Delta+AU136</f>
        <v>0.752399999999999</v>
      </c>
      <c r="AW136" s="112" t="n">
        <f aca="false">($AP136-$AF136)/Delta+AV136</f>
        <v>0.693799999999999</v>
      </c>
      <c r="AX136" s="112" t="n">
        <f aca="false">($AP136-$AF136)/Delta+AW136</f>
        <v>0.635199999999999</v>
      </c>
      <c r="AY136" s="112" t="n">
        <f aca="false">($AP136-$AF136)/Delta+AX136</f>
        <v>0.576599999999999</v>
      </c>
      <c r="AZ136" s="112" t="n">
        <f aca="false">($AP136-$AF136)/Delta+AY136</f>
        <v>0.517999999999999</v>
      </c>
    </row>
    <row r="137" customFormat="false" ht="12.8" hidden="false" customHeight="false" outlineLevel="0" collapsed="false">
      <c r="A137" s="101" t="n">
        <f aca="false">A132+5</f>
        <v>170</v>
      </c>
      <c r="B137" s="102" t="n">
        <v>0</v>
      </c>
      <c r="C137" s="102" t="n">
        <f aca="false">(H137-B137)/6+B137</f>
        <v>0.07</v>
      </c>
      <c r="D137" s="102" t="n">
        <f aca="false">(H137-B137)/6+C137</f>
        <v>0.14</v>
      </c>
      <c r="E137" s="102" t="n">
        <f aca="false">(H137-B137)/6+D137</f>
        <v>0.21</v>
      </c>
      <c r="F137" s="102" t="n">
        <f aca="false">(H137-B137)/6+E137</f>
        <v>0.28</v>
      </c>
      <c r="G137" s="102" t="n">
        <f aca="false">(H137-B137)/6+F137</f>
        <v>0.35</v>
      </c>
      <c r="H137" s="111" t="n">
        <f aca="false">polar_type12!$AK$6</f>
        <v>0.42</v>
      </c>
      <c r="I137" s="102" t="n">
        <f aca="false">(K137-H137)/3+H137</f>
        <v>0.49</v>
      </c>
      <c r="J137" s="102" t="n">
        <f aca="false">(K137-H137)/3+I137</f>
        <v>0.56</v>
      </c>
      <c r="K137" s="111" t="n">
        <f aca="false">polar_type12!$AK$7</f>
        <v>0.63</v>
      </c>
      <c r="L137" s="102" t="n">
        <f aca="false">(N137-K137)/3+K137</f>
        <v>0.77</v>
      </c>
      <c r="M137" s="102" t="n">
        <f aca="false">(N137-K137)/3+L137</f>
        <v>0.91</v>
      </c>
      <c r="N137" s="111" t="n">
        <f aca="false">polar_type12!$AK$8</f>
        <v>1.05</v>
      </c>
      <c r="O137" s="102" t="n">
        <f aca="false">(T137-N137)/6+N137</f>
        <v>1.125</v>
      </c>
      <c r="P137" s="102" t="n">
        <f aca="false">(T137-N137)/6+O137</f>
        <v>1.2</v>
      </c>
      <c r="Q137" s="102" t="n">
        <f aca="false">(T137-N137)/6+P137</f>
        <v>1.275</v>
      </c>
      <c r="R137" s="102" t="n">
        <f aca="false">(T137-N137)/6+Q137</f>
        <v>1.35</v>
      </c>
      <c r="S137" s="102" t="n">
        <f aca="false">(T137-N137)/6+R137</f>
        <v>1.425</v>
      </c>
      <c r="T137" s="111" t="n">
        <f aca="false">polar_type12!$AK$9</f>
        <v>1.5</v>
      </c>
      <c r="U137" s="102" t="n">
        <f aca="false">(W137-T137)/3+T137</f>
        <v>1.51666666666667</v>
      </c>
      <c r="V137" s="102" t="n">
        <f aca="false">(W137-T137)/3+U137</f>
        <v>1.53333333333333</v>
      </c>
      <c r="W137" s="111" t="n">
        <f aca="false">polar_type12!$AK$10</f>
        <v>1.55</v>
      </c>
      <c r="X137" s="102" t="n">
        <f aca="false">(AF137-W137)/9+W137</f>
        <v>1.55555555555556</v>
      </c>
      <c r="Y137" s="102" t="n">
        <f aca="false">(AF137-W137)/9+X137</f>
        <v>1.56111111111111</v>
      </c>
      <c r="Z137" s="102" t="n">
        <f aca="false">(AF137-W137)/9+Y137</f>
        <v>1.56666666666667</v>
      </c>
      <c r="AA137" s="102" t="n">
        <f aca="false">(AF137-W137)/9+Z137</f>
        <v>1.57222222222222</v>
      </c>
      <c r="AB137" s="102" t="n">
        <f aca="false">(AF137-W137)/9+AA137</f>
        <v>1.57777777777778</v>
      </c>
      <c r="AC137" s="102" t="n">
        <f aca="false">(AF137-W137)/9+AB137</f>
        <v>1.58333333333333</v>
      </c>
      <c r="AD137" s="102" t="n">
        <f aca="false">(AF137-W137)/9+AC137</f>
        <v>1.58888888888889</v>
      </c>
      <c r="AE137" s="102" t="n">
        <f aca="false">(AF137-W137)/9+AD137</f>
        <v>1.59444444444444</v>
      </c>
      <c r="AF137" s="111" t="n">
        <f aca="false">polar_type12!$AK$11</f>
        <v>1.6</v>
      </c>
      <c r="AG137" s="102" t="n">
        <f aca="false">(AP137-AF137)/10+AF137</f>
        <v>1.543</v>
      </c>
      <c r="AH137" s="102" t="n">
        <f aca="false">(AP137-AF137)/10+AG137</f>
        <v>1.486</v>
      </c>
      <c r="AI137" s="102" t="n">
        <f aca="false">(AP137-AF137)/10+AH137</f>
        <v>1.429</v>
      </c>
      <c r="AJ137" s="102" t="n">
        <f aca="false">(AP137-AF137)/10+AI137</f>
        <v>1.372</v>
      </c>
      <c r="AK137" s="102" t="n">
        <f aca="false">(AP137-AF137)/10+AJ137</f>
        <v>1.315</v>
      </c>
      <c r="AL137" s="102" t="n">
        <f aca="false">(AP137-AF137)/10+AK137</f>
        <v>1.258</v>
      </c>
      <c r="AM137" s="102" t="n">
        <f aca="false">(AP137-AF137)/10+AL137</f>
        <v>1.201</v>
      </c>
      <c r="AN137" s="102" t="n">
        <f aca="false">(AP137-AF137)/10+AM137</f>
        <v>1.144</v>
      </c>
      <c r="AO137" s="102" t="n">
        <f aca="false">(AP137-AF137)/10+AN137</f>
        <v>1.087</v>
      </c>
      <c r="AP137" s="111" t="n">
        <f aca="false">polar_type12!$AK$12</f>
        <v>1.03</v>
      </c>
      <c r="AQ137" s="112" t="n">
        <f aca="false">($AP137-$AF137)/Delta+AP137</f>
        <v>0.973</v>
      </c>
      <c r="AR137" s="112" t="n">
        <f aca="false">($AP137-$AF137)/Delta+AQ137</f>
        <v>0.916</v>
      </c>
      <c r="AS137" s="112" t="n">
        <f aca="false">($AP137-$AF137)/Delta+AR137</f>
        <v>0.859</v>
      </c>
      <c r="AT137" s="112" t="n">
        <f aca="false">($AP137-$AF137)/Delta+AS137</f>
        <v>0.802</v>
      </c>
      <c r="AU137" s="112" t="n">
        <f aca="false">($AP137-$AF137)/Delta+AT137</f>
        <v>0.745</v>
      </c>
      <c r="AV137" s="112" t="n">
        <f aca="false">($AP137-$AF137)/Delta+AU137</f>
        <v>0.688</v>
      </c>
      <c r="AW137" s="112" t="n">
        <f aca="false">($AP137-$AF137)/Delta+AV137</f>
        <v>0.631</v>
      </c>
      <c r="AX137" s="112" t="n">
        <f aca="false">($AP137-$AF137)/Delta+AW137</f>
        <v>0.574</v>
      </c>
      <c r="AY137" s="112" t="n">
        <f aca="false">($AP137-$AF137)/Delta+AX137</f>
        <v>0.517</v>
      </c>
      <c r="AZ137" s="112" t="n">
        <f aca="false">($AP137-$AF137)/Delta+AY137</f>
        <v>0.46</v>
      </c>
    </row>
    <row r="138" customFormat="false" ht="12.8" hidden="false" customHeight="false" outlineLevel="0" collapsed="false">
      <c r="A138" s="101" t="n">
        <f aca="false">(A$7-A$2)/5+A137</f>
        <v>171</v>
      </c>
      <c r="B138" s="102" t="n">
        <v>0</v>
      </c>
      <c r="C138" s="102" t="n">
        <f aca="false">(H138-B138)/6+B138</f>
        <v>0.068</v>
      </c>
      <c r="D138" s="102" t="n">
        <f aca="false">(H138-B138)/6+C138</f>
        <v>0.136</v>
      </c>
      <c r="E138" s="102" t="n">
        <f aca="false">(H138-B138)/6+D138</f>
        <v>0.204</v>
      </c>
      <c r="F138" s="102" t="n">
        <f aca="false">(H138-B138)/6+E138</f>
        <v>0.272</v>
      </c>
      <c r="G138" s="102" t="n">
        <f aca="false">(H138-B138)/6+F138</f>
        <v>0.34</v>
      </c>
      <c r="H138" s="102" t="n">
        <f aca="false">(H142-H137)/5+H137</f>
        <v>0.408</v>
      </c>
      <c r="I138" s="102" t="n">
        <f aca="false">(K138-H138)/3+H138</f>
        <v>0.476</v>
      </c>
      <c r="J138" s="102" t="n">
        <f aca="false">(K138-H138)/3+I138</f>
        <v>0.544</v>
      </c>
      <c r="K138" s="102" t="n">
        <f aca="false">(K142-K137)/5+K137</f>
        <v>0.612</v>
      </c>
      <c r="L138" s="102" t="n">
        <f aca="false">(N138-K138)/3+K138</f>
        <v>0.748</v>
      </c>
      <c r="M138" s="102" t="n">
        <f aca="false">(N138-K138)/3+L138</f>
        <v>0.884</v>
      </c>
      <c r="N138" s="102" t="n">
        <f aca="false">(N142-N137)/5+N137</f>
        <v>1.02</v>
      </c>
      <c r="O138" s="102" t="n">
        <f aca="false">(T138-N138)/6+N138</f>
        <v>1.09166666666667</v>
      </c>
      <c r="P138" s="102" t="n">
        <f aca="false">(T138-N138)/6+O138</f>
        <v>1.16333333333333</v>
      </c>
      <c r="Q138" s="102" t="n">
        <f aca="false">(T138-N138)/6+P138</f>
        <v>1.235</v>
      </c>
      <c r="R138" s="102" t="n">
        <f aca="false">(T138-N138)/6+Q138</f>
        <v>1.30666666666667</v>
      </c>
      <c r="S138" s="102" t="n">
        <f aca="false">(T138-N138)/6+R138</f>
        <v>1.37833333333333</v>
      </c>
      <c r="T138" s="102" t="n">
        <f aca="false">(T142-T137)/5+T137</f>
        <v>1.45</v>
      </c>
      <c r="U138" s="102" t="n">
        <f aca="false">(W138-T138)/3+T138</f>
        <v>1.46666666666667</v>
      </c>
      <c r="V138" s="102" t="n">
        <f aca="false">(W138-T138)/3+U138</f>
        <v>1.48333333333333</v>
      </c>
      <c r="W138" s="102" t="n">
        <f aca="false">(W142-W137)/5+W137</f>
        <v>1.5</v>
      </c>
      <c r="X138" s="102" t="n">
        <f aca="false">(AF138-W138)/9+W138</f>
        <v>1.50444444444444</v>
      </c>
      <c r="Y138" s="102" t="n">
        <f aca="false">(AF138-W138)/9+X138</f>
        <v>1.50888888888889</v>
      </c>
      <c r="Z138" s="102" t="n">
        <f aca="false">(AF138-W138)/9+Y138</f>
        <v>1.51333333333333</v>
      </c>
      <c r="AA138" s="102" t="n">
        <f aca="false">(AF138-W138)/9+Z138</f>
        <v>1.51777777777778</v>
      </c>
      <c r="AB138" s="102" t="n">
        <f aca="false">(AF138-W138)/9+AA138</f>
        <v>1.52222222222222</v>
      </c>
      <c r="AC138" s="102" t="n">
        <f aca="false">(AF138-W138)/9+AB138</f>
        <v>1.52666666666667</v>
      </c>
      <c r="AD138" s="102" t="n">
        <f aca="false">(AF138-W138)/9+AC138</f>
        <v>1.53111111111111</v>
      </c>
      <c r="AE138" s="102" t="n">
        <f aca="false">(AF138-W138)/9+AD138</f>
        <v>1.53555555555556</v>
      </c>
      <c r="AF138" s="102" t="n">
        <f aca="false">(AF142-AF137)/5+AF137</f>
        <v>1.54</v>
      </c>
      <c r="AG138" s="102" t="n">
        <f aca="false">(AP138-AF138)/10+AF138</f>
        <v>1.4844</v>
      </c>
      <c r="AH138" s="102" t="n">
        <f aca="false">(AP138-AF138)/10+AG138</f>
        <v>1.4288</v>
      </c>
      <c r="AI138" s="102" t="n">
        <f aca="false">(AP138-AF138)/10+AH138</f>
        <v>1.3732</v>
      </c>
      <c r="AJ138" s="102" t="n">
        <f aca="false">(AP138-AF138)/10+AI138</f>
        <v>1.3176</v>
      </c>
      <c r="AK138" s="102" t="n">
        <f aca="false">(AP138-AF138)/10+AJ138</f>
        <v>1.262</v>
      </c>
      <c r="AL138" s="102" t="n">
        <f aca="false">(AP138-AF138)/10+AK138</f>
        <v>1.2064</v>
      </c>
      <c r="AM138" s="102" t="n">
        <f aca="false">(AP138-AF138)/10+AL138</f>
        <v>1.1508</v>
      </c>
      <c r="AN138" s="102" t="n">
        <f aca="false">(AP138-AF138)/10+AM138</f>
        <v>1.0952</v>
      </c>
      <c r="AO138" s="102" t="n">
        <f aca="false">(AP138-AF138)/10+AN138</f>
        <v>1.0396</v>
      </c>
      <c r="AP138" s="102" t="n">
        <f aca="false">(AP142-AP137)/5+AP137</f>
        <v>0.984</v>
      </c>
      <c r="AQ138" s="112" t="n">
        <f aca="false">($AP138-$AF138)/Delta+AP138</f>
        <v>0.9284</v>
      </c>
      <c r="AR138" s="112" t="n">
        <f aca="false">($AP138-$AF138)/Delta+AQ138</f>
        <v>0.8728</v>
      </c>
      <c r="AS138" s="112" t="n">
        <f aca="false">($AP138-$AF138)/Delta+AR138</f>
        <v>0.8172</v>
      </c>
      <c r="AT138" s="112" t="n">
        <f aca="false">($AP138-$AF138)/Delta+AS138</f>
        <v>0.7616</v>
      </c>
      <c r="AU138" s="112" t="n">
        <f aca="false">($AP138-$AF138)/Delta+AT138</f>
        <v>0.706</v>
      </c>
      <c r="AV138" s="112" t="n">
        <f aca="false">($AP138-$AF138)/Delta+AU138</f>
        <v>0.6504</v>
      </c>
      <c r="AW138" s="112" t="n">
        <f aca="false">($AP138-$AF138)/Delta+AV138</f>
        <v>0.5948</v>
      </c>
      <c r="AX138" s="112" t="n">
        <f aca="false">($AP138-$AF138)/Delta+AW138</f>
        <v>0.5392</v>
      </c>
      <c r="AY138" s="112" t="n">
        <f aca="false">($AP138-$AF138)/Delta+AX138</f>
        <v>0.4836</v>
      </c>
      <c r="AZ138" s="112" t="n">
        <f aca="false">($AP138-$AF138)/Delta+AY138</f>
        <v>0.428</v>
      </c>
    </row>
    <row r="139" customFormat="false" ht="12.8" hidden="false" customHeight="false" outlineLevel="0" collapsed="false">
      <c r="A139" s="101" t="n">
        <f aca="false">(A$7-A$2)/5+A138</f>
        <v>172</v>
      </c>
      <c r="B139" s="102" t="n">
        <v>0</v>
      </c>
      <c r="C139" s="102" t="n">
        <f aca="false">(H139-B139)/6+B139</f>
        <v>0.066</v>
      </c>
      <c r="D139" s="102" t="n">
        <f aca="false">(H139-B139)/6+C139</f>
        <v>0.132</v>
      </c>
      <c r="E139" s="102" t="n">
        <f aca="false">(H139-B139)/6+D139</f>
        <v>0.198</v>
      </c>
      <c r="F139" s="102" t="n">
        <f aca="false">(H139-B139)/6+E139</f>
        <v>0.264</v>
      </c>
      <c r="G139" s="102" t="n">
        <f aca="false">(H139-B139)/6+F139</f>
        <v>0.33</v>
      </c>
      <c r="H139" s="102" t="n">
        <f aca="false">(H142-H137)/5+H138</f>
        <v>0.396</v>
      </c>
      <c r="I139" s="102" t="n">
        <f aca="false">(K139-H139)/3+H139</f>
        <v>0.462</v>
      </c>
      <c r="J139" s="102" t="n">
        <f aca="false">(K139-H139)/3+I139</f>
        <v>0.528</v>
      </c>
      <c r="K139" s="102" t="n">
        <f aca="false">(K142-K137)/5+K138</f>
        <v>0.594</v>
      </c>
      <c r="L139" s="102" t="n">
        <f aca="false">(N139-K139)/3+K139</f>
        <v>0.726</v>
      </c>
      <c r="M139" s="102" t="n">
        <f aca="false">(N139-K139)/3+L139</f>
        <v>0.858</v>
      </c>
      <c r="N139" s="102" t="n">
        <f aca="false">(N142-N137)/5+N138</f>
        <v>0.99</v>
      </c>
      <c r="O139" s="102" t="n">
        <f aca="false">(T139-N139)/6+N139</f>
        <v>1.05833333333333</v>
      </c>
      <c r="P139" s="102" t="n">
        <f aca="false">(T139-N139)/6+O139</f>
        <v>1.12666666666667</v>
      </c>
      <c r="Q139" s="102" t="n">
        <f aca="false">(T139-N139)/6+P139</f>
        <v>1.195</v>
      </c>
      <c r="R139" s="102" t="n">
        <f aca="false">(T139-N139)/6+Q139</f>
        <v>1.26333333333333</v>
      </c>
      <c r="S139" s="102" t="n">
        <f aca="false">(T139-N139)/6+R139</f>
        <v>1.33166666666667</v>
      </c>
      <c r="T139" s="102" t="n">
        <f aca="false">(T142-T137)/5+T138</f>
        <v>1.4</v>
      </c>
      <c r="U139" s="102" t="n">
        <f aca="false">(W139-T139)/3+T139</f>
        <v>1.41666666666667</v>
      </c>
      <c r="V139" s="102" t="n">
        <f aca="false">(W139-T139)/3+U139</f>
        <v>1.43333333333333</v>
      </c>
      <c r="W139" s="102" t="n">
        <f aca="false">(W142-W137)/5+W138</f>
        <v>1.45</v>
      </c>
      <c r="X139" s="102" t="n">
        <f aca="false">(AF139-W139)/9+W139</f>
        <v>1.45333333333333</v>
      </c>
      <c r="Y139" s="102" t="n">
        <f aca="false">(AF139-W139)/9+X139</f>
        <v>1.45666666666667</v>
      </c>
      <c r="Z139" s="102" t="n">
        <f aca="false">(AF139-W139)/9+Y139</f>
        <v>1.46</v>
      </c>
      <c r="AA139" s="102" t="n">
        <f aca="false">(AF139-W139)/9+Z139</f>
        <v>1.46333333333333</v>
      </c>
      <c r="AB139" s="102" t="n">
        <f aca="false">(AF139-W139)/9+AA139</f>
        <v>1.46666666666667</v>
      </c>
      <c r="AC139" s="102" t="n">
        <f aca="false">(AF139-W139)/9+AB139</f>
        <v>1.47</v>
      </c>
      <c r="AD139" s="102" t="n">
        <f aca="false">(AF139-W139)/9+AC139</f>
        <v>1.47333333333333</v>
      </c>
      <c r="AE139" s="102" t="n">
        <f aca="false">(AF139-W139)/9+AD139</f>
        <v>1.47666666666667</v>
      </c>
      <c r="AF139" s="102" t="n">
        <f aca="false">(AF142-AF137)/5+AF138</f>
        <v>1.48</v>
      </c>
      <c r="AG139" s="102" t="n">
        <f aca="false">(AP139-AF139)/10+AF139</f>
        <v>1.4258</v>
      </c>
      <c r="AH139" s="102" t="n">
        <f aca="false">(AP139-AF139)/10+AG139</f>
        <v>1.3716</v>
      </c>
      <c r="AI139" s="102" t="n">
        <f aca="false">(AP139-AF139)/10+AH139</f>
        <v>1.3174</v>
      </c>
      <c r="AJ139" s="102" t="n">
        <f aca="false">(AP139-AF139)/10+AI139</f>
        <v>1.2632</v>
      </c>
      <c r="AK139" s="102" t="n">
        <f aca="false">(AP139-AF139)/10+AJ139</f>
        <v>1.209</v>
      </c>
      <c r="AL139" s="102" t="n">
        <f aca="false">(AP139-AF139)/10+AK139</f>
        <v>1.1548</v>
      </c>
      <c r="AM139" s="102" t="n">
        <f aca="false">(AP139-AF139)/10+AL139</f>
        <v>1.1006</v>
      </c>
      <c r="AN139" s="102" t="n">
        <f aca="false">(AP139-AF139)/10+AM139</f>
        <v>1.0464</v>
      </c>
      <c r="AO139" s="102" t="n">
        <f aca="false">(AP139-AF139)/10+AN139</f>
        <v>0.9922</v>
      </c>
      <c r="AP139" s="102" t="n">
        <f aca="false">(AP142-AP137)/5+AP138</f>
        <v>0.938</v>
      </c>
      <c r="AQ139" s="112" t="n">
        <f aca="false">($AP139-$AF139)/Delta+AP139</f>
        <v>0.8838</v>
      </c>
      <c r="AR139" s="112" t="n">
        <f aca="false">($AP139-$AF139)/Delta+AQ139</f>
        <v>0.8296</v>
      </c>
      <c r="AS139" s="112" t="n">
        <f aca="false">($AP139-$AF139)/Delta+AR139</f>
        <v>0.7754</v>
      </c>
      <c r="AT139" s="112" t="n">
        <f aca="false">($AP139-$AF139)/Delta+AS139</f>
        <v>0.7212</v>
      </c>
      <c r="AU139" s="112" t="n">
        <f aca="false">($AP139-$AF139)/Delta+AT139</f>
        <v>0.667</v>
      </c>
      <c r="AV139" s="112" t="n">
        <f aca="false">($AP139-$AF139)/Delta+AU139</f>
        <v>0.6128</v>
      </c>
      <c r="AW139" s="112" t="n">
        <f aca="false">($AP139-$AF139)/Delta+AV139</f>
        <v>0.5586</v>
      </c>
      <c r="AX139" s="112" t="n">
        <f aca="false">($AP139-$AF139)/Delta+AW139</f>
        <v>0.5044</v>
      </c>
      <c r="AY139" s="112" t="n">
        <f aca="false">($AP139-$AF139)/Delta+AX139</f>
        <v>0.4502</v>
      </c>
      <c r="AZ139" s="112" t="n">
        <f aca="false">($AP139-$AF139)/Delta+AY139</f>
        <v>0.396</v>
      </c>
    </row>
    <row r="140" customFormat="false" ht="12.8" hidden="false" customHeight="false" outlineLevel="0" collapsed="false">
      <c r="A140" s="101" t="n">
        <f aca="false">(A$7-A$2)/5+A139</f>
        <v>173</v>
      </c>
      <c r="B140" s="102" t="n">
        <v>0</v>
      </c>
      <c r="C140" s="102" t="n">
        <f aca="false">(H140-B140)/6+B140</f>
        <v>0.064</v>
      </c>
      <c r="D140" s="102" t="n">
        <f aca="false">(H140-B140)/6+C140</f>
        <v>0.128</v>
      </c>
      <c r="E140" s="102" t="n">
        <f aca="false">(H140-B140)/6+D140</f>
        <v>0.192</v>
      </c>
      <c r="F140" s="102" t="n">
        <f aca="false">(H140-B140)/6+E140</f>
        <v>0.256</v>
      </c>
      <c r="G140" s="102" t="n">
        <f aca="false">(H140-B140)/6+F140</f>
        <v>0.32</v>
      </c>
      <c r="H140" s="102" t="n">
        <f aca="false">(H142-H137)/5+H139</f>
        <v>0.384</v>
      </c>
      <c r="I140" s="102" t="n">
        <f aca="false">(K140-H140)/3+H140</f>
        <v>0.448</v>
      </c>
      <c r="J140" s="102" t="n">
        <f aca="false">(K140-H140)/3+I140</f>
        <v>0.512</v>
      </c>
      <c r="K140" s="102" t="n">
        <f aca="false">(K142-K137)/5+K139</f>
        <v>0.576</v>
      </c>
      <c r="L140" s="102" t="n">
        <f aca="false">(N140-K140)/3+K140</f>
        <v>0.704</v>
      </c>
      <c r="M140" s="102" t="n">
        <f aca="false">(N140-K140)/3+L140</f>
        <v>0.832</v>
      </c>
      <c r="N140" s="102" t="n">
        <f aca="false">(N142-N137)/5+N139</f>
        <v>0.96</v>
      </c>
      <c r="O140" s="102" t="n">
        <f aca="false">(T140-N140)/6+N140</f>
        <v>1.025</v>
      </c>
      <c r="P140" s="102" t="n">
        <f aca="false">(T140-N140)/6+O140</f>
        <v>1.09</v>
      </c>
      <c r="Q140" s="102" t="n">
        <f aca="false">(T140-N140)/6+P140</f>
        <v>1.155</v>
      </c>
      <c r="R140" s="102" t="n">
        <f aca="false">(T140-N140)/6+Q140</f>
        <v>1.22</v>
      </c>
      <c r="S140" s="102" t="n">
        <f aca="false">(T140-N140)/6+R140</f>
        <v>1.285</v>
      </c>
      <c r="T140" s="102" t="n">
        <f aca="false">(T142-T137)/5+T139</f>
        <v>1.35</v>
      </c>
      <c r="U140" s="102" t="n">
        <f aca="false">(W140-T140)/3+T140</f>
        <v>1.36666666666667</v>
      </c>
      <c r="V140" s="102" t="n">
        <f aca="false">(W140-T140)/3+U140</f>
        <v>1.38333333333333</v>
      </c>
      <c r="W140" s="102" t="n">
        <f aca="false">(W142-W137)/5+W139</f>
        <v>1.4</v>
      </c>
      <c r="X140" s="102" t="n">
        <f aca="false">(AF140-W140)/9+W140</f>
        <v>1.40222222222222</v>
      </c>
      <c r="Y140" s="102" t="n">
        <f aca="false">(AF140-W140)/9+X140</f>
        <v>1.40444444444444</v>
      </c>
      <c r="Z140" s="102" t="n">
        <f aca="false">(AF140-W140)/9+Y140</f>
        <v>1.40666666666667</v>
      </c>
      <c r="AA140" s="102" t="n">
        <f aca="false">(AF140-W140)/9+Z140</f>
        <v>1.40888888888889</v>
      </c>
      <c r="AB140" s="102" t="n">
        <f aca="false">(AF140-W140)/9+AA140</f>
        <v>1.41111111111111</v>
      </c>
      <c r="AC140" s="102" t="n">
        <f aca="false">(AF140-W140)/9+AB140</f>
        <v>1.41333333333333</v>
      </c>
      <c r="AD140" s="102" t="n">
        <f aca="false">(AF140-W140)/9+AC140</f>
        <v>1.41555555555555</v>
      </c>
      <c r="AE140" s="102" t="n">
        <f aca="false">(AF140-W140)/9+AD140</f>
        <v>1.41777777777778</v>
      </c>
      <c r="AF140" s="102" t="n">
        <f aca="false">(AF142-AF137)/5+AF139</f>
        <v>1.42</v>
      </c>
      <c r="AG140" s="102" t="n">
        <f aca="false">(AP140-AF140)/10+AF140</f>
        <v>1.3672</v>
      </c>
      <c r="AH140" s="102" t="n">
        <f aca="false">(AP140-AF140)/10+AG140</f>
        <v>1.3144</v>
      </c>
      <c r="AI140" s="102" t="n">
        <f aca="false">(AP140-AF140)/10+AH140</f>
        <v>1.2616</v>
      </c>
      <c r="AJ140" s="102" t="n">
        <f aca="false">(AP140-AF140)/10+AI140</f>
        <v>1.2088</v>
      </c>
      <c r="AK140" s="102" t="n">
        <f aca="false">(AP140-AF140)/10+AJ140</f>
        <v>1.156</v>
      </c>
      <c r="AL140" s="102" t="n">
        <f aca="false">(AP140-AF140)/10+AK140</f>
        <v>1.1032</v>
      </c>
      <c r="AM140" s="102" t="n">
        <f aca="false">(AP140-AF140)/10+AL140</f>
        <v>1.0504</v>
      </c>
      <c r="AN140" s="102" t="n">
        <f aca="false">(AP140-AF140)/10+AM140</f>
        <v>0.9976</v>
      </c>
      <c r="AO140" s="102" t="n">
        <f aca="false">(AP140-AF140)/10+AN140</f>
        <v>0.9448</v>
      </c>
      <c r="AP140" s="102" t="n">
        <f aca="false">(AP142-AP137)/5+AP139</f>
        <v>0.892</v>
      </c>
      <c r="AQ140" s="112" t="n">
        <f aca="false">($AP140-$AF140)/Delta+AP140</f>
        <v>0.8392</v>
      </c>
      <c r="AR140" s="112" t="n">
        <f aca="false">($AP140-$AF140)/Delta+AQ140</f>
        <v>0.7864</v>
      </c>
      <c r="AS140" s="112" t="n">
        <f aca="false">($AP140-$AF140)/Delta+AR140</f>
        <v>0.7336</v>
      </c>
      <c r="AT140" s="112" t="n">
        <f aca="false">($AP140-$AF140)/Delta+AS140</f>
        <v>0.6808</v>
      </c>
      <c r="AU140" s="112" t="n">
        <f aca="false">($AP140-$AF140)/Delta+AT140</f>
        <v>0.628</v>
      </c>
      <c r="AV140" s="112" t="n">
        <f aca="false">($AP140-$AF140)/Delta+AU140</f>
        <v>0.5752</v>
      </c>
      <c r="AW140" s="112" t="n">
        <f aca="false">($AP140-$AF140)/Delta+AV140</f>
        <v>0.5224</v>
      </c>
      <c r="AX140" s="112" t="n">
        <f aca="false">($AP140-$AF140)/Delta+AW140</f>
        <v>0.4696</v>
      </c>
      <c r="AY140" s="112" t="n">
        <f aca="false">($AP140-$AF140)/Delta+AX140</f>
        <v>0.4168</v>
      </c>
      <c r="AZ140" s="112" t="n">
        <f aca="false">($AP140-$AF140)/Delta+AY140</f>
        <v>0.364</v>
      </c>
    </row>
    <row r="141" customFormat="false" ht="12.8" hidden="false" customHeight="false" outlineLevel="0" collapsed="false">
      <c r="A141" s="101" t="n">
        <f aca="false">(A$7-A$2)/5+A140</f>
        <v>174</v>
      </c>
      <c r="B141" s="102" t="n">
        <v>0</v>
      </c>
      <c r="C141" s="102" t="n">
        <f aca="false">(H141-B141)/6+B141</f>
        <v>0.062</v>
      </c>
      <c r="D141" s="102" t="n">
        <f aca="false">(H141-B141)/6+C141</f>
        <v>0.124</v>
      </c>
      <c r="E141" s="102" t="n">
        <f aca="false">(H141-B141)/6+D141</f>
        <v>0.186</v>
      </c>
      <c r="F141" s="102" t="n">
        <f aca="false">(H141-B141)/6+E141</f>
        <v>0.248</v>
      </c>
      <c r="G141" s="102" t="n">
        <f aca="false">(H141-B141)/6+F141</f>
        <v>0.31</v>
      </c>
      <c r="H141" s="102" t="n">
        <f aca="false">(H142-H137)/5+H140</f>
        <v>0.372</v>
      </c>
      <c r="I141" s="102" t="n">
        <f aca="false">(K141-H141)/3+H141</f>
        <v>0.434</v>
      </c>
      <c r="J141" s="102" t="n">
        <f aca="false">(K141-H141)/3+I141</f>
        <v>0.496</v>
      </c>
      <c r="K141" s="102" t="n">
        <f aca="false">(K142-K137)/5+K140</f>
        <v>0.558</v>
      </c>
      <c r="L141" s="102" t="n">
        <f aca="false">(N141-K141)/3+K141</f>
        <v>0.682</v>
      </c>
      <c r="M141" s="102" t="n">
        <f aca="false">(N141-K141)/3+L141</f>
        <v>0.806</v>
      </c>
      <c r="N141" s="102" t="n">
        <f aca="false">(N142-N137)/5+N140</f>
        <v>0.93</v>
      </c>
      <c r="O141" s="102" t="n">
        <f aca="false">(T141-N141)/6+N141</f>
        <v>0.991666666666667</v>
      </c>
      <c r="P141" s="102" t="n">
        <f aca="false">(T141-N141)/6+O141</f>
        <v>1.05333333333333</v>
      </c>
      <c r="Q141" s="102" t="n">
        <f aca="false">(T141-N141)/6+P141</f>
        <v>1.115</v>
      </c>
      <c r="R141" s="102" t="n">
        <f aca="false">(T141-N141)/6+Q141</f>
        <v>1.17666666666667</v>
      </c>
      <c r="S141" s="102" t="n">
        <f aca="false">(T141-N141)/6+R141</f>
        <v>1.23833333333333</v>
      </c>
      <c r="T141" s="102" t="n">
        <f aca="false">(T142-T137)/5+T140</f>
        <v>1.3</v>
      </c>
      <c r="U141" s="102" t="n">
        <f aca="false">(W141-T141)/3+T141</f>
        <v>1.31666666666667</v>
      </c>
      <c r="V141" s="102" t="n">
        <f aca="false">(W141-T141)/3+U141</f>
        <v>1.33333333333333</v>
      </c>
      <c r="W141" s="102" t="n">
        <f aca="false">(W142-W137)/5+W140</f>
        <v>1.35</v>
      </c>
      <c r="X141" s="102" t="n">
        <f aca="false">(AF141-W141)/9+W141</f>
        <v>1.35111111111111</v>
      </c>
      <c r="Y141" s="102" t="n">
        <f aca="false">(AF141-W141)/9+X141</f>
        <v>1.35222222222222</v>
      </c>
      <c r="Z141" s="102" t="n">
        <f aca="false">(AF141-W141)/9+Y141</f>
        <v>1.35333333333333</v>
      </c>
      <c r="AA141" s="102" t="n">
        <f aca="false">(AF141-W141)/9+Z141</f>
        <v>1.35444444444444</v>
      </c>
      <c r="AB141" s="102" t="n">
        <f aca="false">(AF141-W141)/9+AA141</f>
        <v>1.35555555555556</v>
      </c>
      <c r="AC141" s="102" t="n">
        <f aca="false">(AF141-W141)/9+AB141</f>
        <v>1.35666666666667</v>
      </c>
      <c r="AD141" s="102" t="n">
        <f aca="false">(AF141-W141)/9+AC141</f>
        <v>1.35777777777778</v>
      </c>
      <c r="AE141" s="102" t="n">
        <f aca="false">(AF141-W141)/9+AD141</f>
        <v>1.35888888888889</v>
      </c>
      <c r="AF141" s="102" t="n">
        <f aca="false">(AF142-AF137)/5+AF140</f>
        <v>1.36</v>
      </c>
      <c r="AG141" s="102" t="n">
        <f aca="false">(AP141-AF141)/10+AF141</f>
        <v>1.3086</v>
      </c>
      <c r="AH141" s="102" t="n">
        <f aca="false">(AP141-AF141)/10+AG141</f>
        <v>1.2572</v>
      </c>
      <c r="AI141" s="102" t="n">
        <f aca="false">(AP141-AF141)/10+AH141</f>
        <v>1.2058</v>
      </c>
      <c r="AJ141" s="102" t="n">
        <f aca="false">(AP141-AF141)/10+AI141</f>
        <v>1.1544</v>
      </c>
      <c r="AK141" s="102" t="n">
        <f aca="false">(AP141-AF141)/10+AJ141</f>
        <v>1.103</v>
      </c>
      <c r="AL141" s="102" t="n">
        <f aca="false">(AP141-AF141)/10+AK141</f>
        <v>1.0516</v>
      </c>
      <c r="AM141" s="102" t="n">
        <f aca="false">(AP141-AF141)/10+AL141</f>
        <v>1.0002</v>
      </c>
      <c r="AN141" s="102" t="n">
        <f aca="false">(AP141-AF141)/10+AM141</f>
        <v>0.948799999999999</v>
      </c>
      <c r="AO141" s="102" t="n">
        <f aca="false">(AP141-AF141)/10+AN141</f>
        <v>0.897399999999999</v>
      </c>
      <c r="AP141" s="102" t="n">
        <f aca="false">(AP142-AP137)/5+AP140</f>
        <v>0.846</v>
      </c>
      <c r="AQ141" s="112" t="n">
        <f aca="false">($AP141-$AF141)/Delta+AP141</f>
        <v>0.7946</v>
      </c>
      <c r="AR141" s="112" t="n">
        <f aca="false">($AP141-$AF141)/Delta+AQ141</f>
        <v>0.7432</v>
      </c>
      <c r="AS141" s="112" t="n">
        <f aca="false">($AP141-$AF141)/Delta+AR141</f>
        <v>0.6918</v>
      </c>
      <c r="AT141" s="112" t="n">
        <f aca="false">($AP141-$AF141)/Delta+AS141</f>
        <v>0.6404</v>
      </c>
      <c r="AU141" s="112" t="n">
        <f aca="false">($AP141-$AF141)/Delta+AT141</f>
        <v>0.589</v>
      </c>
      <c r="AV141" s="112" t="n">
        <f aca="false">($AP141-$AF141)/Delta+AU141</f>
        <v>0.5376</v>
      </c>
      <c r="AW141" s="112" t="n">
        <f aca="false">($AP141-$AF141)/Delta+AV141</f>
        <v>0.4862</v>
      </c>
      <c r="AX141" s="112" t="n">
        <f aca="false">($AP141-$AF141)/Delta+AW141</f>
        <v>0.4348</v>
      </c>
      <c r="AY141" s="112" t="n">
        <f aca="false">($AP141-$AF141)/Delta+AX141</f>
        <v>0.3834</v>
      </c>
      <c r="AZ141" s="112" t="n">
        <f aca="false">($AP141-$AF141)/Delta+AY141</f>
        <v>0.332</v>
      </c>
    </row>
    <row r="142" customFormat="false" ht="12.8" hidden="false" customHeight="false" outlineLevel="0" collapsed="false">
      <c r="A142" s="101" t="n">
        <f aca="false">A137+5</f>
        <v>175</v>
      </c>
      <c r="B142" s="102" t="n">
        <v>0</v>
      </c>
      <c r="C142" s="102" t="n">
        <f aca="false">(H142-B142)/6+B142</f>
        <v>0.06</v>
      </c>
      <c r="D142" s="102" t="n">
        <f aca="false">(H142-B142)/6+C142</f>
        <v>0.12</v>
      </c>
      <c r="E142" s="102" t="n">
        <f aca="false">(H142-B142)/6+D142</f>
        <v>0.18</v>
      </c>
      <c r="F142" s="102" t="n">
        <f aca="false">(H142-B142)/6+E142</f>
        <v>0.24</v>
      </c>
      <c r="G142" s="102" t="n">
        <f aca="false">(H142-B142)/6+F142</f>
        <v>0.3</v>
      </c>
      <c r="H142" s="111" t="n">
        <f aca="false">polar_type12!$AL$6</f>
        <v>0.36</v>
      </c>
      <c r="I142" s="102" t="n">
        <f aca="false">(K142-H142)/3+H142</f>
        <v>0.42</v>
      </c>
      <c r="J142" s="102" t="n">
        <f aca="false">(K142-H142)/3+I142</f>
        <v>0.48</v>
      </c>
      <c r="K142" s="111" t="n">
        <f aca="false">polar_type12!$AL$7</f>
        <v>0.54</v>
      </c>
      <c r="L142" s="102" t="n">
        <f aca="false">(N142-K142)/3+K142</f>
        <v>0.66</v>
      </c>
      <c r="M142" s="102" t="n">
        <f aca="false">(N142-K142)/3+L142</f>
        <v>0.78</v>
      </c>
      <c r="N142" s="111" t="n">
        <f aca="false">polar_type12!$AL$8</f>
        <v>0.9</v>
      </c>
      <c r="O142" s="102" t="n">
        <f aca="false">(T142-N142)/6+N142</f>
        <v>0.958333333333333</v>
      </c>
      <c r="P142" s="102" t="n">
        <f aca="false">(T142-N142)/6+O142</f>
        <v>1.01666666666667</v>
      </c>
      <c r="Q142" s="102" t="n">
        <f aca="false">(T142-N142)/6+P142</f>
        <v>1.075</v>
      </c>
      <c r="R142" s="102" t="n">
        <f aca="false">(T142-N142)/6+Q142</f>
        <v>1.13333333333333</v>
      </c>
      <c r="S142" s="102" t="n">
        <f aca="false">(T142-N142)/6+R142</f>
        <v>1.19166666666667</v>
      </c>
      <c r="T142" s="111" t="n">
        <f aca="false">polar_type12!$AL$9</f>
        <v>1.25</v>
      </c>
      <c r="U142" s="102" t="n">
        <f aca="false">(W142-T142)/3+T142</f>
        <v>1.26666666666667</v>
      </c>
      <c r="V142" s="102" t="n">
        <f aca="false">(W142-T142)/3+U142</f>
        <v>1.28333333333333</v>
      </c>
      <c r="W142" s="111" t="n">
        <f aca="false">polar_type12!$AL$10</f>
        <v>1.3</v>
      </c>
      <c r="X142" s="102" t="n">
        <f aca="false">(AF142-W142)/9+W142</f>
        <v>1.3</v>
      </c>
      <c r="Y142" s="102" t="n">
        <f aca="false">(AF142-W142)/9+X142</f>
        <v>1.3</v>
      </c>
      <c r="Z142" s="102" t="n">
        <f aca="false">(AF142-W142)/9+Y142</f>
        <v>1.3</v>
      </c>
      <c r="AA142" s="102" t="n">
        <f aca="false">(AF142-W142)/9+Z142</f>
        <v>1.3</v>
      </c>
      <c r="AB142" s="102" t="n">
        <f aca="false">(AF142-W142)/9+AA142</f>
        <v>1.3</v>
      </c>
      <c r="AC142" s="102" t="n">
        <f aca="false">(AF142-W142)/9+AB142</f>
        <v>1.3</v>
      </c>
      <c r="AD142" s="102" t="n">
        <f aca="false">(AF142-W142)/9+AC142</f>
        <v>1.3</v>
      </c>
      <c r="AE142" s="102" t="n">
        <f aca="false">(AF142-W142)/9+AD142</f>
        <v>1.3</v>
      </c>
      <c r="AF142" s="111" t="n">
        <f aca="false">polar_type12!$AL$11</f>
        <v>1.3</v>
      </c>
      <c r="AG142" s="102" t="n">
        <f aca="false">(AP142-AF142)/10+AF142</f>
        <v>1.25</v>
      </c>
      <c r="AH142" s="102" t="n">
        <f aca="false">(AP142-AF142)/10+AG142</f>
        <v>1.2</v>
      </c>
      <c r="AI142" s="102" t="n">
        <f aca="false">(AP142-AF142)/10+AH142</f>
        <v>1.15</v>
      </c>
      <c r="AJ142" s="102" t="n">
        <f aca="false">(AP142-AF142)/10+AI142</f>
        <v>1.1</v>
      </c>
      <c r="AK142" s="102" t="n">
        <f aca="false">(AP142-AF142)/10+AJ142</f>
        <v>1.05</v>
      </c>
      <c r="AL142" s="102" t="n">
        <f aca="false">(AP142-AF142)/10+AK142</f>
        <v>1</v>
      </c>
      <c r="AM142" s="102" t="n">
        <f aca="false">(AP142-AF142)/10+AL142</f>
        <v>0.95</v>
      </c>
      <c r="AN142" s="102" t="n">
        <f aca="false">(AP142-AF142)/10+AM142</f>
        <v>0.9</v>
      </c>
      <c r="AO142" s="102" t="n">
        <f aca="false">(AP142-AF142)/10+AN142</f>
        <v>0.85</v>
      </c>
      <c r="AP142" s="111" t="n">
        <f aca="false">polar_type12!$AL$12</f>
        <v>0.8</v>
      </c>
      <c r="AQ142" s="112" t="n">
        <f aca="false">($AP142-$AF142)/Delta+AP142</f>
        <v>0.75</v>
      </c>
      <c r="AR142" s="112" t="n">
        <f aca="false">($AP142-$AF142)/Delta+AQ142</f>
        <v>0.7</v>
      </c>
      <c r="AS142" s="112" t="n">
        <f aca="false">($AP142-$AF142)/Delta+AR142</f>
        <v>0.65</v>
      </c>
      <c r="AT142" s="112" t="n">
        <f aca="false">($AP142-$AF142)/Delta+AS142</f>
        <v>0.6</v>
      </c>
      <c r="AU142" s="112" t="n">
        <f aca="false">($AP142-$AF142)/Delta+AT142</f>
        <v>0.55</v>
      </c>
      <c r="AV142" s="112" t="n">
        <f aca="false">($AP142-$AF142)/Delta+AU142</f>
        <v>0.5</v>
      </c>
      <c r="AW142" s="112" t="n">
        <f aca="false">($AP142-$AF142)/Delta+AV142</f>
        <v>0.45</v>
      </c>
      <c r="AX142" s="112" t="n">
        <f aca="false">($AP142-$AF142)/Delta+AW142</f>
        <v>0.4</v>
      </c>
      <c r="AY142" s="112" t="n">
        <f aca="false">($AP142-$AF142)/Delta+AX142</f>
        <v>0.35</v>
      </c>
      <c r="AZ142" s="112" t="n">
        <f aca="false">($AP142-$AF142)/Delta+AY142</f>
        <v>0.3</v>
      </c>
    </row>
    <row r="143" customFormat="false" ht="12.8" hidden="false" customHeight="false" outlineLevel="0" collapsed="false">
      <c r="A143" s="101" t="n">
        <f aca="false">(A$7-A$2)/5+A142</f>
        <v>176</v>
      </c>
      <c r="B143" s="102" t="n">
        <v>0</v>
      </c>
      <c r="C143" s="102" t="n">
        <f aca="false">(H143-B143)/6+B143</f>
        <v>0.057</v>
      </c>
      <c r="D143" s="102" t="n">
        <f aca="false">(H143-B143)/6+C143</f>
        <v>0.114</v>
      </c>
      <c r="E143" s="102" t="n">
        <f aca="false">(H143-B143)/6+D143</f>
        <v>0.171</v>
      </c>
      <c r="F143" s="102" t="n">
        <f aca="false">(H143-B143)/6+E143</f>
        <v>0.228</v>
      </c>
      <c r="G143" s="102" t="n">
        <f aca="false">(H143-B143)/6+F143</f>
        <v>0.285</v>
      </c>
      <c r="H143" s="102" t="n">
        <f aca="false">(H147-H142)/5+H142</f>
        <v>0.342</v>
      </c>
      <c r="I143" s="102" t="n">
        <f aca="false">(K143-H143)/3+H143</f>
        <v>0.399333333333333</v>
      </c>
      <c r="J143" s="102" t="n">
        <f aca="false">(K143-H143)/3+I143</f>
        <v>0.456666666666667</v>
      </c>
      <c r="K143" s="102" t="n">
        <f aca="false">(K147-K142)/5+K142</f>
        <v>0.514</v>
      </c>
      <c r="L143" s="102" t="n">
        <f aca="false">(N143-K143)/3+K143</f>
        <v>0.628</v>
      </c>
      <c r="M143" s="102" t="n">
        <f aca="false">(N143-K143)/3+L143</f>
        <v>0.742</v>
      </c>
      <c r="N143" s="102" t="n">
        <f aca="false">(N147-N142)/5+N142</f>
        <v>0.856</v>
      </c>
      <c r="O143" s="102" t="n">
        <f aca="false">(T143-N143)/6+N143</f>
        <v>0.913333333333333</v>
      </c>
      <c r="P143" s="102" t="n">
        <f aca="false">(T143-N143)/6+O143</f>
        <v>0.970666666666667</v>
      </c>
      <c r="Q143" s="102" t="n">
        <f aca="false">(T143-N143)/6+P143</f>
        <v>1.028</v>
      </c>
      <c r="R143" s="102" t="n">
        <f aca="false">(T143-N143)/6+Q143</f>
        <v>1.08533333333333</v>
      </c>
      <c r="S143" s="102" t="n">
        <f aca="false">(T143-N143)/6+R143</f>
        <v>1.14266666666667</v>
      </c>
      <c r="T143" s="102" t="n">
        <f aca="false">(T147-T142)/5+T142</f>
        <v>1.2</v>
      </c>
      <c r="U143" s="102" t="n">
        <f aca="false">(W143-T143)/3+T143</f>
        <v>1.21666666666667</v>
      </c>
      <c r="V143" s="102" t="n">
        <f aca="false">(W143-T143)/3+U143</f>
        <v>1.23333333333333</v>
      </c>
      <c r="W143" s="102" t="n">
        <f aca="false">(W147-W142)/5+W142</f>
        <v>1.25</v>
      </c>
      <c r="X143" s="102" t="n">
        <f aca="false">(AF143-W143)/9+W143</f>
        <v>1.25</v>
      </c>
      <c r="Y143" s="102" t="n">
        <f aca="false">(AF143-W143)/9+X143</f>
        <v>1.25</v>
      </c>
      <c r="Z143" s="102" t="n">
        <f aca="false">(AF143-W143)/9+Y143</f>
        <v>1.25</v>
      </c>
      <c r="AA143" s="102" t="n">
        <f aca="false">(AF143-W143)/9+Z143</f>
        <v>1.25</v>
      </c>
      <c r="AB143" s="102" t="n">
        <f aca="false">(AF143-W143)/9+AA143</f>
        <v>1.25</v>
      </c>
      <c r="AC143" s="102" t="n">
        <f aca="false">(AF143-W143)/9+AB143</f>
        <v>1.25</v>
      </c>
      <c r="AD143" s="102" t="n">
        <f aca="false">(AF143-W143)/9+AC143</f>
        <v>1.25</v>
      </c>
      <c r="AE143" s="102" t="n">
        <f aca="false">(AF143-W143)/9+AD143</f>
        <v>1.25</v>
      </c>
      <c r="AF143" s="102" t="n">
        <f aca="false">(AF147-AF142)/5+AF142</f>
        <v>1.25</v>
      </c>
      <c r="AG143" s="102" t="n">
        <f aca="false">(AP143-AF143)/10+AF143</f>
        <v>1.203</v>
      </c>
      <c r="AH143" s="102" t="n">
        <f aca="false">(AP143-AF143)/10+AG143</f>
        <v>1.156</v>
      </c>
      <c r="AI143" s="102" t="n">
        <f aca="false">(AP143-AF143)/10+AH143</f>
        <v>1.109</v>
      </c>
      <c r="AJ143" s="102" t="n">
        <f aca="false">(AP143-AF143)/10+AI143</f>
        <v>1.062</v>
      </c>
      <c r="AK143" s="102" t="n">
        <f aca="false">(AP143-AF143)/10+AJ143</f>
        <v>1.015</v>
      </c>
      <c r="AL143" s="102" t="n">
        <f aca="false">(AP143-AF143)/10+AK143</f>
        <v>0.968</v>
      </c>
      <c r="AM143" s="102" t="n">
        <f aca="false">(AP143-AF143)/10+AL143</f>
        <v>0.921</v>
      </c>
      <c r="AN143" s="102" t="n">
        <f aca="false">(AP143-AF143)/10+AM143</f>
        <v>0.874</v>
      </c>
      <c r="AO143" s="102" t="n">
        <f aca="false">(AP143-AF143)/10+AN143</f>
        <v>0.827</v>
      </c>
      <c r="AP143" s="102" t="n">
        <f aca="false">(AP147-AP142)/5+AP142</f>
        <v>0.78</v>
      </c>
      <c r="AQ143" s="112" t="n">
        <f aca="false">($AP143-$AF143)/Delta+AP143</f>
        <v>0.733</v>
      </c>
      <c r="AR143" s="112" t="n">
        <f aca="false">($AP143-$AF143)/Delta+AQ143</f>
        <v>0.686</v>
      </c>
      <c r="AS143" s="112" t="n">
        <f aca="false">($AP143-$AF143)/Delta+AR143</f>
        <v>0.639</v>
      </c>
      <c r="AT143" s="112" t="n">
        <f aca="false">($AP143-$AF143)/Delta+AS143</f>
        <v>0.592</v>
      </c>
      <c r="AU143" s="112" t="n">
        <f aca="false">($AP143-$AF143)/Delta+AT143</f>
        <v>0.545</v>
      </c>
      <c r="AV143" s="112" t="n">
        <f aca="false">($AP143-$AF143)/Delta+AU143</f>
        <v>0.498</v>
      </c>
      <c r="AW143" s="112" t="n">
        <f aca="false">($AP143-$AF143)/Delta+AV143</f>
        <v>0.451</v>
      </c>
      <c r="AX143" s="112" t="n">
        <f aca="false">($AP143-$AF143)/Delta+AW143</f>
        <v>0.404</v>
      </c>
      <c r="AY143" s="112" t="n">
        <f aca="false">($AP143-$AF143)/Delta+AX143</f>
        <v>0.357</v>
      </c>
      <c r="AZ143" s="112" t="n">
        <f aca="false">($AP143-$AF143)/Delta+AY143</f>
        <v>0.31</v>
      </c>
    </row>
    <row r="144" customFormat="false" ht="12.8" hidden="false" customHeight="false" outlineLevel="0" collapsed="false">
      <c r="A144" s="101" t="n">
        <f aca="false">(A$7-A$2)/5+A143</f>
        <v>177</v>
      </c>
      <c r="B144" s="102" t="n">
        <v>0</v>
      </c>
      <c r="C144" s="102" t="n">
        <f aca="false">(H144-B144)/6+B144</f>
        <v>0.054</v>
      </c>
      <c r="D144" s="102" t="n">
        <f aca="false">(H144-B144)/6+C144</f>
        <v>0.108</v>
      </c>
      <c r="E144" s="102" t="n">
        <f aca="false">(H144-B144)/6+D144</f>
        <v>0.162</v>
      </c>
      <c r="F144" s="102" t="n">
        <f aca="false">(H144-B144)/6+E144</f>
        <v>0.216</v>
      </c>
      <c r="G144" s="102" t="n">
        <f aca="false">(H144-B144)/6+F144</f>
        <v>0.27</v>
      </c>
      <c r="H144" s="102" t="n">
        <f aca="false">(H147-H142)/5+H143</f>
        <v>0.324</v>
      </c>
      <c r="I144" s="102" t="n">
        <f aca="false">(K144-H144)/3+H144</f>
        <v>0.378666666666667</v>
      </c>
      <c r="J144" s="102" t="n">
        <f aca="false">(K144-H144)/3+I144</f>
        <v>0.433333333333333</v>
      </c>
      <c r="K144" s="102" t="n">
        <f aca="false">(K147-K142)/5+K143</f>
        <v>0.488</v>
      </c>
      <c r="L144" s="102" t="n">
        <f aca="false">(N144-K144)/3+K144</f>
        <v>0.596</v>
      </c>
      <c r="M144" s="102" t="n">
        <f aca="false">(N144-K144)/3+L144</f>
        <v>0.704</v>
      </c>
      <c r="N144" s="102" t="n">
        <f aca="false">(N147-N142)/5+N143</f>
        <v>0.812</v>
      </c>
      <c r="O144" s="102" t="n">
        <f aca="false">(T144-N144)/6+N144</f>
        <v>0.868333333333333</v>
      </c>
      <c r="P144" s="102" t="n">
        <f aca="false">(T144-N144)/6+O144</f>
        <v>0.924666666666667</v>
      </c>
      <c r="Q144" s="102" t="n">
        <f aca="false">(T144-N144)/6+P144</f>
        <v>0.981</v>
      </c>
      <c r="R144" s="102" t="n">
        <f aca="false">(T144-N144)/6+Q144</f>
        <v>1.03733333333333</v>
      </c>
      <c r="S144" s="102" t="n">
        <f aca="false">(T144-N144)/6+R144</f>
        <v>1.09366666666667</v>
      </c>
      <c r="T144" s="102" t="n">
        <f aca="false">(T147-T142)/5+T143</f>
        <v>1.15</v>
      </c>
      <c r="U144" s="102" t="n">
        <f aca="false">(W144-T144)/3+T144</f>
        <v>1.16666666666667</v>
      </c>
      <c r="V144" s="102" t="n">
        <f aca="false">(W144-T144)/3+U144</f>
        <v>1.18333333333333</v>
      </c>
      <c r="W144" s="102" t="n">
        <f aca="false">(W147-W142)/5+W143</f>
        <v>1.2</v>
      </c>
      <c r="X144" s="102" t="n">
        <f aca="false">(AF144-W144)/9+W144</f>
        <v>1.2</v>
      </c>
      <c r="Y144" s="102" t="n">
        <f aca="false">(AF144-W144)/9+X144</f>
        <v>1.2</v>
      </c>
      <c r="Z144" s="102" t="n">
        <f aca="false">(AF144-W144)/9+Y144</f>
        <v>1.2</v>
      </c>
      <c r="AA144" s="102" t="n">
        <f aca="false">(AF144-W144)/9+Z144</f>
        <v>1.2</v>
      </c>
      <c r="AB144" s="102" t="n">
        <f aca="false">(AF144-W144)/9+AA144</f>
        <v>1.2</v>
      </c>
      <c r="AC144" s="102" t="n">
        <f aca="false">(AF144-W144)/9+AB144</f>
        <v>1.2</v>
      </c>
      <c r="AD144" s="102" t="n">
        <f aca="false">(AF144-W144)/9+AC144</f>
        <v>1.2</v>
      </c>
      <c r="AE144" s="102" t="n">
        <f aca="false">(AF144-W144)/9+AD144</f>
        <v>1.2</v>
      </c>
      <c r="AF144" s="102" t="n">
        <f aca="false">(AF147-AF142)/5+AF143</f>
        <v>1.2</v>
      </c>
      <c r="AG144" s="102" t="n">
        <f aca="false">(AP144-AF144)/10+AF144</f>
        <v>1.156</v>
      </c>
      <c r="AH144" s="102" t="n">
        <f aca="false">(AP144-AF144)/10+AG144</f>
        <v>1.112</v>
      </c>
      <c r="AI144" s="102" t="n">
        <f aca="false">(AP144-AF144)/10+AH144</f>
        <v>1.068</v>
      </c>
      <c r="AJ144" s="102" t="n">
        <f aca="false">(AP144-AF144)/10+AI144</f>
        <v>1.024</v>
      </c>
      <c r="AK144" s="102" t="n">
        <f aca="false">(AP144-AF144)/10+AJ144</f>
        <v>0.98</v>
      </c>
      <c r="AL144" s="102" t="n">
        <f aca="false">(AP144-AF144)/10+AK144</f>
        <v>0.936</v>
      </c>
      <c r="AM144" s="102" t="n">
        <f aca="false">(AP144-AF144)/10+AL144</f>
        <v>0.892</v>
      </c>
      <c r="AN144" s="102" t="n">
        <f aca="false">(AP144-AF144)/10+AM144</f>
        <v>0.848</v>
      </c>
      <c r="AO144" s="102" t="n">
        <f aca="false">(AP144-AF144)/10+AN144</f>
        <v>0.804</v>
      </c>
      <c r="AP144" s="102" t="n">
        <f aca="false">(AP147-AP142)/5+AP143</f>
        <v>0.76</v>
      </c>
      <c r="AQ144" s="112" t="n">
        <f aca="false">($AP144-$AF144)/Delta+AP144</f>
        <v>0.716</v>
      </c>
      <c r="AR144" s="112" t="n">
        <f aca="false">($AP144-$AF144)/Delta+AQ144</f>
        <v>0.672</v>
      </c>
      <c r="AS144" s="112" t="n">
        <f aca="false">($AP144-$AF144)/Delta+AR144</f>
        <v>0.628</v>
      </c>
      <c r="AT144" s="112" t="n">
        <f aca="false">($AP144-$AF144)/Delta+AS144</f>
        <v>0.584</v>
      </c>
      <c r="AU144" s="112" t="n">
        <f aca="false">($AP144-$AF144)/Delta+AT144</f>
        <v>0.54</v>
      </c>
      <c r="AV144" s="112" t="n">
        <f aca="false">($AP144-$AF144)/Delta+AU144</f>
        <v>0.496</v>
      </c>
      <c r="AW144" s="112" t="n">
        <f aca="false">($AP144-$AF144)/Delta+AV144</f>
        <v>0.452</v>
      </c>
      <c r="AX144" s="112" t="n">
        <f aca="false">($AP144-$AF144)/Delta+AW144</f>
        <v>0.408</v>
      </c>
      <c r="AY144" s="112" t="n">
        <f aca="false">($AP144-$AF144)/Delta+AX144</f>
        <v>0.364</v>
      </c>
      <c r="AZ144" s="112" t="n">
        <f aca="false">($AP144-$AF144)/Delta+AY144</f>
        <v>0.32</v>
      </c>
    </row>
    <row r="145" customFormat="false" ht="12.8" hidden="false" customHeight="false" outlineLevel="0" collapsed="false">
      <c r="A145" s="101" t="n">
        <f aca="false">(A$7-A$2)/5+A144</f>
        <v>178</v>
      </c>
      <c r="B145" s="102" t="n">
        <v>0</v>
      </c>
      <c r="C145" s="102" t="n">
        <f aca="false">(H145-B145)/6+B145</f>
        <v>0.051</v>
      </c>
      <c r="D145" s="102" t="n">
        <f aca="false">(H145-B145)/6+C145</f>
        <v>0.102</v>
      </c>
      <c r="E145" s="102" t="n">
        <f aca="false">(H145-B145)/6+D145</f>
        <v>0.153</v>
      </c>
      <c r="F145" s="102" t="n">
        <f aca="false">(H145-B145)/6+E145</f>
        <v>0.204</v>
      </c>
      <c r="G145" s="102" t="n">
        <f aca="false">(H145-B145)/6+F145</f>
        <v>0.255</v>
      </c>
      <c r="H145" s="102" t="n">
        <f aca="false">(H147-H142)/5+H144</f>
        <v>0.306</v>
      </c>
      <c r="I145" s="102" t="n">
        <f aca="false">(K145-H145)/3+H145</f>
        <v>0.358</v>
      </c>
      <c r="J145" s="102" t="n">
        <f aca="false">(K145-H145)/3+I145</f>
        <v>0.41</v>
      </c>
      <c r="K145" s="102" t="n">
        <f aca="false">(K147-K142)/5+K144</f>
        <v>0.462</v>
      </c>
      <c r="L145" s="102" t="n">
        <f aca="false">(N145-K145)/3+K145</f>
        <v>0.564</v>
      </c>
      <c r="M145" s="102" t="n">
        <f aca="false">(N145-K145)/3+L145</f>
        <v>0.666</v>
      </c>
      <c r="N145" s="102" t="n">
        <f aca="false">(N147-N142)/5+N144</f>
        <v>0.768</v>
      </c>
      <c r="O145" s="102" t="n">
        <f aca="false">(T145-N145)/6+N145</f>
        <v>0.823333333333333</v>
      </c>
      <c r="P145" s="102" t="n">
        <f aca="false">(T145-N145)/6+O145</f>
        <v>0.878666666666667</v>
      </c>
      <c r="Q145" s="102" t="n">
        <f aca="false">(T145-N145)/6+P145</f>
        <v>0.934</v>
      </c>
      <c r="R145" s="102" t="n">
        <f aca="false">(T145-N145)/6+Q145</f>
        <v>0.989333333333333</v>
      </c>
      <c r="S145" s="102" t="n">
        <f aca="false">(T145-N145)/6+R145</f>
        <v>1.04466666666667</v>
      </c>
      <c r="T145" s="102" t="n">
        <f aca="false">(T147-T142)/5+T144</f>
        <v>1.1</v>
      </c>
      <c r="U145" s="102" t="n">
        <f aca="false">(W145-T145)/3+T145</f>
        <v>1.11666666666667</v>
      </c>
      <c r="V145" s="102" t="n">
        <f aca="false">(W145-T145)/3+U145</f>
        <v>1.13333333333333</v>
      </c>
      <c r="W145" s="102" t="n">
        <f aca="false">(W147-W142)/5+W144</f>
        <v>1.15</v>
      </c>
      <c r="X145" s="102" t="n">
        <f aca="false">(AF145-W145)/9+W145</f>
        <v>1.15</v>
      </c>
      <c r="Y145" s="102" t="n">
        <f aca="false">(AF145-W145)/9+X145</f>
        <v>1.15</v>
      </c>
      <c r="Z145" s="102" t="n">
        <f aca="false">(AF145-W145)/9+Y145</f>
        <v>1.15</v>
      </c>
      <c r="AA145" s="102" t="n">
        <f aca="false">(AF145-W145)/9+Z145</f>
        <v>1.15</v>
      </c>
      <c r="AB145" s="102" t="n">
        <f aca="false">(AF145-W145)/9+AA145</f>
        <v>1.15</v>
      </c>
      <c r="AC145" s="102" t="n">
        <f aca="false">(AF145-W145)/9+AB145</f>
        <v>1.15</v>
      </c>
      <c r="AD145" s="102" t="n">
        <f aca="false">(AF145-W145)/9+AC145</f>
        <v>1.15</v>
      </c>
      <c r="AE145" s="102" t="n">
        <f aca="false">(AF145-W145)/9+AD145</f>
        <v>1.15</v>
      </c>
      <c r="AF145" s="102" t="n">
        <f aca="false">(AF147-AF142)/5+AF144</f>
        <v>1.15</v>
      </c>
      <c r="AG145" s="102" t="n">
        <f aca="false">(AP145-AF145)/10+AF145</f>
        <v>1.109</v>
      </c>
      <c r="AH145" s="102" t="n">
        <f aca="false">(AP145-AF145)/10+AG145</f>
        <v>1.068</v>
      </c>
      <c r="AI145" s="102" t="n">
        <f aca="false">(AP145-AF145)/10+AH145</f>
        <v>1.027</v>
      </c>
      <c r="AJ145" s="102" t="n">
        <f aca="false">(AP145-AF145)/10+AI145</f>
        <v>0.986</v>
      </c>
      <c r="AK145" s="102" t="n">
        <f aca="false">(AP145-AF145)/10+AJ145</f>
        <v>0.945</v>
      </c>
      <c r="AL145" s="102" t="n">
        <f aca="false">(AP145-AF145)/10+AK145</f>
        <v>0.904</v>
      </c>
      <c r="AM145" s="102" t="n">
        <f aca="false">(AP145-AF145)/10+AL145</f>
        <v>0.863</v>
      </c>
      <c r="AN145" s="102" t="n">
        <f aca="false">(AP145-AF145)/10+AM145</f>
        <v>0.822</v>
      </c>
      <c r="AO145" s="102" t="n">
        <f aca="false">(AP145-AF145)/10+AN145</f>
        <v>0.781</v>
      </c>
      <c r="AP145" s="102" t="n">
        <f aca="false">(AP147-AP142)/5+AP144</f>
        <v>0.74</v>
      </c>
      <c r="AQ145" s="112" t="n">
        <f aca="false">($AP145-$AF145)/Delta+AP145</f>
        <v>0.699</v>
      </c>
      <c r="AR145" s="112" t="n">
        <f aca="false">($AP145-$AF145)/Delta+AQ145</f>
        <v>0.658</v>
      </c>
      <c r="AS145" s="112" t="n">
        <f aca="false">($AP145-$AF145)/Delta+AR145</f>
        <v>0.617</v>
      </c>
      <c r="AT145" s="112" t="n">
        <f aca="false">($AP145-$AF145)/Delta+AS145</f>
        <v>0.576</v>
      </c>
      <c r="AU145" s="112" t="n">
        <f aca="false">($AP145-$AF145)/Delta+AT145</f>
        <v>0.535</v>
      </c>
      <c r="AV145" s="112" t="n">
        <f aca="false">($AP145-$AF145)/Delta+AU145</f>
        <v>0.494</v>
      </c>
      <c r="AW145" s="112" t="n">
        <f aca="false">($AP145-$AF145)/Delta+AV145</f>
        <v>0.453</v>
      </c>
      <c r="AX145" s="112" t="n">
        <f aca="false">($AP145-$AF145)/Delta+AW145</f>
        <v>0.412</v>
      </c>
      <c r="AY145" s="112" t="n">
        <f aca="false">($AP145-$AF145)/Delta+AX145</f>
        <v>0.371</v>
      </c>
      <c r="AZ145" s="112" t="n">
        <f aca="false">($AP145-$AF145)/Delta+AY145</f>
        <v>0.33</v>
      </c>
    </row>
    <row r="146" customFormat="false" ht="12.8" hidden="false" customHeight="false" outlineLevel="0" collapsed="false">
      <c r="A146" s="101" t="n">
        <f aca="false">(A$7-A$2)/5+A145</f>
        <v>179</v>
      </c>
      <c r="B146" s="102" t="n">
        <v>0</v>
      </c>
      <c r="C146" s="102" t="n">
        <f aca="false">(H146-B146)/6+B146</f>
        <v>0.048</v>
      </c>
      <c r="D146" s="102" t="n">
        <f aca="false">(H146-B146)/6+C146</f>
        <v>0.096</v>
      </c>
      <c r="E146" s="102" t="n">
        <f aca="false">(H146-B146)/6+D146</f>
        <v>0.144</v>
      </c>
      <c r="F146" s="102" t="n">
        <f aca="false">(H146-B146)/6+E146</f>
        <v>0.192</v>
      </c>
      <c r="G146" s="102" t="n">
        <f aca="false">(H146-B146)/6+F146</f>
        <v>0.24</v>
      </c>
      <c r="H146" s="102" t="n">
        <f aca="false">(H147-H142)/5+H145</f>
        <v>0.288</v>
      </c>
      <c r="I146" s="102" t="n">
        <f aca="false">(K146-H146)/3+H146</f>
        <v>0.337333333333333</v>
      </c>
      <c r="J146" s="102" t="n">
        <f aca="false">(K146-H146)/3+I146</f>
        <v>0.386666666666667</v>
      </c>
      <c r="K146" s="102" t="n">
        <f aca="false">(K147-K142)/5+K145</f>
        <v>0.436</v>
      </c>
      <c r="L146" s="102" t="n">
        <f aca="false">(N146-K146)/3+K146</f>
        <v>0.532</v>
      </c>
      <c r="M146" s="102" t="n">
        <f aca="false">(N146-K146)/3+L146</f>
        <v>0.628</v>
      </c>
      <c r="N146" s="102" t="n">
        <f aca="false">(N147-N142)/5+N145</f>
        <v>0.724</v>
      </c>
      <c r="O146" s="102" t="n">
        <f aca="false">(T146-N146)/6+N146</f>
        <v>0.778333333333333</v>
      </c>
      <c r="P146" s="102" t="n">
        <f aca="false">(T146-N146)/6+O146</f>
        <v>0.832666666666666</v>
      </c>
      <c r="Q146" s="102" t="n">
        <f aca="false">(T146-N146)/6+P146</f>
        <v>0.887</v>
      </c>
      <c r="R146" s="102" t="n">
        <f aca="false">(T146-N146)/6+Q146</f>
        <v>0.941333333333333</v>
      </c>
      <c r="S146" s="102" t="n">
        <f aca="false">(T146-N146)/6+R146</f>
        <v>0.995666666666667</v>
      </c>
      <c r="T146" s="102" t="n">
        <f aca="false">(T147-T142)/5+T145</f>
        <v>1.05</v>
      </c>
      <c r="U146" s="102" t="n">
        <f aca="false">(W146-T146)/3+T146</f>
        <v>1.06666666666667</v>
      </c>
      <c r="V146" s="102" t="n">
        <f aca="false">(W146-T146)/3+U146</f>
        <v>1.08333333333333</v>
      </c>
      <c r="W146" s="102" t="n">
        <f aca="false">(W147-W142)/5+W145</f>
        <v>1.1</v>
      </c>
      <c r="X146" s="102" t="n">
        <f aca="false">(AF146-W146)/9+W146</f>
        <v>1.1</v>
      </c>
      <c r="Y146" s="102" t="n">
        <f aca="false">(AF146-W146)/9+X146</f>
        <v>1.1</v>
      </c>
      <c r="Z146" s="102" t="n">
        <f aca="false">(AF146-W146)/9+Y146</f>
        <v>1.1</v>
      </c>
      <c r="AA146" s="102" t="n">
        <f aca="false">(AF146-W146)/9+Z146</f>
        <v>1.1</v>
      </c>
      <c r="AB146" s="102" t="n">
        <f aca="false">(AF146-W146)/9+AA146</f>
        <v>1.1</v>
      </c>
      <c r="AC146" s="102" t="n">
        <f aca="false">(AF146-W146)/9+AB146</f>
        <v>1.1</v>
      </c>
      <c r="AD146" s="102" t="n">
        <f aca="false">(AF146-W146)/9+AC146</f>
        <v>1.1</v>
      </c>
      <c r="AE146" s="102" t="n">
        <f aca="false">(AF146-W146)/9+AD146</f>
        <v>1.1</v>
      </c>
      <c r="AF146" s="102" t="n">
        <f aca="false">(AF147-AF142)/5+AF145</f>
        <v>1.1</v>
      </c>
      <c r="AG146" s="102" t="n">
        <f aca="false">(AP146-AF146)/10+AF146</f>
        <v>1.062</v>
      </c>
      <c r="AH146" s="102" t="n">
        <f aca="false">(AP146-AF146)/10+AG146</f>
        <v>1.024</v>
      </c>
      <c r="AI146" s="102" t="n">
        <f aca="false">(AP146-AF146)/10+AH146</f>
        <v>0.986</v>
      </c>
      <c r="AJ146" s="102" t="n">
        <f aca="false">(AP146-AF146)/10+AI146</f>
        <v>0.948</v>
      </c>
      <c r="AK146" s="102" t="n">
        <f aca="false">(AP146-AF146)/10+AJ146</f>
        <v>0.91</v>
      </c>
      <c r="AL146" s="102" t="n">
        <f aca="false">(AP146-AF146)/10+AK146</f>
        <v>0.872</v>
      </c>
      <c r="AM146" s="102" t="n">
        <f aca="false">(AP146-AF146)/10+AL146</f>
        <v>0.834</v>
      </c>
      <c r="AN146" s="102" t="n">
        <f aca="false">(AP146-AF146)/10+AM146</f>
        <v>0.796</v>
      </c>
      <c r="AO146" s="102" t="n">
        <f aca="false">(AP146-AF146)/10+AN146</f>
        <v>0.758</v>
      </c>
      <c r="AP146" s="102" t="n">
        <f aca="false">(AP147-AP142)/5+AP145</f>
        <v>0.72</v>
      </c>
      <c r="AQ146" s="112" t="n">
        <f aca="false">($AP146-$AF146)/Delta+AP146</f>
        <v>0.682</v>
      </c>
      <c r="AR146" s="112" t="n">
        <f aca="false">($AP146-$AF146)/Delta+AQ146</f>
        <v>0.644</v>
      </c>
      <c r="AS146" s="112" t="n">
        <f aca="false">($AP146-$AF146)/Delta+AR146</f>
        <v>0.606</v>
      </c>
      <c r="AT146" s="112" t="n">
        <f aca="false">($AP146-$AF146)/Delta+AS146</f>
        <v>0.568</v>
      </c>
      <c r="AU146" s="112" t="n">
        <f aca="false">($AP146-$AF146)/Delta+AT146</f>
        <v>0.53</v>
      </c>
      <c r="AV146" s="112" t="n">
        <f aca="false">($AP146-$AF146)/Delta+AU146</f>
        <v>0.492</v>
      </c>
      <c r="AW146" s="112" t="n">
        <f aca="false">($AP146-$AF146)/Delta+AV146</f>
        <v>0.454</v>
      </c>
      <c r="AX146" s="112" t="n">
        <f aca="false">($AP146-$AF146)/Delta+AW146</f>
        <v>0.416</v>
      </c>
      <c r="AY146" s="112" t="n">
        <f aca="false">($AP146-$AF146)/Delta+AX146</f>
        <v>0.378</v>
      </c>
      <c r="AZ146" s="112" t="n">
        <f aca="false">($AP146-$AF146)/Delta+AY146</f>
        <v>0.34</v>
      </c>
    </row>
    <row r="147" customFormat="false" ht="12.8" hidden="false" customHeight="false" outlineLevel="0" collapsed="false">
      <c r="A147" s="101" t="n">
        <f aca="false">A142+5</f>
        <v>180</v>
      </c>
      <c r="B147" s="102" t="n">
        <v>0</v>
      </c>
      <c r="C147" s="102" t="n">
        <f aca="false">(H147-B147)/6+B147</f>
        <v>0.045</v>
      </c>
      <c r="D147" s="102" t="n">
        <f aca="false">(H147-B147)/6+C147</f>
        <v>0.09</v>
      </c>
      <c r="E147" s="102" t="n">
        <f aca="false">(H147-B147)/6+D147</f>
        <v>0.135</v>
      </c>
      <c r="F147" s="102" t="n">
        <f aca="false">(H147-B147)/6+E147</f>
        <v>0.18</v>
      </c>
      <c r="G147" s="102" t="n">
        <f aca="false">(H147-B147)/6+F147</f>
        <v>0.225</v>
      </c>
      <c r="H147" s="111" t="n">
        <f aca="false">polar_type12!$AM$6</f>
        <v>0.27</v>
      </c>
      <c r="I147" s="102" t="n">
        <f aca="false">(K147-H147)/3+H147</f>
        <v>0.316666666666667</v>
      </c>
      <c r="J147" s="102" t="n">
        <f aca="false">(K147-H147)/3+I147</f>
        <v>0.363333333333333</v>
      </c>
      <c r="K147" s="111" t="n">
        <f aca="false">polar_type12!$AM$7</f>
        <v>0.41</v>
      </c>
      <c r="L147" s="102" t="n">
        <f aca="false">(N147-K147)/3+K147</f>
        <v>0.5</v>
      </c>
      <c r="M147" s="102" t="n">
        <f aca="false">(N147-K147)/3+L147</f>
        <v>0.59</v>
      </c>
      <c r="N147" s="111" t="n">
        <f aca="false">polar_type12!$AM$8</f>
        <v>0.68</v>
      </c>
      <c r="O147" s="102" t="n">
        <f aca="false">(T147-N147)/6+N147</f>
        <v>0.733333333333333</v>
      </c>
      <c r="P147" s="102" t="n">
        <f aca="false">(T147-N147)/6+O147</f>
        <v>0.786666666666667</v>
      </c>
      <c r="Q147" s="102" t="n">
        <f aca="false">(T147-N147)/6+P147</f>
        <v>0.84</v>
      </c>
      <c r="R147" s="102" t="n">
        <f aca="false">(T147-N147)/6+Q147</f>
        <v>0.893333333333333</v>
      </c>
      <c r="S147" s="102" t="n">
        <f aca="false">(T147-N147)/6+R147</f>
        <v>0.946666666666667</v>
      </c>
      <c r="T147" s="111" t="n">
        <f aca="false">polar_type12!$AM$9</f>
        <v>1</v>
      </c>
      <c r="U147" s="102" t="n">
        <f aca="false">(W147-T147)/3+T147</f>
        <v>1.01666666666667</v>
      </c>
      <c r="V147" s="102" t="n">
        <f aca="false">(W147-T147)/3+U147</f>
        <v>1.03333333333333</v>
      </c>
      <c r="W147" s="111" t="n">
        <f aca="false">polar_type12!$AM$10</f>
        <v>1.05</v>
      </c>
      <c r="X147" s="102" t="n">
        <f aca="false">(AF147-W147)/9+W147</f>
        <v>1.05</v>
      </c>
      <c r="Y147" s="102" t="n">
        <f aca="false">(AF147-W147)/9+X147</f>
        <v>1.05</v>
      </c>
      <c r="Z147" s="102" t="n">
        <f aca="false">(AF147-W147)/9+Y147</f>
        <v>1.05</v>
      </c>
      <c r="AA147" s="102" t="n">
        <f aca="false">(AF147-W147)/9+Z147</f>
        <v>1.05</v>
      </c>
      <c r="AB147" s="102" t="n">
        <f aca="false">(AF147-W147)/9+AA147</f>
        <v>1.05</v>
      </c>
      <c r="AC147" s="102" t="n">
        <f aca="false">(AF147-W147)/9+AB147</f>
        <v>1.05</v>
      </c>
      <c r="AD147" s="102" t="n">
        <f aca="false">(AF147-W147)/9+AC147</f>
        <v>1.05</v>
      </c>
      <c r="AE147" s="102" t="n">
        <f aca="false">(AF147-W147)/9+AD147</f>
        <v>1.05</v>
      </c>
      <c r="AF147" s="111" t="n">
        <f aca="false">polar_type12!$AM$11</f>
        <v>1.05</v>
      </c>
      <c r="AG147" s="102" t="n">
        <f aca="false">(AP147-AF147)/10+AF147</f>
        <v>1.015</v>
      </c>
      <c r="AH147" s="102" t="n">
        <f aca="false">(AP147-AF147)/10+AG147</f>
        <v>0.98</v>
      </c>
      <c r="AI147" s="102" t="n">
        <f aca="false">(AP147-AF147)/10+AH147</f>
        <v>0.945</v>
      </c>
      <c r="AJ147" s="102" t="n">
        <f aca="false">(AP147-AF147)/10+AI147</f>
        <v>0.91</v>
      </c>
      <c r="AK147" s="102" t="n">
        <f aca="false">(AP147-AF147)/10+AJ147</f>
        <v>0.875</v>
      </c>
      <c r="AL147" s="102" t="n">
        <f aca="false">(AP147-AF147)/10+AK147</f>
        <v>0.84</v>
      </c>
      <c r="AM147" s="102" t="n">
        <f aca="false">(AP147-AF147)/10+AL147</f>
        <v>0.805</v>
      </c>
      <c r="AN147" s="102" t="n">
        <f aca="false">(AP147-AF147)/10+AM147</f>
        <v>0.77</v>
      </c>
      <c r="AO147" s="102" t="n">
        <f aca="false">(AP147-AF147)/10+AN147</f>
        <v>0.735</v>
      </c>
      <c r="AP147" s="111" t="n">
        <f aca="false">polar_type12!$AM$12</f>
        <v>0.7</v>
      </c>
      <c r="AQ147" s="112" t="n">
        <f aca="false">($AP147-$AF147)/Delta+AP147</f>
        <v>0.665</v>
      </c>
      <c r="AR147" s="112" t="n">
        <f aca="false">($AP147-$AF147)/Delta+AQ147</f>
        <v>0.63</v>
      </c>
      <c r="AS147" s="112" t="n">
        <f aca="false">($AP147-$AF147)/Delta+AR147</f>
        <v>0.595</v>
      </c>
      <c r="AT147" s="112" t="n">
        <f aca="false">($AP147-$AF147)/Delta+AS147</f>
        <v>0.56</v>
      </c>
      <c r="AU147" s="112" t="n">
        <f aca="false">($AP147-$AF147)/Delta+AT147</f>
        <v>0.525</v>
      </c>
      <c r="AV147" s="112" t="n">
        <f aca="false">($AP147-$AF147)/Delta+AU147</f>
        <v>0.49</v>
      </c>
      <c r="AW147" s="112" t="n">
        <f aca="false">($AP147-$AF147)/Delta+AV147</f>
        <v>0.455</v>
      </c>
      <c r="AX147" s="112" t="n">
        <f aca="false">($AP147-$AF147)/Delta+AW147</f>
        <v>0.42</v>
      </c>
      <c r="AY147" s="112" t="n">
        <f aca="false">($AP147-$AF147)/Delta+AX147</f>
        <v>0.385</v>
      </c>
      <c r="AZ147" s="112" t="n">
        <f aca="false">($AP147-$AF147)/Delta+AY147</f>
        <v>0.35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A8" activeCellId="1" sqref="B7:B151 A8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0" t="s">
        <v>75</v>
      </c>
      <c r="B1" s="0" t="n">
        <v>0</v>
      </c>
      <c r="C1" s="0" t="n">
        <f aca="false">polar_type12!$A$6</f>
        <v>6</v>
      </c>
      <c r="D1" s="0" t="n">
        <f aca="false">polar_type12!$A$7</f>
        <v>9</v>
      </c>
      <c r="E1" s="0" t="n">
        <f aca="false">polar_type12!$A$8</f>
        <v>12</v>
      </c>
      <c r="F1" s="0" t="n">
        <f aca="false">polar_type12!$A$9</f>
        <v>18</v>
      </c>
      <c r="G1" s="0" t="n">
        <f aca="false">polar_type12!$A$10</f>
        <v>21</v>
      </c>
      <c r="H1" s="0" t="n">
        <f aca="false">polar_type12!$A$11</f>
        <v>30</v>
      </c>
      <c r="I1" s="0" t="n">
        <f aca="false">polar_type12!$A$12</f>
        <v>40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</row>
    <row r="3" customFormat="false" ht="12.8" hidden="false" customHeight="false" outlineLevel="0" collapsed="false">
      <c r="A3" s="0" t="n">
        <v>35</v>
      </c>
      <c r="B3" s="0" t="n">
        <v>0</v>
      </c>
      <c r="C3" s="0" t="n">
        <f aca="false">Factor*MAX(polar_type12!$J$13, polar_type12!$J$20,polar_type12!$J$27,polar_type12!$J$34,polar_type12!$J$41)</f>
        <v>4.1</v>
      </c>
      <c r="D3" s="0" t="n">
        <f aca="false">Factor*MAX(polar_type12!$J$14, polar_type12!$J$21,polar_type12!$J$28,polar_type12!$J$35,polar_type12!$J$42)</f>
        <v>6.2</v>
      </c>
      <c r="E3" s="0" t="n">
        <f aca="false">Factor*MAX(polar_type12!$J$15, polar_type12!$J$22,polar_type12!$J$29,polar_type12!$J$36,polar_type12!$J$43)</f>
        <v>8.7</v>
      </c>
      <c r="F3" s="0" t="n">
        <f aca="false">Factor*MAX(polar_type12!$J$16, polar_type12!$J$23,polar_type12!$J$30,polar_type12!$J$37,polar_type12!$J$44)</f>
        <v>10.9</v>
      </c>
      <c r="G3" s="0" t="n">
        <f aca="false">Factor*MAX(polar_type12!$J$17, polar_type12!$J$24,polar_type12!$J$31,polar_type12!$J$38,polar_type12!$J$45)</f>
        <v>11.05</v>
      </c>
      <c r="H3" s="0" t="n">
        <f aca="false">Factor*MAX(polar_type12!$J$18, polar_type12!$J$25,polar_type12!$J$32,polar_type12!$J$39,polar_type12!$J$46)</f>
        <v>11.4</v>
      </c>
      <c r="I3" s="0" t="n">
        <f aca="false">Factor*MAX(polar_type12!$J$19, polar_type12!$J$26,polar_type12!$J$33,polar_type12!$J$40,polar_type12!$J$47)</f>
        <v>7.32</v>
      </c>
    </row>
    <row r="4" customFormat="false" ht="12.8" hidden="false" customHeight="false" outlineLevel="0" collapsed="false">
      <c r="A4" s="0" t="n">
        <f aca="false">A3+5</f>
        <v>40</v>
      </c>
      <c r="B4" s="0" t="n">
        <v>0</v>
      </c>
      <c r="C4" s="0" t="n">
        <f aca="false">Factor*MAX(polar_type12!$K$13, polar_type12!$K$20,polar_type12!$K$27,polar_type12!$K$34,polar_type12!$K$41)</f>
        <v>4.8</v>
      </c>
      <c r="D4" s="0" t="n">
        <f aca="false">Factor*MAX(polar_type12!$K$14, polar_type12!$K$21,polar_type12!$K$28,polar_type12!$K$35,polar_type12!$K$42)</f>
        <v>7.4</v>
      </c>
      <c r="E4" s="0" t="n">
        <f aca="false">Factor*MAX(polar_type12!$K$15, polar_type12!$K$22,polar_type12!$K$29,polar_type12!$K$36,polar_type12!$K$43)</f>
        <v>10.2</v>
      </c>
      <c r="F4" s="0" t="n">
        <f aca="false">Factor*MAX(polar_type12!$K$16, polar_type12!$K$23,polar_type12!$K$30,polar_type12!$K$37,polar_type12!$K$44)</f>
        <v>12.95</v>
      </c>
      <c r="G4" s="0" t="n">
        <f aca="false">Factor*MAX(polar_type12!$K$17, polar_type12!$K$24,polar_type12!$K$31,polar_type12!$K$38,polar_type12!$K$45)</f>
        <v>13.2</v>
      </c>
      <c r="H4" s="0" t="n">
        <f aca="false">Factor*MAX(polar_type12!$K$18, polar_type12!$K$25,polar_type12!$K$32,polar_type12!$K$39,polar_type12!$K$46)</f>
        <v>13.6</v>
      </c>
      <c r="I4" s="0" t="n">
        <f aca="false">Factor*MAX(polar_type12!$K$19, polar_type12!$K$26,polar_type12!$K$33,polar_type12!$K$40,polar_type12!$K$47)</f>
        <v>8.86</v>
      </c>
    </row>
    <row r="5" customFormat="false" ht="12.8" hidden="false" customHeight="false" outlineLevel="0" collapsed="false">
      <c r="A5" s="0" t="n">
        <f aca="false">A4+5</f>
        <v>45</v>
      </c>
      <c r="B5" s="0" t="n">
        <v>0</v>
      </c>
      <c r="C5" s="0" t="n">
        <f aca="false">Factor*MAX(polar_type12!$L$13, polar_type12!$L$20,polar_type12!$L$27,polar_type12!$L$34,polar_type12!$L$41)</f>
        <v>5.44</v>
      </c>
      <c r="D5" s="0" t="n">
        <f aca="false">Factor*MAX(polar_type12!$L$14, polar_type12!$L$21,polar_type12!$L$28,polar_type12!$L$35,polar_type12!$L$42)</f>
        <v>8.52</v>
      </c>
      <c r="E5" s="0" t="n">
        <f aca="false">Factor*MAX(polar_type12!$L$15, polar_type12!$L$22,polar_type12!$L$29,polar_type12!$L$36,polar_type12!$L$43)</f>
        <v>11.38</v>
      </c>
      <c r="F5" s="0" t="n">
        <f aca="false">Factor*MAX(polar_type12!$L$16, polar_type12!$L$23,polar_type12!$L$30,polar_type12!$L$37,polar_type12!$L$44)</f>
        <v>14.73</v>
      </c>
      <c r="G5" s="0" t="n">
        <f aca="false">Factor*MAX(polar_type12!$L$17, polar_type12!$L$24,polar_type12!$L$31,polar_type12!$L$38,polar_type12!$L$45)</f>
        <v>15.57</v>
      </c>
      <c r="H5" s="0" t="n">
        <f aca="false">Factor*MAX(polar_type12!$L$18, polar_type12!$L$25,polar_type12!$L$32,polar_type12!$L$39,polar_type12!$L$46)</f>
        <v>15.7</v>
      </c>
      <c r="I5" s="0" t="n">
        <f aca="false">Factor*MAX(polar_type12!$L$19, polar_type12!$L$26,polar_type12!$L$33,polar_type12!$L$40,polar_type12!$L$47)</f>
        <v>10.22</v>
      </c>
    </row>
    <row r="6" customFormat="false" ht="12.8" hidden="false" customHeight="false" outlineLevel="0" collapsed="false">
      <c r="A6" s="0" t="n">
        <f aca="false">A5+5</f>
        <v>50</v>
      </c>
      <c r="B6" s="0" t="n">
        <v>0</v>
      </c>
      <c r="C6" s="0" t="n">
        <f aca="false">Factor*MAX(polar_type12!$M$13, polar_type12!$M$20,polar_type12!$M$27,polar_type12!$M$34,polar_type12!$M$41)</f>
        <v>6.08</v>
      </c>
      <c r="D6" s="0" t="n">
        <f aca="false">Factor*MAX(polar_type12!$M$14, polar_type12!$M$21,polar_type12!$M$28,polar_type12!$M$35,polar_type12!$M$42)</f>
        <v>9.52</v>
      </c>
      <c r="E6" s="0" t="n">
        <f aca="false">Factor*MAX(polar_type12!$M$15, polar_type12!$M$22,polar_type12!$M$29,polar_type12!$M$36,polar_type12!$M$43)</f>
        <v>12.51</v>
      </c>
      <c r="F6" s="0" t="n">
        <f aca="false">Factor*MAX(polar_type12!$M$16, polar_type12!$M$23,polar_type12!$M$30,polar_type12!$M$37,polar_type12!$M$44)</f>
        <v>16.2</v>
      </c>
      <c r="G6" s="0" t="n">
        <f aca="false">Factor*MAX(polar_type12!$M$17, polar_type12!$M$24,polar_type12!$M$31,polar_type12!$M$38,polar_type12!$M$45)</f>
        <v>17.28</v>
      </c>
      <c r="H6" s="0" t="n">
        <f aca="false">Factor*MAX(polar_type12!$M$18, polar_type12!$M$25,polar_type12!$M$32,polar_type12!$M$39,polar_type12!$M$46)</f>
        <v>17.76</v>
      </c>
      <c r="I6" s="0" t="n">
        <f aca="false">Factor*MAX(polar_type12!$M$19, polar_type12!$M$26,polar_type12!$M$33,polar_type12!$M$40,polar_type12!$M$47)</f>
        <v>11.57</v>
      </c>
    </row>
    <row r="7" customFormat="false" ht="12.8" hidden="false" customHeight="false" outlineLevel="0" collapsed="false">
      <c r="A7" s="0" t="n">
        <f aca="false">A6+5</f>
        <v>55</v>
      </c>
      <c r="B7" s="0" t="n">
        <v>0</v>
      </c>
      <c r="C7" s="0" t="n">
        <f aca="false">Factor*MAX(polar_type12!$N$13, polar_type12!$N$20,polar_type12!$N$27,polar_type12!$N$34,polar_type12!$N$41)</f>
        <v>6.6</v>
      </c>
      <c r="D7" s="0" t="n">
        <f aca="false">Factor*MAX(polar_type12!$N$14, polar_type12!$N$21,polar_type12!$N$28,polar_type12!$N$35,polar_type12!$N$42)</f>
        <v>10.3</v>
      </c>
      <c r="E7" s="0" t="n">
        <f aca="false">Factor*MAX(polar_type12!$N$15, polar_type12!$N$22,polar_type12!$N$29,polar_type12!$N$36,polar_type12!$N$43)</f>
        <v>13.7</v>
      </c>
      <c r="F7" s="0" t="n">
        <f aca="false">Factor*MAX(polar_type12!$N$16, polar_type12!$N$23,polar_type12!$N$30,polar_type12!$N$37,polar_type12!$N$44)</f>
        <v>17.5</v>
      </c>
      <c r="G7" s="0" t="n">
        <f aca="false">Factor*MAX(polar_type12!$N$17, polar_type12!$N$24,polar_type12!$N$31,polar_type12!$N$38,polar_type12!$N$45)</f>
        <v>18.9</v>
      </c>
      <c r="H7" s="0" t="n">
        <f aca="false">Factor*MAX(polar_type12!$N$18, polar_type12!$N$25,polar_type12!$N$32,polar_type12!$N$39,polar_type12!$N$46)</f>
        <v>20.08</v>
      </c>
      <c r="I7" s="0" t="n">
        <f aca="false">Factor*MAX(polar_type12!$N$19, polar_type12!$N$26,polar_type12!$N$33,polar_type12!$N$40,polar_type12!$N$47)</f>
        <v>13.4</v>
      </c>
    </row>
    <row r="8" customFormat="false" ht="12.8" hidden="false" customHeight="false" outlineLevel="0" collapsed="false">
      <c r="A8" s="0" t="n">
        <f aca="false">A7+5</f>
        <v>60</v>
      </c>
      <c r="B8" s="0" t="n">
        <v>0</v>
      </c>
      <c r="C8" s="0" t="n">
        <f aca="false">Factor*MAX(polar_type12!$O$13, polar_type12!$O$20,polar_type12!$O$27,polar_type12!$O$34,polar_type12!$O$41)</f>
        <v>7.18</v>
      </c>
      <c r="D8" s="0" t="n">
        <f aca="false">Factor*MAX(polar_type12!$O$14, polar_type12!$O$21,polar_type12!$O$28,polar_type12!$O$35,polar_type12!$O$42)</f>
        <v>10.95</v>
      </c>
      <c r="E8" s="0" t="n">
        <f aca="false">Factor*MAX(polar_type12!$O$15, polar_type12!$O$22,polar_type12!$O$29,polar_type12!$O$36,polar_type12!$O$43)</f>
        <v>14.99</v>
      </c>
      <c r="F8" s="0" t="n">
        <f aca="false">Factor*MAX(polar_type12!$O$16, polar_type12!$O$23,polar_type12!$O$30,polar_type12!$O$37,polar_type12!$O$44)</f>
        <v>18.88</v>
      </c>
      <c r="G8" s="0" t="n">
        <f aca="false">Factor*MAX(polar_type12!$O$17, polar_type12!$O$24,polar_type12!$O$31,polar_type12!$O$38,polar_type12!$O$45)</f>
        <v>20.48</v>
      </c>
      <c r="H8" s="0" t="n">
        <f aca="false">Factor*MAX(polar_type12!$O$18, polar_type12!$O$25,polar_type12!$O$32,polar_type12!$O$39,polar_type12!$O$46)</f>
        <v>22.45</v>
      </c>
      <c r="I8" s="0" t="n">
        <f aca="false">Factor*MAX(polar_type12!$O$19, polar_type12!$O$26,polar_type12!$O$33,polar_type12!$O$40,polar_type12!$O$47)</f>
        <v>15.1</v>
      </c>
    </row>
    <row r="9" customFormat="false" ht="12.8" hidden="false" customHeight="false" outlineLevel="0" collapsed="false">
      <c r="A9" s="0" t="n">
        <f aca="false">A8+5</f>
        <v>65</v>
      </c>
      <c r="B9" s="0" t="n">
        <v>0</v>
      </c>
      <c r="C9" s="0" t="n">
        <f aca="false">Factor*MAX(polar_type12!$P$13, polar_type12!$P$20,polar_type12!$P$27,polar_type12!$P$34,polar_type12!$P$41)</f>
        <v>7.6</v>
      </c>
      <c r="D9" s="0" t="n">
        <f aca="false">Factor*MAX(polar_type12!$P$14, polar_type12!$P$21,polar_type12!$P$28,polar_type12!$P$35,polar_type12!$P$42)</f>
        <v>11.4</v>
      </c>
      <c r="E9" s="0" t="n">
        <f aca="false">Factor*MAX(polar_type12!$P$15, polar_type12!$P$22,polar_type12!$P$29,polar_type12!$P$36,polar_type12!$P$43)</f>
        <v>16.44</v>
      </c>
      <c r="F9" s="0" t="n">
        <f aca="false">Factor*MAX(polar_type12!$P$16, polar_type12!$P$23,polar_type12!$P$30,polar_type12!$P$37,polar_type12!$P$44)</f>
        <v>20.2</v>
      </c>
      <c r="G9" s="0" t="n">
        <f aca="false">Factor*MAX(polar_type12!$P$17, polar_type12!$P$24,polar_type12!$P$31,polar_type12!$P$38,polar_type12!$P$45)</f>
        <v>22.1</v>
      </c>
      <c r="H9" s="0" t="n">
        <f aca="false">Factor*MAX(polar_type12!$P$18, polar_type12!$P$25,polar_type12!$P$32,polar_type12!$P$39,polar_type12!$P$46)</f>
        <v>24.8</v>
      </c>
      <c r="I9" s="0" t="n">
        <f aca="false">Factor*MAX(polar_type12!$P$19, polar_type12!$P$26,polar_type12!$P$33,polar_type12!$P$40,polar_type12!$P$47)</f>
        <v>16.77</v>
      </c>
    </row>
    <row r="10" customFormat="false" ht="12.8" hidden="false" customHeight="false" outlineLevel="0" collapsed="false">
      <c r="A10" s="0" t="n">
        <f aca="false">A9+5</f>
        <v>70</v>
      </c>
      <c r="B10" s="0" t="n">
        <v>0</v>
      </c>
      <c r="C10" s="0" t="n">
        <f aca="false">Factor*MAX(polar_type12!$Q$13, polar_type12!$Q$20,polar_type12!$Q$27,polar_type12!$Q$34,polar_type12!$Q$41)</f>
        <v>7.98</v>
      </c>
      <c r="D10" s="0" t="n">
        <f aca="false">Factor*MAX(polar_type12!$Q$14, polar_type12!$Q$21,polar_type12!$Q$28,polar_type12!$Q$35,polar_type12!$Q$42)</f>
        <v>11.82</v>
      </c>
      <c r="E10" s="0" t="n">
        <f aca="false">Factor*MAX(polar_type12!$Q$15, polar_type12!$Q$22,polar_type12!$Q$29,polar_type12!$Q$36,polar_type12!$Q$43)</f>
        <v>17.66</v>
      </c>
      <c r="F10" s="0" t="n">
        <f aca="false">Factor*MAX(polar_type12!$Q$16, polar_type12!$Q$23,polar_type12!$Q$30,polar_type12!$Q$37,polar_type12!$Q$44)</f>
        <v>21.48</v>
      </c>
      <c r="G10" s="0" t="n">
        <f aca="false">Factor*MAX(polar_type12!$Q$17, polar_type12!$Q$24,polar_type12!$Q$31,polar_type12!$Q$38,polar_type12!$Q$45)</f>
        <v>23.49</v>
      </c>
      <c r="H10" s="0" t="n">
        <f aca="false">Factor*MAX(polar_type12!$Q$18, polar_type12!$Q$25,polar_type12!$Q$32,polar_type12!$Q$39,polar_type12!$Q$46)</f>
        <v>26.6</v>
      </c>
      <c r="I10" s="0" t="n">
        <f aca="false">Factor*MAX(polar_type12!$Q$19, polar_type12!$Q$26,polar_type12!$Q$33,polar_type12!$Q$40,polar_type12!$Q$47)</f>
        <v>18.1</v>
      </c>
    </row>
    <row r="11" customFormat="false" ht="12.8" hidden="false" customHeight="false" outlineLevel="0" collapsed="false">
      <c r="A11" s="0" t="n">
        <f aca="false">A10+5</f>
        <v>75</v>
      </c>
      <c r="B11" s="0" t="n">
        <v>0</v>
      </c>
      <c r="C11" s="0" t="n">
        <f aca="false">Factor*MAX(polar_type12!$R$13, polar_type12!$R$20,polar_type12!$R$27,polar_type12!$R$34,polar_type12!$R$41)</f>
        <v>8.25</v>
      </c>
      <c r="D11" s="0" t="n">
        <f aca="false">Factor*MAX(polar_type12!$R$14, polar_type12!$R$21,polar_type12!$R$28,polar_type12!$R$35,polar_type12!$R$42)</f>
        <v>12.15</v>
      </c>
      <c r="E11" s="0" t="n">
        <f aca="false">Factor*MAX(polar_type12!$R$15, polar_type12!$R$22,polar_type12!$R$29,polar_type12!$R$36,polar_type12!$R$43)</f>
        <v>18.05</v>
      </c>
      <c r="F11" s="0" t="n">
        <f aca="false">Factor*MAX(polar_type12!$R$16, polar_type12!$R$23,polar_type12!$R$30,polar_type12!$R$37,polar_type12!$R$44)</f>
        <v>22.68</v>
      </c>
      <c r="G11" s="0" t="n">
        <f aca="false">Factor*MAX(polar_type12!$R$17, polar_type12!$R$24,polar_type12!$R$31,polar_type12!$R$38,polar_type12!$R$45)</f>
        <v>24.85</v>
      </c>
      <c r="H11" s="0" t="n">
        <f aca="false">Factor*MAX(polar_type12!$R$18, polar_type12!$R$25,polar_type12!$R$32,polar_type12!$R$39,polar_type12!$R$46)</f>
        <v>28.7</v>
      </c>
      <c r="I11" s="0" t="n">
        <f aca="false">Factor*MAX(polar_type12!$R$19, polar_type12!$R$26,polar_type12!$R$33,polar_type12!$R$40,polar_type12!$R$47)</f>
        <v>19.48</v>
      </c>
    </row>
    <row r="12" customFormat="false" ht="12.8" hidden="false" customHeight="false" outlineLevel="0" collapsed="false">
      <c r="A12" s="0" t="n">
        <f aca="false">A11+5</f>
        <v>80</v>
      </c>
      <c r="B12" s="0" t="n">
        <v>0</v>
      </c>
      <c r="C12" s="0" t="n">
        <f aca="false">Factor*MAX(polar_type12!$S$13, polar_type12!$S$20,polar_type12!$S$27,polar_type12!$S$34,polar_type12!$S$41)</f>
        <v>8.51</v>
      </c>
      <c r="D12" s="0" t="n">
        <f aca="false">Factor*MAX(polar_type12!$S$14, polar_type12!$S$21,polar_type12!$S$28,polar_type12!$S$35,polar_type12!$S$42)</f>
        <v>12.38</v>
      </c>
      <c r="E12" s="0" t="n">
        <f aca="false">Factor*MAX(polar_type12!$S$15, polar_type12!$S$22,polar_type12!$S$29,polar_type12!$S$36,polar_type12!$S$43)</f>
        <v>18.2</v>
      </c>
      <c r="F12" s="0" t="n">
        <f aca="false">Factor*MAX(polar_type12!$S$16, polar_type12!$S$23,polar_type12!$S$30,polar_type12!$S$37,polar_type12!$S$44)</f>
        <v>23.76</v>
      </c>
      <c r="G12" s="0" t="n">
        <f aca="false">Factor*MAX(polar_type12!$S$17, polar_type12!$S$24,polar_type12!$S$31,polar_type12!$S$38,polar_type12!$S$45)</f>
        <v>26.33</v>
      </c>
      <c r="H12" s="0" t="n">
        <f aca="false">Factor*MAX(polar_type12!$S$18, polar_type12!$S$25,polar_type12!$S$32,polar_type12!$S$39,polar_type12!$S$46)</f>
        <v>30.32</v>
      </c>
      <c r="I12" s="0" t="n">
        <f aca="false">Factor*MAX(polar_type12!$S$19, polar_type12!$S$26,polar_type12!$S$33,polar_type12!$S$40,polar_type12!$S$47)</f>
        <v>20.65</v>
      </c>
    </row>
    <row r="13" customFormat="false" ht="12.8" hidden="false" customHeight="false" outlineLevel="0" collapsed="false">
      <c r="A13" s="0" t="n">
        <f aca="false">A12+5</f>
        <v>85</v>
      </c>
      <c r="B13" s="0" t="n">
        <v>0</v>
      </c>
      <c r="C13" s="0" t="n">
        <f aca="false">Factor*MAX(polar_type12!$T$13, polar_type12!$T$20,polar_type12!$T$27,polar_type12!$T$34,polar_type12!$T$41)</f>
        <v>8.65</v>
      </c>
      <c r="D13" s="0" t="n">
        <f aca="false">Factor*MAX(polar_type12!$T$14, polar_type12!$T$21,polar_type12!$T$28,polar_type12!$T$35,polar_type12!$T$42)</f>
        <v>12.49</v>
      </c>
      <c r="E13" s="0" t="n">
        <f aca="false">Factor*MAX(polar_type12!$T$15, polar_type12!$T$22,polar_type12!$T$29,polar_type12!$T$36,polar_type12!$T$43)</f>
        <v>18.37</v>
      </c>
      <c r="F13" s="0" t="n">
        <f aca="false">Factor*MAX(polar_type12!$T$16, polar_type12!$T$23,polar_type12!$T$30,polar_type12!$T$37,polar_type12!$T$44)</f>
        <v>24.85</v>
      </c>
      <c r="G13" s="0" t="n">
        <f aca="false">Factor*MAX(polar_type12!$T$17, polar_type12!$T$24,polar_type12!$T$31,polar_type12!$T$38,polar_type12!$T$45)</f>
        <v>27.7</v>
      </c>
      <c r="H13" s="0" t="n">
        <f aca="false">Factor*MAX(polar_type12!$T$18, polar_type12!$T$25,polar_type12!$T$32,polar_type12!$T$39,polar_type12!$T$46)</f>
        <v>31</v>
      </c>
      <c r="I13" s="0" t="n">
        <f aca="false">Factor*MAX(polar_type12!$T$19, polar_type12!$T$26,polar_type12!$T$33,polar_type12!$T$40,polar_type12!$T$47)</f>
        <v>21.61</v>
      </c>
    </row>
    <row r="14" customFormat="false" ht="12.8" hidden="false" customHeight="false" outlineLevel="0" collapsed="false">
      <c r="A14" s="0" t="n">
        <f aca="false">A13+5</f>
        <v>90</v>
      </c>
      <c r="B14" s="0" t="n">
        <v>0</v>
      </c>
      <c r="C14" s="0" t="n">
        <f aca="false">Factor*MAX(polar_type12!$U$13, polar_type12!$U$20,polar_type12!$U$27,polar_type12!$U$34,polar_type12!$U$41)</f>
        <v>8.71</v>
      </c>
      <c r="D14" s="0" t="n">
        <f aca="false">Factor*MAX(polar_type12!$U$14, polar_type12!$U$21,polar_type12!$U$28,polar_type12!$U$35,polar_type12!$U$42)</f>
        <v>12.55</v>
      </c>
      <c r="E14" s="0" t="n">
        <f aca="false">Factor*MAX(polar_type12!$U$15, polar_type12!$U$22,polar_type12!$U$29,polar_type12!$U$36,polar_type12!$U$43)</f>
        <v>18.44</v>
      </c>
      <c r="F14" s="0" t="n">
        <f aca="false">Factor*MAX(polar_type12!$U$16, polar_type12!$U$23,polar_type12!$U$30,polar_type12!$U$37,polar_type12!$U$44)</f>
        <v>25.74</v>
      </c>
      <c r="G14" s="0" t="n">
        <f aca="false">Factor*MAX(polar_type12!$U$17, polar_type12!$U$24,polar_type12!$U$31,polar_type12!$U$38,polar_type12!$U$45)</f>
        <v>28.85</v>
      </c>
      <c r="H14" s="0" t="n">
        <f aca="false">Factor*MAX(polar_type12!$U$18, polar_type12!$U$25,polar_type12!$U$32,polar_type12!$U$39,polar_type12!$U$46)</f>
        <v>31.4</v>
      </c>
      <c r="I14" s="0" t="n">
        <f aca="false">Factor*MAX(polar_type12!$U$19, polar_type12!$U$26,polar_type12!$U$33,polar_type12!$U$40,polar_type12!$U$47)</f>
        <v>21.9</v>
      </c>
    </row>
    <row r="15" customFormat="false" ht="12.8" hidden="false" customHeight="false" outlineLevel="0" collapsed="false">
      <c r="A15" s="0" t="n">
        <f aca="false">A14+5</f>
        <v>95</v>
      </c>
      <c r="B15" s="0" t="n">
        <v>0</v>
      </c>
      <c r="C15" s="0" t="n">
        <f aca="false">Factor*MAX(polar_type12!$V$13, polar_type12!$V$20,polar_type12!$V$27,polar_type12!$V$34,polar_type12!$V$41)</f>
        <v>8.67</v>
      </c>
      <c r="D15" s="0" t="n">
        <f aca="false">Factor*MAX(polar_type12!$V$14, polar_type12!$V$21,polar_type12!$V$28,polar_type12!$V$35,polar_type12!$V$42)</f>
        <v>12.48</v>
      </c>
      <c r="E15" s="0" t="n">
        <f aca="false">Factor*MAX(polar_type12!$V$15, polar_type12!$V$22,polar_type12!$V$29,polar_type12!$V$36,polar_type12!$V$43)</f>
        <v>18.27</v>
      </c>
      <c r="F15" s="0" t="n">
        <f aca="false">Factor*MAX(polar_type12!$V$16, polar_type12!$V$23,polar_type12!$V$30,polar_type12!$V$37,polar_type12!$V$44)</f>
        <v>26.9</v>
      </c>
      <c r="G15" s="0" t="n">
        <f aca="false">Factor*MAX(polar_type12!$V$17, polar_type12!$V$24,polar_type12!$V$31,polar_type12!$V$38,polar_type12!$V$45)</f>
        <v>30.45</v>
      </c>
      <c r="H15" s="0" t="n">
        <f aca="false">Factor*MAX(polar_type12!$V$18, polar_type12!$V$25,polar_type12!$V$32,polar_type12!$V$39,polar_type12!$V$46)</f>
        <v>32.4</v>
      </c>
      <c r="I15" s="0" t="n">
        <f aca="false">Factor*MAX(polar_type12!$V$19, polar_type12!$V$26,polar_type12!$V$33,polar_type12!$V$40,polar_type12!$V$47)</f>
        <v>22.3</v>
      </c>
    </row>
    <row r="16" customFormat="false" ht="12.8" hidden="false" customHeight="false" outlineLevel="0" collapsed="false">
      <c r="A16" s="0" t="n">
        <f aca="false">A15+5</f>
        <v>100</v>
      </c>
      <c r="B16" s="0" t="n">
        <v>0</v>
      </c>
      <c r="C16" s="0" t="n">
        <f aca="false">Factor*MAX(polar_type12!$W$13, polar_type12!$W$20,polar_type12!$W$27,polar_type12!$W$34,polar_type12!$W$41)</f>
        <v>8.57</v>
      </c>
      <c r="D16" s="0" t="n">
        <f aca="false">Factor*MAX(polar_type12!$W$14, polar_type12!$W$21,polar_type12!$W$28,polar_type12!$W$35,polar_type12!$W$42)</f>
        <v>12.28</v>
      </c>
      <c r="E16" s="0" t="n">
        <f aca="false">Factor*MAX(polar_type12!$W$15, polar_type12!$W$22,polar_type12!$W$29,polar_type12!$W$36,polar_type12!$W$43)</f>
        <v>18.05</v>
      </c>
      <c r="F16" s="0" t="n">
        <f aca="false">Factor*MAX(polar_type12!$W$16, polar_type12!$W$23,polar_type12!$W$30,polar_type12!$W$37,polar_type12!$W$44)</f>
        <v>28</v>
      </c>
      <c r="G16" s="0" t="n">
        <f aca="false">Factor*MAX(polar_type12!$W$17, polar_type12!$W$24,polar_type12!$W$31,polar_type12!$W$38,polar_type12!$W$45)</f>
        <v>31.77</v>
      </c>
      <c r="H16" s="0" t="n">
        <f aca="false">Factor*MAX(polar_type12!$W$18, polar_type12!$W$25,polar_type12!$W$32,polar_type12!$W$39,polar_type12!$W$46)</f>
        <v>33.8</v>
      </c>
      <c r="I16" s="0" t="n">
        <f aca="false">Factor*MAX(polar_type12!$W$19, polar_type12!$W$26,polar_type12!$W$33,polar_type12!$W$40,polar_type12!$W$47)</f>
        <v>23.1</v>
      </c>
    </row>
    <row r="17" customFormat="false" ht="12.8" hidden="false" customHeight="false" outlineLevel="0" collapsed="false">
      <c r="A17" s="0" t="n">
        <f aca="false">A16+5</f>
        <v>105</v>
      </c>
      <c r="B17" s="0" t="n">
        <v>0</v>
      </c>
      <c r="C17" s="0" t="n">
        <f aca="false">Factor*MAX(polar_type12!$X$13, polar_type12!$X$20,polar_type12!$X$27,polar_type12!$X$34,polar_type12!$X$41)</f>
        <v>9.2</v>
      </c>
      <c r="D17" s="0" t="n">
        <f aca="false">Factor*MAX(polar_type12!$X$14, polar_type12!$X$21,polar_type12!$X$28,polar_type12!$X$35,polar_type12!$X$42)</f>
        <v>12.9</v>
      </c>
      <c r="E17" s="0" t="n">
        <f aca="false">Factor*MAX(polar_type12!$X$15, polar_type12!$X$22,polar_type12!$X$29,polar_type12!$X$36,polar_type12!$X$43)</f>
        <v>19.35</v>
      </c>
      <c r="F17" s="0" t="n">
        <f aca="false">Factor*MAX(polar_type12!$X$16, polar_type12!$X$23,polar_type12!$X$30,polar_type12!$X$37,polar_type12!$X$44)</f>
        <v>28.7</v>
      </c>
      <c r="G17" s="0" t="n">
        <f aca="false">Factor*MAX(polar_type12!$X$17, polar_type12!$X$24,polar_type12!$X$31,polar_type12!$X$38,polar_type12!$X$45)</f>
        <v>33</v>
      </c>
      <c r="H17" s="0" t="n">
        <f aca="false">Factor*MAX(polar_type12!$X$18, polar_type12!$X$25,polar_type12!$X$32,polar_type12!$X$39,polar_type12!$X$46)</f>
        <v>34.2</v>
      </c>
      <c r="I17" s="0" t="n">
        <f aca="false">Factor*MAX(polar_type12!$X$19, polar_type12!$X$26,polar_type12!$X$33,polar_type12!$X$40,polar_type12!$X$47)</f>
        <v>23.5</v>
      </c>
    </row>
    <row r="18" customFormat="false" ht="12.8" hidden="false" customHeight="false" outlineLevel="0" collapsed="false">
      <c r="A18" s="0" t="n">
        <f aca="false">A17+5</f>
        <v>110</v>
      </c>
      <c r="B18" s="0" t="n">
        <v>0</v>
      </c>
      <c r="C18" s="0" t="n">
        <f aca="false">Factor*MAX(polar_type12!$Y$13, polar_type12!$Y$20,polar_type12!$Y$27,polar_type12!$Y$34,polar_type12!$Y$41)</f>
        <v>9.31</v>
      </c>
      <c r="D18" s="0" t="n">
        <f aca="false">Factor*MAX(polar_type12!$Y$14, polar_type12!$Y$21,polar_type12!$Y$28,polar_type12!$Y$35,polar_type12!$Y$42)</f>
        <v>13.19</v>
      </c>
      <c r="E18" s="0" t="n">
        <f aca="false">Factor*MAX(polar_type12!$Y$15, polar_type12!$Y$22,polar_type12!$Y$29,polar_type12!$Y$36,polar_type12!$Y$43)</f>
        <v>19.93</v>
      </c>
      <c r="F18" s="0" t="n">
        <f aca="false">Factor*MAX(polar_type12!$Y$16, polar_type12!$Y$23,polar_type12!$Y$30,polar_type12!$Y$37,polar_type12!$Y$44)</f>
        <v>29.03</v>
      </c>
      <c r="G18" s="0" t="n">
        <f aca="false">Factor*MAX(polar_type12!$Y$17, polar_type12!$Y$24,polar_type12!$Y$31,polar_type12!$Y$38,polar_type12!$Y$45)</f>
        <v>34.78</v>
      </c>
      <c r="H18" s="0" t="n">
        <f aca="false">Factor*MAX(polar_type12!$Y$18, polar_type12!$Y$25,polar_type12!$Y$32,polar_type12!$Y$39,polar_type12!$Y$46)</f>
        <v>34.52</v>
      </c>
      <c r="I18" s="0" t="n">
        <f aca="false">Factor*MAX(polar_type12!$Y$19, polar_type12!$Y$26,polar_type12!$Y$33,polar_type12!$Y$40,polar_type12!$Y$47)</f>
        <v>23.8</v>
      </c>
    </row>
    <row r="19" customFormat="false" ht="12.8" hidden="false" customHeight="false" outlineLevel="0" collapsed="false">
      <c r="A19" s="0" t="n">
        <f aca="false">A18+5</f>
        <v>115</v>
      </c>
      <c r="B19" s="0" t="n">
        <v>0</v>
      </c>
      <c r="C19" s="0" t="n">
        <f aca="false">Factor*MAX(polar_type12!$Z$13, polar_type12!$Z$20,polar_type12!$Z$27,polar_type12!$Z$34,polar_type12!$Z$41)</f>
        <v>9.1</v>
      </c>
      <c r="D19" s="0" t="n">
        <f aca="false">Factor*MAX(polar_type12!$Z$14, polar_type12!$Z$21,polar_type12!$Z$28,polar_type12!$Z$35,polar_type12!$Z$42)</f>
        <v>12.75</v>
      </c>
      <c r="E19" s="0" t="n">
        <f aca="false">Factor*MAX(polar_type12!$Z$15, polar_type12!$Z$22,polar_type12!$Z$29,polar_type12!$Z$36,polar_type12!$Z$43)</f>
        <v>19.05</v>
      </c>
      <c r="F19" s="0" t="n">
        <f aca="false">Factor*MAX(polar_type12!$Z$16, polar_type12!$Z$23,polar_type12!$Z$30,polar_type12!$Z$37,polar_type12!$Z$44)</f>
        <v>29.9</v>
      </c>
      <c r="G19" s="0" t="n">
        <f aca="false">Factor*MAX(polar_type12!$Z$17, polar_type12!$Z$24,polar_type12!$Z$31,polar_type12!$Z$38,polar_type12!$Z$45)</f>
        <v>34.29</v>
      </c>
      <c r="H19" s="0" t="n">
        <f aca="false">Factor*MAX(polar_type12!$Z$18, polar_type12!$Z$25,polar_type12!$Z$32,polar_type12!$Z$39,polar_type12!$Z$46)</f>
        <v>34.4</v>
      </c>
      <c r="I19" s="0" t="n">
        <f aca="false">Factor*MAX(polar_type12!$Z$19, polar_type12!$Z$26,polar_type12!$Z$33,polar_type12!$Z$40,polar_type12!$Z$47)</f>
        <v>23.7</v>
      </c>
    </row>
    <row r="20" customFormat="false" ht="12.8" hidden="false" customHeight="false" outlineLevel="0" collapsed="false">
      <c r="A20" s="0" t="n">
        <f aca="false">A19+5</f>
        <v>120</v>
      </c>
      <c r="B20" s="0" t="n">
        <v>0</v>
      </c>
      <c r="C20" s="0" t="n">
        <f aca="false">Factor*MAX(polar_type12!$AA$13, polar_type12!$AA$20,polar_type12!$AA$27,polar_type12!$AA$34,polar_type12!$AA$41)</f>
        <v>8.7</v>
      </c>
      <c r="D20" s="0" t="n">
        <f aca="false">Factor*MAX(polar_type12!$AA$14, polar_type12!$AA$21,polar_type12!$AA$28,polar_type12!$AA$35,polar_type12!$AA$42)</f>
        <v>12.19</v>
      </c>
      <c r="E20" s="0" t="n">
        <f aca="false">Factor*MAX(polar_type12!$AA$15, polar_type12!$AA$22,polar_type12!$AA$29,polar_type12!$AA$36,polar_type12!$AA$43)</f>
        <v>18.1</v>
      </c>
      <c r="F20" s="0" t="n">
        <f aca="false">Factor*MAX(polar_type12!$AA$16, polar_type12!$AA$23,polar_type12!$AA$30,polar_type12!$AA$37,polar_type12!$AA$44)</f>
        <v>30.66</v>
      </c>
      <c r="G20" s="0" t="n">
        <f aca="false">Factor*MAX(polar_type12!$AA$17, polar_type12!$AA$24,polar_type12!$AA$31,polar_type12!$AA$38,polar_type12!$AA$45)</f>
        <v>33.69</v>
      </c>
      <c r="H20" s="0" t="n">
        <f aca="false">Factor*MAX(polar_type12!$AA$18, polar_type12!$AA$25,polar_type12!$AA$32,polar_type12!$AA$39,polar_type12!$AA$46)</f>
        <v>33.9</v>
      </c>
      <c r="I20" s="0" t="n">
        <f aca="false">Factor*MAX(polar_type12!$AA$19, polar_type12!$AA$26,polar_type12!$AA$33,polar_type12!$AA$40,polar_type12!$AA$47)</f>
        <v>23.3</v>
      </c>
    </row>
    <row r="21" customFormat="false" ht="12.8" hidden="false" customHeight="false" outlineLevel="0" collapsed="false">
      <c r="A21" s="0" t="n">
        <f aca="false">A20+5</f>
        <v>125</v>
      </c>
      <c r="B21" s="0" t="n">
        <v>0</v>
      </c>
      <c r="C21" s="0" t="n">
        <f aca="false">Factor*MAX(polar_type12!$AB$13, polar_type12!$AB$20,polar_type12!$AB$27,polar_type12!$AB$34,polar_type12!$AB$41)</f>
        <v>8.37</v>
      </c>
      <c r="D21" s="0" t="n">
        <f aca="false">Factor*MAX(polar_type12!$AB$14, polar_type12!$AB$21,polar_type12!$AB$28,polar_type12!$AB$35,polar_type12!$AB$42)</f>
        <v>11.75</v>
      </c>
      <c r="E21" s="0" t="n">
        <f aca="false">Factor*MAX(polar_type12!$AB$15, polar_type12!$AB$22,polar_type12!$AB$29,polar_type12!$AB$36,polar_type12!$AB$43)</f>
        <v>17.1</v>
      </c>
      <c r="F21" s="0" t="n">
        <f aca="false">Factor*MAX(polar_type12!$AB$16, polar_type12!$AB$23,polar_type12!$AB$30,polar_type12!$AB$37,polar_type12!$AB$44)</f>
        <v>29.2</v>
      </c>
      <c r="G21" s="0" t="n">
        <f aca="false">Factor*MAX(polar_type12!$AB$17, polar_type12!$AB$24,polar_type12!$AB$31,polar_type12!$AB$38,polar_type12!$AB$45)</f>
        <v>33.28</v>
      </c>
      <c r="H21" s="0" t="n">
        <f aca="false">Factor*MAX(polar_type12!$AB$18, polar_type12!$AB$25,polar_type12!$AB$32,polar_type12!$AB$39,polar_type12!$AB$46)</f>
        <v>32.2</v>
      </c>
      <c r="I21" s="0" t="n">
        <f aca="false">Factor*MAX(polar_type12!$AB$19, polar_type12!$AB$26,polar_type12!$AB$33,polar_type12!$AB$40,polar_type12!$AB$47)</f>
        <v>22.4</v>
      </c>
    </row>
    <row r="22" customFormat="false" ht="12.8" hidden="false" customHeight="false" outlineLevel="0" collapsed="false">
      <c r="A22" s="0" t="n">
        <f aca="false">A21+5</f>
        <v>130</v>
      </c>
      <c r="B22" s="0" t="n">
        <v>0</v>
      </c>
      <c r="C22" s="0" t="n">
        <f aca="false">Factor*MAX(polar_type12!$AC$13, polar_type12!$AC$20,polar_type12!$AC$27,polar_type12!$AC$34,polar_type12!$AC$41)</f>
        <v>8</v>
      </c>
      <c r="D22" s="0" t="n">
        <f aca="false">Factor*MAX(polar_type12!$AC$14, polar_type12!$AC$21,polar_type12!$AC$28,polar_type12!$AC$35,polar_type12!$AC$42)</f>
        <v>11.3</v>
      </c>
      <c r="E22" s="0" t="n">
        <f aca="false">Factor*MAX(polar_type12!$AC$15, polar_type12!$AC$22,polar_type12!$AC$29,polar_type12!$AC$36,polar_type12!$AC$43)</f>
        <v>16.2</v>
      </c>
      <c r="F22" s="0" t="n">
        <f aca="false">Factor*MAX(polar_type12!$AC$16, polar_type12!$AC$23,polar_type12!$AC$30,polar_type12!$AC$37,polar_type12!$AC$44)</f>
        <v>27.5</v>
      </c>
      <c r="G22" s="0" t="n">
        <f aca="false">Factor*MAX(polar_type12!$AC$17, polar_type12!$AC$24,polar_type12!$AC$31,polar_type12!$AC$38,polar_type12!$AC$45)</f>
        <v>32.67</v>
      </c>
      <c r="H22" s="0" t="n">
        <f aca="false">Factor*MAX(polar_type12!$AC$18, polar_type12!$AC$25,polar_type12!$AC$32,polar_type12!$AC$39,polar_type12!$AC$46)</f>
        <v>31.1</v>
      </c>
      <c r="I22" s="0" t="n">
        <f aca="false">Factor*MAX(polar_type12!$AC$19, polar_type12!$AC$26,polar_type12!$AC$33,polar_type12!$AC$40,polar_type12!$AC$47)</f>
        <v>21.4</v>
      </c>
    </row>
    <row r="23" customFormat="false" ht="12.8" hidden="false" customHeight="false" outlineLevel="0" collapsed="false">
      <c r="A23" s="0" t="n">
        <f aca="false">A22+5</f>
        <v>135</v>
      </c>
      <c r="B23" s="0" t="n">
        <v>0</v>
      </c>
      <c r="C23" s="0" t="n">
        <f aca="false">Factor*MAX(polar_type12!$AD$13, polar_type12!$AD$20,polar_type12!$AD$27,polar_type12!$AD$34,polar_type12!$AD$41)</f>
        <v>7.3</v>
      </c>
      <c r="D23" s="0" t="n">
        <f aca="false">Factor*MAX(polar_type12!$AD$14, polar_type12!$AD$21,polar_type12!$AD$28,polar_type12!$AD$35,polar_type12!$AD$42)</f>
        <v>10.9</v>
      </c>
      <c r="E23" s="0" t="n">
        <f aca="false">Factor*MAX(polar_type12!$AD$15, polar_type12!$AD$22,polar_type12!$AD$29,polar_type12!$AD$36,polar_type12!$AD$43)</f>
        <v>15.1</v>
      </c>
      <c r="F23" s="0" t="n">
        <f aca="false">Factor*MAX(polar_type12!$AD$16, polar_type12!$AD$23,polar_type12!$AD$30,polar_type12!$AD$37,polar_type12!$AD$44)</f>
        <v>26.1</v>
      </c>
      <c r="G23" s="0" t="n">
        <f aca="false">Factor*MAX(polar_type12!$AD$17, polar_type12!$AD$24,polar_type12!$AD$31,polar_type12!$AD$38,polar_type12!$AD$45)</f>
        <v>30.9</v>
      </c>
      <c r="H23" s="0" t="n">
        <f aca="false">Factor*MAX(polar_type12!$AD$18, polar_type12!$AD$25,polar_type12!$AD$32,polar_type12!$AD$39,polar_type12!$AD$46)</f>
        <v>30</v>
      </c>
      <c r="I23" s="0" t="n">
        <f aca="false">Factor*MAX(polar_type12!$AD$19, polar_type12!$AD$26,polar_type12!$AD$33,polar_type12!$AD$40,polar_type12!$AD$47)</f>
        <v>19.5</v>
      </c>
    </row>
    <row r="24" customFormat="false" ht="12.8" hidden="false" customHeight="false" outlineLevel="0" collapsed="false">
      <c r="A24" s="0" t="n">
        <f aca="false">A23+5</f>
        <v>140</v>
      </c>
      <c r="B24" s="0" t="n">
        <v>0</v>
      </c>
      <c r="C24" s="0" t="n">
        <f aca="false">Factor*MAX(polar_type12!$AE$13, polar_type12!$AE$20,polar_type12!$AE$27,polar_type12!$AE$34,polar_type12!$AE$41)</f>
        <v>6.5</v>
      </c>
      <c r="D24" s="0" t="n">
        <f aca="false">Factor*MAX(polar_type12!$AE$14, polar_type12!$AE$21,polar_type12!$AE$28,polar_type12!$AE$35,polar_type12!$AE$42)</f>
        <v>10.2</v>
      </c>
      <c r="E24" s="0" t="n">
        <f aca="false">Factor*MAX(polar_type12!$AE$15, polar_type12!$AE$22,polar_type12!$AE$29,polar_type12!$AE$36,polar_type12!$AE$43)</f>
        <v>13.9</v>
      </c>
      <c r="F24" s="0" t="n">
        <f aca="false">Factor*MAX(polar_type12!$AE$16, polar_type12!$AE$23,polar_type12!$AE$30,polar_type12!$AE$37,polar_type12!$AE$44)</f>
        <v>23.9</v>
      </c>
      <c r="G24" s="0" t="n">
        <f aca="false">Factor*MAX(polar_type12!$AE$17, polar_type12!$AE$24,polar_type12!$AE$31,polar_type12!$AE$38,polar_type12!$AE$45)</f>
        <v>29.1</v>
      </c>
      <c r="H24" s="0" t="n">
        <f aca="false">Factor*MAX(polar_type12!$AE$18, polar_type12!$AE$25,polar_type12!$AE$32,polar_type12!$AE$39,polar_type12!$AE$46)</f>
        <v>28.2</v>
      </c>
      <c r="I24" s="0" t="n">
        <f aca="false">Factor*MAX(polar_type12!$AE$19, polar_type12!$AE$26,polar_type12!$AE$33,polar_type12!$AE$40,polar_type12!$AE$47)</f>
        <v>17.5</v>
      </c>
    </row>
    <row r="25" customFormat="false" ht="12.8" hidden="false" customHeight="false" outlineLevel="0" collapsed="false">
      <c r="A25" s="0" t="n">
        <f aca="false">A24+5</f>
        <v>145</v>
      </c>
      <c r="B25" s="0" t="n">
        <v>0</v>
      </c>
      <c r="C25" s="0" t="n">
        <f aca="false">Factor*MAX(polar_type12!$AF$13, polar_type12!$AF$20,polar_type12!$AF$27,polar_type12!$AF$34,polar_type12!$AF$41)</f>
        <v>5.7</v>
      </c>
      <c r="D25" s="0" t="n">
        <f aca="false">Factor*MAX(polar_type12!$AF$14, polar_type12!$AF$21,polar_type12!$AF$28,polar_type12!$AF$35,polar_type12!$AF$42)</f>
        <v>9.1</v>
      </c>
      <c r="E25" s="0" t="n">
        <f aca="false">Factor*MAX(polar_type12!$AF$15, polar_type12!$AF$22,polar_type12!$AF$29,polar_type12!$AF$36,polar_type12!$AF$43)</f>
        <v>12.45</v>
      </c>
      <c r="F25" s="0" t="n">
        <f aca="false">Factor*MAX(polar_type12!$AF$16, polar_type12!$AF$23,polar_type12!$AF$30,polar_type12!$AF$37,polar_type12!$AF$44)</f>
        <v>21.1</v>
      </c>
      <c r="G25" s="0" t="n">
        <f aca="false">Factor*MAX(polar_type12!$AF$17, polar_type12!$AF$24,polar_type12!$AF$31,polar_type12!$AF$38,polar_type12!$AF$45)</f>
        <v>26.1</v>
      </c>
      <c r="H25" s="0" t="n">
        <f aca="false">Factor*MAX(polar_type12!$AF$18, polar_type12!$AF$25,polar_type12!$AF$32,polar_type12!$AF$39,polar_type12!$AF$46)</f>
        <v>25.5</v>
      </c>
      <c r="I25" s="0" t="n">
        <f aca="false">Factor*MAX(polar_type12!$AF$19, polar_type12!$AF$26,polar_type12!$AF$33,polar_type12!$AF$40,polar_type12!$AF$47)</f>
        <v>14.9</v>
      </c>
    </row>
    <row r="26" customFormat="false" ht="12.8" hidden="false" customHeight="false" outlineLevel="0" collapsed="false">
      <c r="A26" s="0" t="n">
        <f aca="false">A25+5</f>
        <v>150</v>
      </c>
      <c r="B26" s="0" t="n">
        <v>0</v>
      </c>
      <c r="C26" s="0" t="n">
        <f aca="false">Factor*MAX(polar_type12!$AG$13, polar_type12!$AG$20,polar_type12!$AG$27,polar_type12!$AG$34,polar_type12!$AG$41)</f>
        <v>5.1</v>
      </c>
      <c r="D26" s="0" t="n">
        <f aca="false">Factor*MAX(polar_type12!$AG$14, polar_type12!$AG$21,polar_type12!$AG$28,polar_type12!$AG$35,polar_type12!$AG$42)</f>
        <v>7.8</v>
      </c>
      <c r="E26" s="0" t="n">
        <f aca="false">Factor*MAX(polar_type12!$AG$15, polar_type12!$AG$22,polar_type12!$AG$29,polar_type12!$AG$36,polar_type12!$AG$43)</f>
        <v>11.1</v>
      </c>
      <c r="F26" s="0" t="n">
        <f aca="false">Factor*MAX(polar_type12!$AG$16, polar_type12!$AG$23,polar_type12!$AG$30,polar_type12!$AG$37,polar_type12!$AG$44)</f>
        <v>17.6</v>
      </c>
      <c r="G26" s="0" t="n">
        <f aca="false">Factor*MAX(polar_type12!$AG$17, polar_type12!$AG$24,polar_type12!$AG$31,polar_type12!$AG$38,polar_type12!$AG$45)</f>
        <v>22.6</v>
      </c>
      <c r="H26" s="0" t="n">
        <f aca="false">Factor*MAX(polar_type12!$AG$18, polar_type12!$AG$25,polar_type12!$AG$32,polar_type12!$AG$39,polar_type12!$AG$46)</f>
        <v>21.5</v>
      </c>
      <c r="I26" s="0" t="n">
        <f aca="false">Factor*MAX(polar_type12!$AG$19, polar_type12!$AG$26,polar_type12!$AG$33,polar_type12!$AG$40,polar_type12!$AG$47)</f>
        <v>10.5</v>
      </c>
    </row>
    <row r="27" customFormat="false" ht="12.8" hidden="false" customHeight="false" outlineLevel="0" collapsed="false">
      <c r="A27" s="0" t="n">
        <f aca="false">A26+5</f>
        <v>155</v>
      </c>
      <c r="B27" s="0" t="n">
        <v>0</v>
      </c>
      <c r="C27" s="0" t="n">
        <f aca="false">Factor*MAX(polar_type12!$AH$13, polar_type12!$AH$20,polar_type12!$AH$27,polar_type12!$AH$34,polar_type12!$AH$41)</f>
        <v>4.4</v>
      </c>
      <c r="D27" s="0" t="n">
        <f aca="false">Factor*MAX(polar_type12!$AH$14, polar_type12!$AH$21,polar_type12!$AH$28,polar_type12!$AH$35,polar_type12!$AH$42)</f>
        <v>6.8</v>
      </c>
      <c r="E27" s="0" t="n">
        <f aca="false">Factor*MAX(polar_type12!$AH$15, polar_type12!$AH$22,polar_type12!$AH$29,polar_type12!$AH$36,polar_type12!$AH$43)</f>
        <v>9.8</v>
      </c>
      <c r="F27" s="0" t="n">
        <f aca="false">Factor*MAX(polar_type12!$AH$16, polar_type12!$AH$23,polar_type12!$AH$30,polar_type12!$AH$37,polar_type12!$AH$44)</f>
        <v>15.1</v>
      </c>
      <c r="G27" s="0" t="n">
        <f aca="false">Factor*MAX(polar_type12!$AH$17, polar_type12!$AH$24,polar_type12!$AH$31,polar_type12!$AH$38,polar_type12!$AH$45)</f>
        <v>17.1</v>
      </c>
      <c r="H27" s="0" t="n">
        <f aca="false">Factor*MAX(polar_type12!$AH$18, polar_type12!$AH$25,polar_type12!$AH$32,polar_type12!$AH$39,polar_type12!$AH$46)</f>
        <v>17</v>
      </c>
      <c r="I27" s="0" t="n">
        <f aca="false">Factor*MAX(polar_type12!$AH$19, polar_type12!$AH$26,polar_type12!$AH$33,polar_type12!$AH$40,polar_type12!$AH$47)</f>
        <v>7.5</v>
      </c>
    </row>
    <row r="28" customFormat="false" ht="12.8" hidden="false" customHeight="false" outlineLevel="0" collapsed="false">
      <c r="A28" s="0" t="n">
        <f aca="false">A27+5</f>
        <v>160</v>
      </c>
      <c r="B28" s="0" t="n">
        <v>0</v>
      </c>
      <c r="C28" s="0" t="n">
        <f aca="false">Factor*MAX(polar_type12!$AI$13, polar_type12!$AI$20,polar_type12!$AI$27,polar_type12!$AI$34,polar_type12!$AI$41)</f>
        <v>3.8</v>
      </c>
      <c r="D28" s="0" t="n">
        <f aca="false">Factor*MAX(polar_type12!$AI$14, polar_type12!$AI$21,polar_type12!$AI$28,polar_type12!$AI$35,polar_type12!$AI$42)</f>
        <v>6</v>
      </c>
      <c r="E28" s="0" t="n">
        <f aca="false">Factor*MAX(polar_type12!$AI$15, polar_type12!$AI$22,polar_type12!$AI$29,polar_type12!$AI$36,polar_type12!$AI$43)</f>
        <v>8.8</v>
      </c>
      <c r="F28" s="0" t="n">
        <f aca="false">Factor*MAX(polar_type12!$AI$16, polar_type12!$AI$23,polar_type12!$AI$30,polar_type12!$AI$37,polar_type12!$AI$44)</f>
        <v>12.9</v>
      </c>
      <c r="G28" s="0" t="n">
        <f aca="false">Factor*MAX(polar_type12!$AI$17, polar_type12!$AI$24,polar_type12!$AI$31,polar_type12!$AI$38,polar_type12!$AI$45)</f>
        <v>13.2</v>
      </c>
      <c r="H28" s="0" t="n">
        <f aca="false">Factor*MAX(polar_type12!$AI$18, polar_type12!$AI$25,polar_type12!$AI$32,polar_type12!$AI$39,polar_type12!$AI$46)</f>
        <v>14</v>
      </c>
      <c r="I28" s="0" t="n">
        <f aca="false">Factor*MAX(polar_type12!$AI$19, polar_type12!$AI$26,polar_type12!$AI$33,polar_type12!$AI$40,polar_type12!$AI$47)</f>
        <v>6.15</v>
      </c>
    </row>
    <row r="29" customFormat="false" ht="12.8" hidden="false" customHeight="false" outlineLevel="0" collapsed="false">
      <c r="A29" s="0" t="n">
        <f aca="false">A28+5</f>
        <v>165</v>
      </c>
      <c r="B29" s="0" t="n">
        <v>0</v>
      </c>
      <c r="C29" s="0" t="n">
        <f aca="false">Factor*MAX(polar_type12!$AJ$13, polar_type12!$AJ$20,polar_type12!$AJ$27,polar_type12!$AJ$34,polar_type12!$AJ$41)</f>
        <v>3.2</v>
      </c>
      <c r="D29" s="0" t="n">
        <f aca="false">Factor*MAX(polar_type12!$AJ$14, polar_type12!$AJ$21,polar_type12!$AJ$28,polar_type12!$AJ$35,polar_type12!$AJ$42)</f>
        <v>5.3</v>
      </c>
      <c r="E29" s="0" t="n">
        <f aca="false">Factor*MAX(polar_type12!$AJ$15, polar_type12!$AJ$22,polar_type12!$AJ$29,polar_type12!$AJ$36,polar_type12!$AJ$43)</f>
        <v>7.9</v>
      </c>
      <c r="F29" s="0" t="n">
        <f aca="false">Factor*MAX(polar_type12!$AJ$16, polar_type12!$AJ$23,polar_type12!$AJ$30,polar_type12!$AJ$37,polar_type12!$AJ$44)</f>
        <v>11.5</v>
      </c>
      <c r="G29" s="0" t="n">
        <f aca="false">Factor*MAX(polar_type12!$AJ$17, polar_type12!$AJ$24,polar_type12!$AJ$31,polar_type12!$AJ$38,polar_type12!$AJ$45)</f>
        <v>10.95</v>
      </c>
      <c r="H29" s="0" t="n">
        <f aca="false">Factor*MAX(polar_type12!$AJ$18, polar_type12!$AJ$25,polar_type12!$AJ$32,polar_type12!$AJ$39,polar_type12!$AJ$46)</f>
        <v>11</v>
      </c>
      <c r="I29" s="0" t="n">
        <f aca="false">Factor*MAX(polar_type12!$AJ$19, polar_type12!$AJ$26,polar_type12!$AJ$33,polar_type12!$AJ$40,polar_type12!$AJ$47)</f>
        <v>4.6</v>
      </c>
    </row>
    <row r="30" customFormat="false" ht="12.8" hidden="false" customHeight="false" outlineLevel="0" collapsed="false">
      <c r="A30" s="0" t="n">
        <f aca="false">A29+5</f>
        <v>170</v>
      </c>
      <c r="B30" s="0" t="n">
        <v>0</v>
      </c>
      <c r="C30" s="0" t="n">
        <f aca="false">Factor*MAX(polar_type12!$AK$13, polar_type12!$AK$20,polar_type12!$AK$27,polar_type12!$AK$34,polar_type12!$AK$41)</f>
        <v>2.75</v>
      </c>
      <c r="D30" s="0" t="n">
        <f aca="false">Factor*MAX(polar_type12!$AK$14, polar_type12!$AK$21,polar_type12!$AK$28,polar_type12!$AK$35,polar_type12!$AK$42)</f>
        <v>4.7</v>
      </c>
      <c r="E30" s="0" t="n">
        <f aca="false">Factor*MAX(polar_type12!$AK$15, polar_type12!$AK$22,polar_type12!$AK$29,polar_type12!$AK$36,polar_type12!$AK$43)</f>
        <v>7.1</v>
      </c>
      <c r="F30" s="0" t="n">
        <f aca="false">Factor*MAX(polar_type12!$AK$16, polar_type12!$AK$23,polar_type12!$AK$30,polar_type12!$AK$37,polar_type12!$AK$44)</f>
        <v>10.4</v>
      </c>
      <c r="G30" s="0" t="n">
        <f aca="false">Factor*MAX(polar_type12!$AK$17, polar_type12!$AK$24,polar_type12!$AK$31,polar_type12!$AK$38,polar_type12!$AK$45)</f>
        <v>9.7</v>
      </c>
      <c r="H30" s="0" t="n">
        <f aca="false">Factor*MAX(polar_type12!$AK$18, polar_type12!$AK$25,polar_type12!$AK$32,polar_type12!$AK$39,polar_type12!$AK$46)</f>
        <v>9</v>
      </c>
      <c r="I30" s="0" t="n">
        <f aca="false">Factor*MAX(polar_type12!$AK$19, polar_type12!$AK$26,polar_type12!$AK$33,polar_type12!$AK$40,polar_type12!$AK$47)</f>
        <v>3.8</v>
      </c>
    </row>
    <row r="31" customFormat="false" ht="12.8" hidden="false" customHeight="false" outlineLevel="0" collapsed="false">
      <c r="A31" s="0" t="n">
        <f aca="false">A30+5</f>
        <v>175</v>
      </c>
      <c r="B31" s="0" t="n">
        <v>0</v>
      </c>
      <c r="C31" s="0" t="n">
        <f aca="false">Factor*MAX(polar_type12!$AL$13, polar_type12!$AL$20,polar_type12!$AL$27,polar_type12!$AL$34,polar_type12!$AL$41)</f>
        <v>2.35</v>
      </c>
      <c r="D31" s="0" t="n">
        <f aca="false">Factor*MAX(polar_type12!$AL$14, polar_type12!$AL$21,polar_type12!$AL$28,polar_type12!$AL$35,polar_type12!$AL$42)</f>
        <v>4.2</v>
      </c>
      <c r="E31" s="0" t="n">
        <f aca="false">Factor*MAX(polar_type12!$AL$15, polar_type12!$AL$22,polar_type12!$AL$29,polar_type12!$AL$36,polar_type12!$AL$43)</f>
        <v>6.6</v>
      </c>
      <c r="F31" s="0" t="n">
        <f aca="false">Factor*MAX(polar_type12!$AL$16, polar_type12!$AL$23,polar_type12!$AL$30,polar_type12!$AL$37,polar_type12!$AL$44)</f>
        <v>9.7</v>
      </c>
      <c r="G31" s="0" t="n">
        <f aca="false">Factor*MAX(polar_type12!$AL$17, polar_type12!$AL$24,polar_type12!$AL$31,polar_type12!$AL$38,polar_type12!$AL$45)</f>
        <v>8.5</v>
      </c>
      <c r="H31" s="0" t="n">
        <f aca="false">Factor*MAX(polar_type12!$AL$18, polar_type12!$AL$25,polar_type12!$AL$32,polar_type12!$AL$39,polar_type12!$AL$46)</f>
        <v>7</v>
      </c>
      <c r="I31" s="0" t="n">
        <f aca="false">Factor*MAX(polar_type12!$AL$19, polar_type12!$AL$26,polar_type12!$AL$33,polar_type12!$AL$40,polar_type12!$AL$47)</f>
        <v>2.85</v>
      </c>
    </row>
    <row r="32" customFormat="false" ht="12.8" hidden="false" customHeight="false" outlineLevel="0" collapsed="false">
      <c r="A32" s="0" t="n">
        <f aca="false">A31+5</f>
        <v>180</v>
      </c>
      <c r="B32" s="0" t="n">
        <v>0</v>
      </c>
      <c r="C32" s="0" t="n">
        <f aca="false">Factor*MAX(polar_type12!$AM$13, polar_type12!$AM$20,polar_type12!$AM$27,polar_type12!$AM$34,polar_type12!$AM$41)</f>
        <v>2</v>
      </c>
      <c r="D32" s="0" t="n">
        <f aca="false">Factor*MAX(polar_type12!$AM$14, polar_type12!$AM$21,polar_type12!$AM$28,polar_type12!$AM$35,polar_type12!$AM$42)</f>
        <v>3.7</v>
      </c>
      <c r="E32" s="0" t="n">
        <f aca="false">Factor*MAX(polar_type12!$AM$15, polar_type12!$AM$22,polar_type12!$AM$29,polar_type12!$AM$36,polar_type12!$AM$43)</f>
        <v>6</v>
      </c>
      <c r="F32" s="0" t="n">
        <f aca="false">Factor*MAX(polar_type12!$AM$16, polar_type12!$AM$23,polar_type12!$AM$30,polar_type12!$AM$37,polar_type12!$AM$44)</f>
        <v>9.1</v>
      </c>
      <c r="G32" s="0" t="n">
        <f aca="false">Factor*MAX(polar_type12!$AM$17, polar_type12!$AM$24,polar_type12!$AM$31,polar_type12!$AM$38,polar_type12!$AM$45)</f>
        <v>7.9</v>
      </c>
      <c r="H32" s="0" t="n">
        <f aca="false">Factor*MAX(polar_type12!$AM$18, polar_type12!$AM$25,polar_type12!$AM$32,polar_type12!$AM$39,polar_type12!$AM$46)</f>
        <v>5</v>
      </c>
      <c r="I32" s="0" t="n">
        <f aca="false">Factor*MAX(polar_type12!$AM$19, polar_type12!$AM$26,polar_type12!$AM$33,polar_type12!$AM$40,polar_type12!$AM$47)</f>
        <v>2.25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19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1" sqref="B7:B151 B2"/>
    </sheetView>
  </sheetViews>
  <sheetFormatPr defaultRowHeight="12.8"/>
  <cols>
    <col collapsed="false" hidden="false" max="1" min="1" style="0" width="18.3571428571429"/>
    <col collapsed="false" hidden="false" max="4" min="4" style="0" width="4.86224489795918"/>
    <col collapsed="false" hidden="false" max="5" min="5" style="0" width="8.50510204081633"/>
    <col collapsed="false" hidden="false" max="6" min="6" style="0" width="12.1479591836735"/>
    <col collapsed="false" hidden="false" max="9" min="9" style="0" width="4.59183673469388"/>
    <col collapsed="false" hidden="false" max="10" min="10" style="0" width="3.64285714285714"/>
    <col collapsed="false" hidden="false" max="12" min="12" style="0" width="5.39795918367347"/>
    <col collapsed="false" hidden="false" max="13" min="13" style="0" width="3.91326530612245"/>
  </cols>
  <sheetData>
    <row r="1" customFormat="false" ht="36.55" hidden="false" customHeight="true" outlineLevel="0" collapsed="false">
      <c r="A1" s="71" t="s">
        <v>36</v>
      </c>
      <c r="B1" s="72" t="n">
        <f aca="false">Best</f>
        <v>115</v>
      </c>
      <c r="C1" s="73" t="s">
        <v>37</v>
      </c>
      <c r="D1" s="73"/>
      <c r="E1" s="74"/>
      <c r="F1" s="74" t="s">
        <v>38</v>
      </c>
      <c r="G1" s="74" t="s">
        <v>13</v>
      </c>
      <c r="H1" s="74" t="s">
        <v>8</v>
      </c>
      <c r="I1" s="74" t="s">
        <v>39</v>
      </c>
      <c r="J1" s="74"/>
      <c r="K1" s="74"/>
      <c r="L1" s="74" t="s">
        <v>40</v>
      </c>
      <c r="M1" s="74"/>
      <c r="N1" s="74"/>
    </row>
    <row r="2" customFormat="false" ht="36.55" hidden="false" customHeight="true" outlineLevel="0" collapsed="false">
      <c r="A2" s="75" t="s">
        <v>41</v>
      </c>
      <c r="B2" s="76" t="n">
        <v>13</v>
      </c>
      <c r="C2" s="77" t="s">
        <v>42</v>
      </c>
      <c r="D2" s="77"/>
      <c r="E2" s="74" t="s">
        <v>43</v>
      </c>
      <c r="F2" s="78" t="n">
        <f aca="false">SIN($B$9)/(SIN($B$9)*COS($B$8)+SIN($B$8)*COS($B$9))*$B$2</f>
        <v>13</v>
      </c>
      <c r="G2" s="74" t="n">
        <f aca="false">INDEX($F$10:$CQ$10,$B$6)</f>
        <v>115</v>
      </c>
      <c r="H2" s="78" t="n">
        <f aca="false">INDEX($F$9:$CQ$9,$B$6)</f>
        <v>29.94</v>
      </c>
      <c r="I2" s="79" t="n">
        <f aca="false">INT(K2)</f>
        <v>0</v>
      </c>
      <c r="J2" s="80" t="str">
        <f aca="false">IF(I2=0,"","d")</f>
        <v/>
      </c>
      <c r="K2" s="81" t="n">
        <f aca="false">IF(ISERROR(H2),0,$F$2/$H$2/24)</f>
        <v>0.0180917390336228</v>
      </c>
      <c r="L2" s="82" t="n">
        <f aca="false">INT(K2+K3)</f>
        <v>0</v>
      </c>
      <c r="M2" s="83" t="str">
        <f aca="false">IF(L2=0,"","d")</f>
        <v/>
      </c>
      <c r="N2" s="81" t="n">
        <f aca="false">K2+K3</f>
        <v>0.0180917390336228</v>
      </c>
    </row>
    <row r="3" customFormat="false" ht="36.55" hidden="false" customHeight="true" outlineLevel="0" collapsed="false">
      <c r="A3" s="84"/>
      <c r="B3" s="85"/>
      <c r="C3" s="86"/>
      <c r="D3" s="86"/>
      <c r="E3" s="74" t="s">
        <v>44</v>
      </c>
      <c r="F3" s="78" t="n">
        <f aca="false">SIN($B$8)/(SIN($B$9)*COS($B$8)+SIN($B$8)*COS($B$9))*$B$2</f>
        <v>0</v>
      </c>
      <c r="G3" s="74" t="n">
        <f aca="false">INDEX($C$13:$C$102,$B$7)</f>
        <v>116</v>
      </c>
      <c r="H3" s="78" t="n">
        <f aca="false">INDEX($B$13:$B$102,$B$7)</f>
        <v>29.58</v>
      </c>
      <c r="I3" s="82" t="n">
        <f aca="false">INT(K3)</f>
        <v>0</v>
      </c>
      <c r="J3" s="80" t="str">
        <f aca="false">IF(I3=0,"","d")</f>
        <v/>
      </c>
      <c r="K3" s="81" t="n">
        <f aca="false">IF(ISERROR(H3),0,$F$3/$H$3/24)</f>
        <v>0</v>
      </c>
      <c r="L3" s="82"/>
      <c r="M3" s="82"/>
      <c r="N3" s="81"/>
    </row>
    <row r="5" customFormat="false" ht="12.8" hidden="true" customHeight="false" outlineLevel="0" collapsed="false">
      <c r="D5" s="87" t="s">
        <v>45</v>
      </c>
      <c r="E5" s="88"/>
      <c r="F5" s="88" t="n">
        <f aca="false">MAX($F$7:$CQ$7)</f>
        <v>29.9399991035964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1</v>
      </c>
      <c r="D6" s="89"/>
      <c r="E6" s="89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1</v>
      </c>
      <c r="F7" s="0" t="n">
        <f aca="false">MAX(F$13:F$102)</f>
        <v>29.9399991035964</v>
      </c>
      <c r="G7" s="0" t="n">
        <f aca="false">MAX(G$13:G$102)</f>
        <v>29.9311119949432</v>
      </c>
      <c r="H7" s="0" t="n">
        <f aca="false">MAX(H$13:H$102)</f>
        <v>29.8920211824722</v>
      </c>
      <c r="I7" s="0" t="n">
        <f aca="false">MAX(I$13:I$102)</f>
        <v>29.8691819773675</v>
      </c>
      <c r="J7" s="0" t="n">
        <f aca="false">MAX(J$13:J$102)</f>
        <v>29.8528673146821</v>
      </c>
      <c r="K7" s="0" t="n">
        <f aca="false">MAX(K$13:K$102)</f>
        <v>29.8398403163965</v>
      </c>
      <c r="L7" s="0" t="n">
        <f aca="false">MAX(L$13:L$102)</f>
        <v>29.8287142051107</v>
      </c>
      <c r="M7" s="0" t="n">
        <f aca="false">MAX(M$13:M$102)</f>
        <v>29.8102969691068</v>
      </c>
      <c r="N7" s="0" t="n">
        <f aca="false">MAX(N$13:N$102)</f>
        <v>29.7948005205377</v>
      </c>
      <c r="O7" s="0" t="n">
        <f aca="false">MAX(O$13:O$102)</f>
        <v>29.7813526737332</v>
      </c>
      <c r="P7" s="0" t="n">
        <f aca="false">MAX(P$13:P$102)</f>
        <v>29.7693986999575</v>
      </c>
      <c r="Q7" s="0" t="n">
        <f aca="false">MAX(Q$13:Q$102)</f>
        <v>29.7585687907987</v>
      </c>
      <c r="R7" s="0" t="n">
        <f aca="false">MAX(R$13:R$102)</f>
        <v>29.7417567476826</v>
      </c>
      <c r="S7" s="0" t="n">
        <f aca="false">MAX(S$13:S$102)</f>
        <v>29.7267045796597</v>
      </c>
      <c r="T7" s="0" t="n">
        <f aca="false">MAX(T$13:T$102)</f>
        <v>29.7130581204028</v>
      </c>
      <c r="U7" s="0" t="n">
        <f aca="false">MAX(U$13:U$102)</f>
        <v>29.7005519179207</v>
      </c>
      <c r="V7" s="0" t="n">
        <f aca="false">MAX(V$13:V$102)</f>
        <v>29.6889830427952</v>
      </c>
      <c r="W7" s="0" t="n">
        <f aca="false">MAX(W$13:W$102)</f>
        <v>29.6751201548546</v>
      </c>
      <c r="X7" s="0" t="n">
        <f aca="false">MAX(X$13:X$102)</f>
        <v>29.6622456756992</v>
      </c>
      <c r="Y7" s="0" t="n">
        <f aca="false">MAX(Y$13:Y$102)</f>
        <v>29.6502084586595</v>
      </c>
      <c r="Z7" s="0" t="n">
        <f aca="false">MAX(Z$13:Z$102)</f>
        <v>29.6421486735288</v>
      </c>
      <c r="AA7" s="0" t="n">
        <f aca="false">MAX(AA$13:AA$102)</f>
        <v>29.6382211981246</v>
      </c>
      <c r="AB7" s="0" t="n">
        <f aca="false">MAX(AB$13:AB$102)</f>
        <v>29.6307646149227</v>
      </c>
      <c r="AC7" s="0" t="n">
        <f aca="false">MAX(AC$13:AC$102)</f>
        <v>29.623535694319</v>
      </c>
      <c r="AD7" s="0" t="n">
        <f aca="false">MAX(AD$13:AD$102)</f>
        <v>29.6165057279767</v>
      </c>
      <c r="AE7" s="0" t="n">
        <f aca="false">MAX(AE$13:AE$102)</f>
        <v>29.6096503063333</v>
      </c>
      <c r="AF7" s="0" t="n">
        <f aca="false">MAX(AF$13:AF$102)</f>
        <v>29.6029485196152</v>
      </c>
      <c r="AG7" s="0" t="n">
        <f aca="false">MAX(AG$13:AG$102)</f>
        <v>29.5918703206694</v>
      </c>
      <c r="AH7" s="0" t="n">
        <f aca="false">MAX(AH$13:AH$102)</f>
        <v>29.5812144896396</v>
      </c>
      <c r="AI7" s="0" t="n">
        <f aca="false">MAX(AI$13:AI$102)</f>
        <v>29.5709353748593</v>
      </c>
      <c r="AJ7" s="0" t="n">
        <f aca="false">MAX(AJ$13:AJ$102)</f>
        <v>29.5609931196628</v>
      </c>
      <c r="AK7" s="0" t="n">
        <f aca="false">MAX(AK$13:AK$102)</f>
        <v>29.5513527492301</v>
      </c>
      <c r="AL7" s="0" t="n">
        <f aca="false">MAX(AL$13:AL$102)</f>
        <v>29.5413341540869</v>
      </c>
      <c r="AM7" s="0" t="n">
        <f aca="false">MAX(AM$13:AM$102)</f>
        <v>29.5315886613666</v>
      </c>
      <c r="AN7" s="0" t="n">
        <f aca="false">MAX(AN$13:AN$102)</f>
        <v>29.5220891089067</v>
      </c>
      <c r="AO7" s="0" t="n">
        <f aca="false">MAX(AO$13:AO$102)</f>
        <v>29.5128112356466</v>
      </c>
      <c r="AP7" s="0" t="n">
        <f aca="false">MAX(AP$13:AP$102)</f>
        <v>29.503733283958</v>
      </c>
      <c r="AQ7" s="0" t="n">
        <f aca="false">MAX(AQ$13:AQ$102)</f>
        <v>29.4904587094941</v>
      </c>
      <c r="AR7" s="0" t="n">
        <f aca="false">MAX(AR$13:AR$102)</f>
        <v>29.4774494455751</v>
      </c>
      <c r="AS7" s="0" t="n">
        <f aca="false">MAX(AS$13:AS$102)</f>
        <v>29.464676601044</v>
      </c>
      <c r="AT7" s="0" t="n">
        <f aca="false">MAX(AT$13:AT$102)</f>
        <v>29.4521137750829</v>
      </c>
      <c r="AU7" s="0" t="n">
        <f aca="false">MAX(AU$13:AU$102)</f>
        <v>29.4397367433406</v>
      </c>
      <c r="AV7" s="0" t="n">
        <f aca="false">MAX(AV$13:AV$102)</f>
        <v>29.4219176366977</v>
      </c>
      <c r="AW7" s="0" t="n">
        <f aca="false">MAX(AW$13:AW$102)</f>
        <v>29.404170964498</v>
      </c>
      <c r="AX7" s="0" t="n">
        <f aca="false">MAX(AX$13:AX$102)</f>
        <v>29.3864597736143</v>
      </c>
      <c r="AY7" s="0" t="n">
        <f aca="false">MAX(AY$13:AY$102)</f>
        <v>29.3840416873856</v>
      </c>
      <c r="AZ7" s="0" t="n">
        <f aca="false">MAX(AZ$13:AZ$102)</f>
        <v>29.3837595919538</v>
      </c>
      <c r="BA7" s="0" t="n">
        <f aca="false">MAX(BA$13:BA$102)</f>
        <v>29.3752685038892</v>
      </c>
      <c r="BB7" s="0" t="n">
        <f aca="false">MAX(BB$13:BB$102)</f>
        <v>29.3668212228606</v>
      </c>
      <c r="BC7" s="0" t="n">
        <f aca="false">MAX(BC$13:BC$102)</f>
        <v>29.3584097411479</v>
      </c>
      <c r="BD7" s="0" t="n">
        <f aca="false">MAX(BD$13:BD$102)</f>
        <v>29.3500264947304</v>
      </c>
      <c r="BE7" s="0" t="n">
        <f aca="false">MAX(BE$13:BE$102)</f>
        <v>29.3416643136279</v>
      </c>
      <c r="BF7" s="0" t="n">
        <f aca="false">MAX(BF$13:BF$102)</f>
        <v>29.3322112367832</v>
      </c>
      <c r="BG7" s="0" t="n">
        <f aca="false">MAX(BG$13:BG$102)</f>
        <v>29.3227725200328</v>
      </c>
      <c r="BH7" s="0" t="n">
        <f aca="false">MAX(BH$13:BH$102)</f>
        <v>29.3133401742297</v>
      </c>
      <c r="BI7" s="0" t="n">
        <f aca="false">MAX(BI$13:BI$102)</f>
        <v>29.3039065188567</v>
      </c>
      <c r="BJ7" s="0" t="n">
        <f aca="false">MAX(BJ$13:BJ$102)</f>
        <v>29.2944641439582</v>
      </c>
      <c r="BK7" s="0" t="n">
        <f aca="false">MAX(BK$13:BK$102)</f>
        <v>29.2821717200223</v>
      </c>
      <c r="BL7" s="0" t="n">
        <f aca="false">MAX(BL$13:BL$102)</f>
        <v>29.2698227172716</v>
      </c>
      <c r="BM7" s="0" t="n">
        <f aca="false">MAX(BM$13:BM$102)</f>
        <v>29.2574050954824</v>
      </c>
      <c r="BN7" s="0" t="n">
        <f aca="false">MAX(BN$13:BN$102)</f>
        <v>29.2449068980407</v>
      </c>
      <c r="BO7" s="0" t="n">
        <f aca="false">MAX(BO$13:BO$102)</f>
        <v>29.2323162042664</v>
      </c>
      <c r="BP7" s="0" t="n">
        <f aca="false">MAX(BP$13:BP$102)</f>
        <v>29.2183435030447</v>
      </c>
      <c r="BQ7" s="0" t="n">
        <f aca="false">MAX(BQ$13:BQ$102)</f>
        <v>29.2042135576729</v>
      </c>
      <c r="BR7" s="0" t="n">
        <f aca="false">MAX(BR$13:BR$102)</f>
        <v>29.1899105454189</v>
      </c>
      <c r="BS7" s="0" t="n">
        <f aca="false">MAX(BS$13:BS$102)</f>
        <v>29.1754182884797</v>
      </c>
      <c r="BT7" s="0" t="n">
        <f aca="false">MAX(BT$13:BT$102)</f>
        <v>29.1607201873594</v>
      </c>
      <c r="BU7" s="0" t="n">
        <f aca="false">MAX(BU$13:BU$102)</f>
        <v>29.1467551047842</v>
      </c>
      <c r="BV7" s="0" t="n">
        <f aca="false">MAX(BV$13:BV$102)</f>
        <v>29.1325884761147</v>
      </c>
      <c r="BW7" s="0" t="n">
        <f aca="false">MAX(BW$13:BW$102)</f>
        <v>29.118205402373</v>
      </c>
      <c r="BX7" s="0" t="n">
        <f aca="false">MAX(BX$13:BX$102)</f>
        <v>29.1035905119772</v>
      </c>
      <c r="BY7" s="0" t="n">
        <f aca="false">MAX(BY$13:BY$102)</f>
        <v>29.0887279032529</v>
      </c>
      <c r="BZ7" s="0" t="n">
        <f aca="false">MAX(BZ$13:BZ$102)</f>
        <v>29.0711293814447</v>
      </c>
      <c r="CA7" s="0" t="n">
        <f aca="false">MAX(CA$13:CA$102)</f>
        <v>29.0531192660499</v>
      </c>
      <c r="CB7" s="0" t="n">
        <f aca="false">MAX(CB$13:CB$102)</f>
        <v>29.034667959989</v>
      </c>
      <c r="CC7" s="0" t="n">
        <f aca="false">MAX(CC$13:CC$102)</f>
        <v>29.0157440307135</v>
      </c>
      <c r="CD7" s="0" t="n">
        <f aca="false">MAX(CD$13:CD$102)</f>
        <v>28.9963140133536</v>
      </c>
      <c r="CE7" s="0" t="n">
        <f aca="false">MAX(CE$13:CE$102)</f>
        <v>28.9763421930985</v>
      </c>
      <c r="CF7" s="0" t="n">
        <f aca="false">MAX(CF$13:CF$102)</f>
        <v>28.9557903638031</v>
      </c>
      <c r="CG7" s="0" t="n">
        <f aca="false">MAX(CG$13:CG$102)</f>
        <v>28.9346175593545</v>
      </c>
      <c r="CH7" s="0" t="n">
        <f aca="false">MAX(CH$13:CH$102)</f>
        <v>28.9127797537803</v>
      </c>
      <c r="CI7" s="0" t="n">
        <f aca="false">MAX(CI$13:CI$102)</f>
        <v>28.8902295254348</v>
      </c>
      <c r="CJ7" s="0" t="n">
        <f aca="false">MAX(CJ$13:CJ$102)</f>
        <v>28.8670735588768</v>
      </c>
      <c r="CK7" s="0" t="n">
        <f aca="false">MAX(CK$13:CK$102)</f>
        <v>28.8431115852145</v>
      </c>
      <c r="CL7" s="0" t="n">
        <f aca="false">MAX(CL$13:CL$102)</f>
        <v>28.818284972581</v>
      </c>
      <c r="CM7" s="0" t="n">
        <f aca="false">MAX(CM$13:CM$102)</f>
        <v>28.7925300475543</v>
      </c>
      <c r="CN7" s="0" t="n">
        <f aca="false">MAX(CN$13:CN$102)</f>
        <v>28.7657775036986</v>
      </c>
      <c r="CO7" s="0" t="n">
        <f aca="false">MAX(CO$13:CO$102)</f>
        <v>28.7393497847764</v>
      </c>
      <c r="CP7" s="0" t="n">
        <f aca="false">MAX(CP$13:CP$102)</f>
        <v>28.7118948641434</v>
      </c>
      <c r="CQ7" s="0" t="n">
        <f aca="false">MAX(CQ$13:CQ$102)</f>
        <v>28.6833372953737</v>
      </c>
    </row>
    <row r="8" customFormat="false" ht="12.8" hidden="true" customHeight="false" outlineLevel="0" collapsed="false">
      <c r="A8" s="2" t="s">
        <v>48</v>
      </c>
      <c r="B8" s="88" t="n">
        <f aca="false">INDEX($F$12:$CQ$12,$B$6)</f>
        <v>0</v>
      </c>
    </row>
    <row r="9" customFormat="false" ht="12.8" hidden="true" customHeight="false" outlineLevel="0" collapsed="false">
      <c r="A9" s="2" t="s">
        <v>49</v>
      </c>
      <c r="B9" s="88" t="n">
        <f aca="false">INDEX($E$13:$E$102,$B$7)</f>
        <v>0.0174532925199433</v>
      </c>
      <c r="E9" s="2" t="s">
        <v>50</v>
      </c>
      <c r="F9" s="90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29.94</v>
      </c>
      <c r="G9" s="90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30.3</v>
      </c>
      <c r="H9" s="90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30.5646666666667</v>
      </c>
      <c r="I9" s="90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30.8293333333333</v>
      </c>
      <c r="J9" s="90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31.094</v>
      </c>
      <c r="K9" s="90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31.3586666666667</v>
      </c>
      <c r="L9" s="90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31.6233333333333</v>
      </c>
      <c r="M9" s="90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31.8106666666667</v>
      </c>
      <c r="N9" s="90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31.998</v>
      </c>
      <c r="O9" s="90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32.1853333333333</v>
      </c>
      <c r="P9" s="90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32.3726666666667</v>
      </c>
      <c r="Q9" s="90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32.56</v>
      </c>
      <c r="R9" s="90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32.6406666666667</v>
      </c>
      <c r="S9" s="90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32.7213333333333</v>
      </c>
      <c r="T9" s="90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32.802</v>
      </c>
      <c r="U9" s="90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32.8826666666667</v>
      </c>
      <c r="V9" s="90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32.9633333333333</v>
      </c>
      <c r="W9" s="90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32.9766666666667</v>
      </c>
      <c r="X9" s="90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32.99</v>
      </c>
      <c r="Y9" s="90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33.0033333333333</v>
      </c>
      <c r="Z9" s="90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33.1</v>
      </c>
      <c r="AA9" s="90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33.3</v>
      </c>
      <c r="AB9" s="90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33.4026666666667</v>
      </c>
      <c r="AC9" s="90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33.5053333333333</v>
      </c>
      <c r="AD9" s="90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33.608</v>
      </c>
      <c r="AE9" s="90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33.7106666666667</v>
      </c>
      <c r="AF9" s="90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33.8133333333333</v>
      </c>
      <c r="AG9" s="90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33.7573333333333</v>
      </c>
      <c r="AH9" s="90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33.7013333333333</v>
      </c>
      <c r="AI9" s="90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33.6453333333333</v>
      </c>
      <c r="AJ9" s="90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33.5893333333333</v>
      </c>
      <c r="AK9" s="90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33.5333333333333</v>
      </c>
      <c r="AL9" s="90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33.4513333333333</v>
      </c>
      <c r="AM9" s="90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33.3693333333333</v>
      </c>
      <c r="AN9" s="90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33.2873333333333</v>
      </c>
      <c r="AO9" s="90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33.2053333333333</v>
      </c>
      <c r="AP9" s="90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33.1233333333333</v>
      </c>
      <c r="AQ9" s="90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32.8486666666667</v>
      </c>
      <c r="AR9" s="90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32.574</v>
      </c>
      <c r="AS9" s="90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32.2993333333333</v>
      </c>
      <c r="AT9" s="90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32.0246666666667</v>
      </c>
      <c r="AU9" s="90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31.75</v>
      </c>
      <c r="AV9" s="90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31.2266666666667</v>
      </c>
      <c r="AW9" s="90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30.7033333333333</v>
      </c>
      <c r="AX9" s="90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30.18</v>
      </c>
      <c r="AY9" s="90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30.3133333333333</v>
      </c>
      <c r="AZ9" s="90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30.55</v>
      </c>
      <c r="BA9" s="90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30.42</v>
      </c>
      <c r="BB9" s="90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30.29</v>
      </c>
      <c r="BC9" s="90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30.16</v>
      </c>
      <c r="BD9" s="90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30.03</v>
      </c>
      <c r="BE9" s="90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29.9</v>
      </c>
      <c r="BF9" s="90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29.718</v>
      </c>
      <c r="BG9" s="90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29.536</v>
      </c>
      <c r="BH9" s="90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29.354</v>
      </c>
      <c r="BI9" s="90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29.172</v>
      </c>
      <c r="BJ9" s="90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28.99</v>
      </c>
      <c r="BK9" s="90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28.6753333333333</v>
      </c>
      <c r="BL9" s="90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28.3606666666667</v>
      </c>
      <c r="BM9" s="90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28.046</v>
      </c>
      <c r="BN9" s="90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27.7313333333333</v>
      </c>
      <c r="BO9" s="90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27.4166666666667</v>
      </c>
      <c r="BP9" s="90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27.046</v>
      </c>
      <c r="BQ9" s="90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26.6753333333333</v>
      </c>
      <c r="BR9" s="90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26.3046666666667</v>
      </c>
      <c r="BS9" s="90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25.934</v>
      </c>
      <c r="BT9" s="90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25.5633333333333</v>
      </c>
      <c r="BU9" s="90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25.2306666666667</v>
      </c>
      <c r="BV9" s="90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24.898</v>
      </c>
      <c r="BW9" s="90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24.5653333333333</v>
      </c>
      <c r="BX9" s="90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24.2326666666667</v>
      </c>
      <c r="BY9" s="90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23.9</v>
      </c>
      <c r="BZ9" s="90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23.4786666666667</v>
      </c>
      <c r="CA9" s="90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23.0573333333333</v>
      </c>
      <c r="CB9" s="90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22.636</v>
      </c>
      <c r="CC9" s="90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22.2146666666667</v>
      </c>
      <c r="CD9" s="90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21.7933333333333</v>
      </c>
      <c r="CE9" s="90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21.372</v>
      </c>
      <c r="CF9" s="90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20.9506666666667</v>
      </c>
      <c r="CG9" s="90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20.5293333333333</v>
      </c>
      <c r="CH9" s="90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20.108</v>
      </c>
      <c r="CI9" s="90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19.6866666666667</v>
      </c>
      <c r="CJ9" s="90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19.2693333333333</v>
      </c>
      <c r="CK9" s="90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18.852</v>
      </c>
      <c r="CL9" s="90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18.4346666666667</v>
      </c>
      <c r="CM9" s="90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18.0173333333333</v>
      </c>
      <c r="CN9" s="90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17.6</v>
      </c>
      <c r="CO9" s="90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17.2113333333333</v>
      </c>
      <c r="CP9" s="90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16.8226666666667</v>
      </c>
      <c r="CQ9" s="90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16.434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115</v>
      </c>
      <c r="G10" s="2" t="n">
        <f aca="false">MOD(Best-G11,360)</f>
        <v>114</v>
      </c>
      <c r="H10" s="2" t="n">
        <f aca="false">MOD(Best-H11,360)</f>
        <v>113</v>
      </c>
      <c r="I10" s="2" t="n">
        <f aca="false">MOD(Best-I11,360)</f>
        <v>112</v>
      </c>
      <c r="J10" s="2" t="n">
        <f aca="false">MOD(Best-J11,360)</f>
        <v>111</v>
      </c>
      <c r="K10" s="2" t="n">
        <f aca="false">MOD(Best-K11,360)</f>
        <v>110</v>
      </c>
      <c r="L10" s="2" t="n">
        <f aca="false">MOD(Best-L11,360)</f>
        <v>109</v>
      </c>
      <c r="M10" s="2" t="n">
        <f aca="false">MOD(Best-M11,360)</f>
        <v>108</v>
      </c>
      <c r="N10" s="2" t="n">
        <f aca="false">MOD(Best-N11,360)</f>
        <v>107</v>
      </c>
      <c r="O10" s="2" t="n">
        <f aca="false">MOD(Best-O11,360)</f>
        <v>106</v>
      </c>
      <c r="P10" s="2" t="n">
        <f aca="false">MOD(Best-P11,360)</f>
        <v>105</v>
      </c>
      <c r="Q10" s="2" t="n">
        <f aca="false">MOD(Best-Q11,360)</f>
        <v>104</v>
      </c>
      <c r="R10" s="2" t="n">
        <f aca="false">MOD(Best-R11,360)</f>
        <v>103</v>
      </c>
      <c r="S10" s="2" t="n">
        <f aca="false">MOD(Best-S11,360)</f>
        <v>102</v>
      </c>
      <c r="T10" s="2" t="n">
        <f aca="false">MOD(Best-T11,360)</f>
        <v>101</v>
      </c>
      <c r="U10" s="2" t="n">
        <f aca="false">MOD(Best-U11,360)</f>
        <v>100</v>
      </c>
      <c r="V10" s="2" t="n">
        <f aca="false">MOD(Best-V11,360)</f>
        <v>99</v>
      </c>
      <c r="W10" s="2" t="n">
        <f aca="false">MOD(Best-W11,360)</f>
        <v>98</v>
      </c>
      <c r="X10" s="2" t="n">
        <f aca="false">MOD(Best-X11,360)</f>
        <v>97</v>
      </c>
      <c r="Y10" s="2" t="n">
        <f aca="false">MOD(Best-Y11,360)</f>
        <v>96</v>
      </c>
      <c r="Z10" s="2" t="n">
        <f aca="false">MOD(Best-Z11,360)</f>
        <v>95</v>
      </c>
      <c r="AA10" s="2" t="n">
        <f aca="false">MOD(Best-AA11,360)</f>
        <v>94</v>
      </c>
      <c r="AB10" s="2" t="n">
        <f aca="false">MOD(Best-AB11,360)</f>
        <v>93</v>
      </c>
      <c r="AC10" s="2" t="n">
        <f aca="false">MOD(Best-AC11,360)</f>
        <v>92</v>
      </c>
      <c r="AD10" s="2" t="n">
        <f aca="false">MOD(Best-AD11,360)</f>
        <v>91</v>
      </c>
      <c r="AE10" s="2" t="n">
        <f aca="false">MOD(Best-AE11,360)</f>
        <v>90</v>
      </c>
      <c r="AF10" s="2" t="n">
        <f aca="false">MOD(Best-AF11,360)</f>
        <v>89</v>
      </c>
      <c r="AG10" s="2" t="n">
        <f aca="false">MOD(Best-AG11,360)</f>
        <v>88</v>
      </c>
      <c r="AH10" s="2" t="n">
        <f aca="false">MOD(Best-AH11,360)</f>
        <v>87</v>
      </c>
      <c r="AI10" s="2" t="n">
        <f aca="false">MOD(Best-AI11,360)</f>
        <v>86</v>
      </c>
      <c r="AJ10" s="2" t="n">
        <f aca="false">MOD(Best-AJ11,360)</f>
        <v>85</v>
      </c>
      <c r="AK10" s="2" t="n">
        <f aca="false">MOD(Best-AK11,360)</f>
        <v>84</v>
      </c>
      <c r="AL10" s="2" t="n">
        <f aca="false">MOD(Best-AL11,360)</f>
        <v>83</v>
      </c>
      <c r="AM10" s="2" t="n">
        <f aca="false">MOD(Best-AM11,360)</f>
        <v>82</v>
      </c>
      <c r="AN10" s="2" t="n">
        <f aca="false">MOD(Best-AN11,360)</f>
        <v>81</v>
      </c>
      <c r="AO10" s="2" t="n">
        <f aca="false">MOD(Best-AO11,360)</f>
        <v>80</v>
      </c>
      <c r="AP10" s="2" t="n">
        <f aca="false">MOD(Best-AP11,360)</f>
        <v>79</v>
      </c>
      <c r="AQ10" s="2" t="n">
        <f aca="false">MOD(Best-AQ11,360)</f>
        <v>78</v>
      </c>
      <c r="AR10" s="2" t="n">
        <f aca="false">MOD(Best-AR11,360)</f>
        <v>77</v>
      </c>
      <c r="AS10" s="2" t="n">
        <f aca="false">MOD(Best-AS11,360)</f>
        <v>76</v>
      </c>
      <c r="AT10" s="2" t="n">
        <f aca="false">MOD(Best-AT11,360)</f>
        <v>75</v>
      </c>
      <c r="AU10" s="2" t="n">
        <f aca="false">MOD(Best-AU11,360)</f>
        <v>74</v>
      </c>
      <c r="AV10" s="2" t="n">
        <f aca="false">MOD(Best-AV11,360)</f>
        <v>73</v>
      </c>
      <c r="AW10" s="2" t="n">
        <f aca="false">MOD(Best-AW11,360)</f>
        <v>72</v>
      </c>
      <c r="AX10" s="2" t="n">
        <f aca="false">MOD(Best-AX11,360)</f>
        <v>71</v>
      </c>
      <c r="AY10" s="2" t="n">
        <f aca="false">MOD(Best-AY11,360)</f>
        <v>70</v>
      </c>
      <c r="AZ10" s="2" t="n">
        <f aca="false">MOD(Best-AZ11,360)</f>
        <v>69</v>
      </c>
      <c r="BA10" s="2" t="n">
        <f aca="false">MOD(Best-BA11,360)</f>
        <v>68</v>
      </c>
      <c r="BB10" s="2" t="n">
        <f aca="false">MOD(Best-BB11,360)</f>
        <v>67</v>
      </c>
      <c r="BC10" s="2" t="n">
        <f aca="false">MOD(Best-BC11,360)</f>
        <v>66</v>
      </c>
      <c r="BD10" s="2" t="n">
        <f aca="false">MOD(Best-BD11,360)</f>
        <v>65</v>
      </c>
      <c r="BE10" s="2" t="n">
        <f aca="false">MOD(Best-BE11,360)</f>
        <v>64</v>
      </c>
      <c r="BF10" s="2" t="n">
        <f aca="false">MOD(Best-BF11,360)</f>
        <v>63</v>
      </c>
      <c r="BG10" s="2" t="n">
        <f aca="false">MOD(Best-BG11,360)</f>
        <v>62</v>
      </c>
      <c r="BH10" s="2" t="n">
        <f aca="false">MOD(Best-BH11,360)</f>
        <v>61</v>
      </c>
      <c r="BI10" s="2" t="n">
        <f aca="false">MOD(Best-BI11,360)</f>
        <v>60</v>
      </c>
      <c r="BJ10" s="2" t="n">
        <f aca="false">MOD(Best-BJ11,360)</f>
        <v>59</v>
      </c>
      <c r="BK10" s="2" t="n">
        <f aca="false">MOD(Best-BK11,360)</f>
        <v>58</v>
      </c>
      <c r="BL10" s="2" t="n">
        <f aca="false">MOD(Best-BL11,360)</f>
        <v>57</v>
      </c>
      <c r="BM10" s="2" t="n">
        <f aca="false">MOD(Best-BM11,360)</f>
        <v>56</v>
      </c>
      <c r="BN10" s="2" t="n">
        <f aca="false">MOD(Best-BN11,360)</f>
        <v>55</v>
      </c>
      <c r="BO10" s="2" t="n">
        <f aca="false">MOD(Best-BO11,360)</f>
        <v>54</v>
      </c>
      <c r="BP10" s="2" t="n">
        <f aca="false">MOD(Best-BP11,360)</f>
        <v>53</v>
      </c>
      <c r="BQ10" s="2" t="n">
        <f aca="false">MOD(Best-BQ11,360)</f>
        <v>52</v>
      </c>
      <c r="BR10" s="2" t="n">
        <f aca="false">MOD(Best-BR11,360)</f>
        <v>51</v>
      </c>
      <c r="BS10" s="2" t="n">
        <f aca="false">MOD(Best-BS11,360)</f>
        <v>50</v>
      </c>
      <c r="BT10" s="2" t="n">
        <f aca="false">MOD(Best-BT11,360)</f>
        <v>49</v>
      </c>
      <c r="BU10" s="2" t="n">
        <f aca="false">MOD(Best-BU11,360)</f>
        <v>48</v>
      </c>
      <c r="BV10" s="2" t="n">
        <f aca="false">MOD(Best-BV11,360)</f>
        <v>47</v>
      </c>
      <c r="BW10" s="2" t="n">
        <f aca="false">MOD(Best-BW11,360)</f>
        <v>46</v>
      </c>
      <c r="BX10" s="2" t="n">
        <f aca="false">MOD(Best-BX11,360)</f>
        <v>45</v>
      </c>
      <c r="BY10" s="2" t="n">
        <f aca="false">MOD(Best-BY11,360)</f>
        <v>44</v>
      </c>
      <c r="BZ10" s="2" t="n">
        <f aca="false">MOD(Best-BZ11,360)</f>
        <v>43</v>
      </c>
      <c r="CA10" s="2" t="n">
        <f aca="false">MOD(Best-CA11,360)</f>
        <v>42</v>
      </c>
      <c r="CB10" s="2" t="n">
        <f aca="false">MOD(Best-CB11,360)</f>
        <v>41</v>
      </c>
      <c r="CC10" s="2" t="n">
        <f aca="false">MOD(Best-CC11,360)</f>
        <v>40</v>
      </c>
      <c r="CD10" s="2" t="n">
        <f aca="false">MOD(Best-CD11,360)</f>
        <v>39</v>
      </c>
      <c r="CE10" s="2" t="n">
        <f aca="false">MOD(Best-CE11,360)</f>
        <v>38</v>
      </c>
      <c r="CF10" s="2" t="n">
        <f aca="false">MOD(Best-CF11,360)</f>
        <v>37</v>
      </c>
      <c r="CG10" s="2" t="n">
        <f aca="false">MOD(Best-CG11,360)</f>
        <v>36</v>
      </c>
      <c r="CH10" s="2" t="n">
        <f aca="false">MOD(Best-CH11,360)</f>
        <v>35</v>
      </c>
      <c r="CI10" s="2" t="n">
        <f aca="false">MOD(Best-CI11,360)</f>
        <v>34</v>
      </c>
      <c r="CJ10" s="2" t="n">
        <f aca="false">MOD(Best-CJ11,360)</f>
        <v>33</v>
      </c>
      <c r="CK10" s="2" t="n">
        <f aca="false">MOD(Best-CK11,360)</f>
        <v>32</v>
      </c>
      <c r="CL10" s="2" t="n">
        <f aca="false">MOD(Best-CL11,360)</f>
        <v>31</v>
      </c>
      <c r="CM10" s="2" t="n">
        <f aca="false">MOD(Best-CM11,360)</f>
        <v>30</v>
      </c>
      <c r="CN10" s="2" t="n">
        <f aca="false">MOD(Best-CN11,360)</f>
        <v>29</v>
      </c>
      <c r="CO10" s="2" t="n">
        <f aca="false">MOD(Best-CO11,360)</f>
        <v>28</v>
      </c>
      <c r="CP10" s="2" t="n">
        <f aca="false">MOD(Best-CP11,360)</f>
        <v>27</v>
      </c>
      <c r="CQ10" s="2" t="n">
        <f aca="false">MOD(Best-CQ11,360)</f>
        <v>26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29.9399991035964</v>
      </c>
      <c r="B13" s="90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29.58</v>
      </c>
      <c r="C13" s="2" t="n">
        <f aca="false">MOD(Best +D13,360)</f>
        <v>116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29.9399991035964</v>
      </c>
      <c r="G13" s="13" t="n">
        <f aca="false">IF(OR(G103=0,CS13=0),0,G103*CS13/(G103+CS13))</f>
        <v>29.9311119949432</v>
      </c>
      <c r="H13" s="13" t="n">
        <f aca="false">IF(OR(H103=0,CT13=0),0,H103*CT13/(H103+CT13))</f>
        <v>29.8920211824722</v>
      </c>
      <c r="I13" s="13" t="n">
        <f aca="false">IF(OR(I103=0,CU13=0),0,I103*CU13/(I103+CU13))</f>
        <v>29.8691819773675</v>
      </c>
      <c r="J13" s="13" t="n">
        <f aca="false">IF(OR(J103=0,CV13=0),0,J103*CV13/(J103+CV13))</f>
        <v>29.8528673146821</v>
      </c>
      <c r="K13" s="13" t="n">
        <f aca="false">IF(OR(K103=0,CW13=0),0,K103*CW13/(K103+CW13))</f>
        <v>29.8398403163965</v>
      </c>
      <c r="L13" s="13" t="n">
        <f aca="false">IF(OR(L103=0,CX13=0),0,L103*CX13/(L103+CX13))</f>
        <v>29.8287142051107</v>
      </c>
      <c r="M13" s="13" t="n">
        <f aca="false">IF(OR(M103=0,CY13=0),0,M103*CY13/(M103+CY13))</f>
        <v>29.8102969691068</v>
      </c>
      <c r="N13" s="13" t="n">
        <f aca="false">IF(OR(N103=0,CZ13=0),0,N103*CZ13/(N103+CZ13))</f>
        <v>29.7948005205377</v>
      </c>
      <c r="O13" s="13" t="n">
        <f aca="false">IF(OR(O103=0,DA13=0),0,O103*DA13/(O103+DA13))</f>
        <v>29.7813526737332</v>
      </c>
      <c r="P13" s="13" t="n">
        <f aca="false">IF(OR(P103=0,DB13=0),0,P103*DB13/(P103+DB13))</f>
        <v>29.7693986999575</v>
      </c>
      <c r="Q13" s="13" t="n">
        <f aca="false">IF(OR(Q103=0,DC13=0),0,Q103*DC13/(Q103+DC13))</f>
        <v>29.7585687907987</v>
      </c>
      <c r="R13" s="13" t="n">
        <f aca="false">IF(OR(R103=0,DD13=0),0,R103*DD13/(R103+DD13))</f>
        <v>29.7417567476826</v>
      </c>
      <c r="S13" s="13" t="n">
        <f aca="false">IF(OR(S103=0,DE13=0),0,S103*DE13/(S103+DE13))</f>
        <v>29.7267045796597</v>
      </c>
      <c r="T13" s="13" t="n">
        <f aca="false">IF(OR(T103=0,DF13=0),0,T103*DF13/(T103+DF13))</f>
        <v>29.7130581204028</v>
      </c>
      <c r="U13" s="13" t="n">
        <f aca="false">IF(OR(U103=0,DG13=0),0,U103*DG13/(U103+DG13))</f>
        <v>29.7005519179207</v>
      </c>
      <c r="V13" s="13" t="n">
        <f aca="false">IF(OR(V103=0,DH13=0),0,V103*DH13/(V103+DH13))</f>
        <v>29.6889830427952</v>
      </c>
      <c r="W13" s="13" t="n">
        <f aca="false">IF(OR(W103=0,DI13=0),0,W103*DI13/(W103+DI13))</f>
        <v>29.6751201548546</v>
      </c>
      <c r="X13" s="13" t="n">
        <f aca="false">IF(OR(X103=0,DJ13=0),0,X103*DJ13/(X103+DJ13))</f>
        <v>29.6622456756992</v>
      </c>
      <c r="Y13" s="13" t="n">
        <f aca="false">IF(OR(Y103=0,DK13=0),0,Y103*DK13/(Y103+DK13))</f>
        <v>29.6502084586595</v>
      </c>
      <c r="Z13" s="13" t="n">
        <f aca="false">IF(OR(Z103=0,DL13=0),0,Z103*DL13/(Z103+DL13))</f>
        <v>29.6421486735288</v>
      </c>
      <c r="AA13" s="13" t="n">
        <f aca="false">IF(OR(AA103=0,DM13=0),0,AA103*DM13/(AA103+DM13))</f>
        <v>29.6382211981246</v>
      </c>
      <c r="AB13" s="13" t="n">
        <f aca="false">IF(OR(AB103=0,DN13=0),0,AB103*DN13/(AB103+DN13))</f>
        <v>29.6307646149227</v>
      </c>
      <c r="AC13" s="13" t="n">
        <f aca="false">IF(OR(AC103=0,DO13=0),0,AC103*DO13/(AC103+DO13))</f>
        <v>29.623535694319</v>
      </c>
      <c r="AD13" s="13" t="n">
        <f aca="false">IF(OR(AD103=0,DP13=0),0,AD103*DP13/(AD103+DP13))</f>
        <v>29.6165057279767</v>
      </c>
      <c r="AE13" s="13" t="n">
        <f aca="false">IF(OR(AE103=0,DQ13=0),0,AE103*DQ13/(AE103+DQ13))</f>
        <v>29.6096503063333</v>
      </c>
      <c r="AF13" s="13" t="n">
        <f aca="false">IF(OR(AF103=0,DR13=0),0,AF103*DR13/(AF103+DR13))</f>
        <v>29.6029485196152</v>
      </c>
      <c r="AG13" s="13" t="n">
        <f aca="false">IF(OR(AG103=0,DS13=0),0,AG103*DS13/(AG103+DS13))</f>
        <v>29.5918703206694</v>
      </c>
      <c r="AH13" s="13" t="n">
        <f aca="false">IF(OR(AH103=0,DT13=0),0,AH103*DT13/(AH103+DT13))</f>
        <v>29.5812144896396</v>
      </c>
      <c r="AI13" s="13" t="n">
        <f aca="false">IF(OR(AI103=0,DU13=0),0,AI103*DU13/(AI103+DU13))</f>
        <v>29.5709353748593</v>
      </c>
      <c r="AJ13" s="13" t="n">
        <f aca="false">IF(OR(AJ103=0,DV13=0),0,AJ103*DV13/(AJ103+DV13))</f>
        <v>29.5609931196628</v>
      </c>
      <c r="AK13" s="13" t="n">
        <f aca="false">IF(OR(AK103=0,DW13=0),0,AK103*DW13/(AK103+DW13))</f>
        <v>29.5513527492301</v>
      </c>
      <c r="AL13" s="13" t="n">
        <f aca="false">IF(OR(AL103=0,DX13=0),0,AL103*DX13/(AL103+DX13))</f>
        <v>29.5413341540869</v>
      </c>
      <c r="AM13" s="13" t="n">
        <f aca="false">IF(OR(AM103=0,DY13=0),0,AM103*DY13/(AM103+DY13))</f>
        <v>29.5315886613666</v>
      </c>
      <c r="AN13" s="13" t="n">
        <f aca="false">IF(OR(AN103=0,DZ13=0),0,AN103*DZ13/(AN103+DZ13))</f>
        <v>29.5220891089067</v>
      </c>
      <c r="AO13" s="13" t="n">
        <f aca="false">IF(OR(AO103=0,EA13=0),0,AO103*EA13/(AO103+EA13))</f>
        <v>29.5128112356466</v>
      </c>
      <c r="AP13" s="13" t="n">
        <f aca="false">IF(OR(AP103=0,EB13=0),0,AP103*EB13/(AP103+EB13))</f>
        <v>29.503733283958</v>
      </c>
      <c r="AQ13" s="13" t="n">
        <f aca="false">IF(OR(AQ103=0,EC13=0),0,AQ103*EC13/(AQ103+EC13))</f>
        <v>29.4904587094941</v>
      </c>
      <c r="AR13" s="13" t="n">
        <f aca="false">IF(OR(AR103=0,ED13=0),0,AR103*ED13/(AR103+ED13))</f>
        <v>29.4774494455751</v>
      </c>
      <c r="AS13" s="13" t="n">
        <f aca="false">IF(OR(AS103=0,EE13=0),0,AS103*EE13/(AS103+EE13))</f>
        <v>29.464676601044</v>
      </c>
      <c r="AT13" s="13" t="n">
        <f aca="false">IF(OR(AT103=0,EF13=0),0,AT103*EF13/(AT103+EF13))</f>
        <v>29.4521137750829</v>
      </c>
      <c r="AU13" s="13" t="n">
        <f aca="false">IF(OR(AU103=0,EG13=0),0,AU103*EG13/(AU103+EG13))</f>
        <v>29.4397367433406</v>
      </c>
      <c r="AV13" s="13" t="n">
        <f aca="false">IF(OR(AV103=0,EH13=0),0,AV103*EH13/(AV103+EH13))</f>
        <v>29.4219176366977</v>
      </c>
      <c r="AW13" s="13" t="n">
        <f aca="false">IF(OR(AW103=0,EI13=0),0,AW103*EI13/(AW103+EI13))</f>
        <v>29.404170964498</v>
      </c>
      <c r="AX13" s="13" t="n">
        <f aca="false">IF(OR(AX103=0,EJ13=0),0,AX103*EJ13/(AX103+EJ13))</f>
        <v>29.3864597736143</v>
      </c>
      <c r="AY13" s="13" t="n">
        <f aca="false">IF(OR(AY103=0,EK13=0),0,AY103*EK13/(AY103+EK13))</f>
        <v>29.3840416873856</v>
      </c>
      <c r="AZ13" s="13" t="n">
        <f aca="false">IF(OR(AZ103=0,EL13=0),0,AZ103*EL13/(AZ103+EL13))</f>
        <v>29.3837595919538</v>
      </c>
      <c r="BA13" s="13" t="n">
        <f aca="false">IF(OR(BA103=0,EM13=0),0,BA103*EM13/(BA103+EM13))</f>
        <v>29.3752685038892</v>
      </c>
      <c r="BB13" s="13" t="n">
        <f aca="false">IF(OR(BB103=0,EN13=0),0,BB103*EN13/(BB103+EN13))</f>
        <v>29.3668212228606</v>
      </c>
      <c r="BC13" s="13" t="n">
        <f aca="false">IF(OR(BC103=0,EO13=0),0,BC103*EO13/(BC103+EO13))</f>
        <v>29.3584097411479</v>
      </c>
      <c r="BD13" s="13" t="n">
        <f aca="false">IF(OR(BD103=0,EP13=0),0,BD103*EP13/(BD103+EP13))</f>
        <v>29.3500264947304</v>
      </c>
      <c r="BE13" s="13" t="n">
        <f aca="false">IF(OR(BE103=0,EQ13=0),0,BE103*EQ13/(BE103+EQ13))</f>
        <v>29.3416643136279</v>
      </c>
      <c r="BF13" s="13" t="n">
        <f aca="false">IF(OR(BF103=0,ER13=0),0,BF103*ER13/(BF103+ER13))</f>
        <v>29.3322112367832</v>
      </c>
      <c r="BG13" s="13" t="n">
        <f aca="false">IF(OR(BG103=0,ES13=0),0,BG103*ES13/(BG103+ES13))</f>
        <v>29.3227725200328</v>
      </c>
      <c r="BH13" s="13" t="n">
        <f aca="false">IF(OR(BH103=0,ET13=0),0,BH103*ET13/(BH103+ET13))</f>
        <v>29.3133401742297</v>
      </c>
      <c r="BI13" s="13" t="n">
        <f aca="false">IF(OR(BI103=0,EU13=0),0,BI103*EU13/(BI103+EU13))</f>
        <v>29.3039065188567</v>
      </c>
      <c r="BJ13" s="13" t="n">
        <f aca="false">IF(OR(BJ103=0,EV13=0),0,BJ103*EV13/(BJ103+EV13))</f>
        <v>29.2944641439582</v>
      </c>
      <c r="BK13" s="13" t="n">
        <f aca="false">IF(OR(BK103=0,EW13=0),0,BK103*EW13/(BK103+EW13))</f>
        <v>29.2821717200223</v>
      </c>
      <c r="BL13" s="13" t="n">
        <f aca="false">IF(OR(BL103=0,EX13=0),0,BL103*EX13/(BL103+EX13))</f>
        <v>29.2698227172716</v>
      </c>
      <c r="BM13" s="13" t="n">
        <f aca="false">IF(OR(BM103=0,EY13=0),0,BM103*EY13/(BM103+EY13))</f>
        <v>29.2574050954824</v>
      </c>
      <c r="BN13" s="13" t="n">
        <f aca="false">IF(OR(BN103=0,EZ13=0),0,BN103*EZ13/(BN103+EZ13))</f>
        <v>29.2449068980407</v>
      </c>
      <c r="BO13" s="13" t="n">
        <f aca="false">IF(OR(BO103=0,FA13=0),0,BO103*FA13/(BO103+FA13))</f>
        <v>29.2323162042664</v>
      </c>
      <c r="BP13" s="13" t="n">
        <f aca="false">IF(OR(BP103=0,FB13=0),0,BP103*FB13/(BP103+FB13))</f>
        <v>29.2183435030447</v>
      </c>
      <c r="BQ13" s="13" t="n">
        <f aca="false">IF(OR(BQ103=0,FC13=0),0,BQ103*FC13/(BQ103+FC13))</f>
        <v>29.2042135576729</v>
      </c>
      <c r="BR13" s="13" t="n">
        <f aca="false">IF(OR(BR103=0,FD13=0),0,BR103*FD13/(BR103+FD13))</f>
        <v>29.1899105454189</v>
      </c>
      <c r="BS13" s="13" t="n">
        <f aca="false">IF(OR(BS103=0,FE13=0),0,BS103*FE13/(BS103+FE13))</f>
        <v>29.1754182884797</v>
      </c>
      <c r="BT13" s="13" t="n">
        <f aca="false">IF(OR(BT103=0,FF13=0),0,BT103*FF13/(BT103+FF13))</f>
        <v>29.1607201873594</v>
      </c>
      <c r="BU13" s="13" t="n">
        <f aca="false">IF(OR(BU103=0,FG13=0),0,BU103*FG13/(BU103+FG13))</f>
        <v>29.1467551047842</v>
      </c>
      <c r="BV13" s="13" t="n">
        <f aca="false">IF(OR(BV103=0,FH13=0),0,BV103*FH13/(BV103+FH13))</f>
        <v>29.1325884761147</v>
      </c>
      <c r="BW13" s="13" t="n">
        <f aca="false">IF(OR(BW103=0,FI13=0),0,BW103*FI13/(BW103+FI13))</f>
        <v>29.118205402373</v>
      </c>
      <c r="BX13" s="13" t="n">
        <f aca="false">IF(OR(BX103=0,FJ13=0),0,BX103*FJ13/(BX103+FJ13))</f>
        <v>29.1035905119772</v>
      </c>
      <c r="BY13" s="13" t="n">
        <f aca="false">IF(OR(BY103=0,FK13=0),0,BY103*FK13/(BY103+FK13))</f>
        <v>29.0887279032529</v>
      </c>
      <c r="BZ13" s="13" t="n">
        <f aca="false">IF(OR(BZ103=0,FL13=0),0,BZ103*FL13/(BZ103+FL13))</f>
        <v>29.0711293814447</v>
      </c>
      <c r="CA13" s="13" t="n">
        <f aca="false">IF(OR(CA103=0,FM13=0),0,CA103*FM13/(CA103+FM13))</f>
        <v>29.0531192660499</v>
      </c>
      <c r="CB13" s="13" t="n">
        <f aca="false">IF(OR(CB103=0,FN13=0),0,CB103*FN13/(CB103+FN13))</f>
        <v>29.034667959989</v>
      </c>
      <c r="CC13" s="13" t="n">
        <f aca="false">IF(OR(CC103=0,FO13=0),0,CC103*FO13/(CC103+FO13))</f>
        <v>29.0157440307135</v>
      </c>
      <c r="CD13" s="13" t="n">
        <f aca="false">IF(OR(CD103=0,FP13=0),0,CD103*FP13/(CD103+FP13))</f>
        <v>28.9963140133536</v>
      </c>
      <c r="CE13" s="13" t="n">
        <f aca="false">IF(OR(CE103=0,FQ13=0),0,CE103*FQ13/(CE103+FQ13))</f>
        <v>28.9763421930985</v>
      </c>
      <c r="CF13" s="13" t="n">
        <f aca="false">IF(OR(CF103=0,FR13=0),0,CF103*FR13/(CF103+FR13))</f>
        <v>28.9557903638031</v>
      </c>
      <c r="CG13" s="13" t="n">
        <f aca="false">IF(OR(CG103=0,FS13=0),0,CG103*FS13/(CG103+FS13))</f>
        <v>28.9346175593545</v>
      </c>
      <c r="CH13" s="13" t="n">
        <f aca="false">IF(OR(CH103=0,FT13=0),0,CH103*FT13/(CH103+FT13))</f>
        <v>28.9127797537803</v>
      </c>
      <c r="CI13" s="13" t="n">
        <f aca="false">IF(OR(CI103=0,FU13=0),0,CI103*FU13/(CI103+FU13))</f>
        <v>28.8902295254348</v>
      </c>
      <c r="CJ13" s="13" t="n">
        <f aca="false">IF(OR(CJ103=0,FV13=0),0,CJ103*FV13/(CJ103+FV13))</f>
        <v>28.8670735588768</v>
      </c>
      <c r="CK13" s="13" t="n">
        <f aca="false">IF(OR(CK103=0,FW13=0),0,CK103*FW13/(CK103+FW13))</f>
        <v>28.8431115852145</v>
      </c>
      <c r="CL13" s="13" t="n">
        <f aca="false">IF(OR(CL103=0,FX13=0),0,CL103*FX13/(CL103+FX13))</f>
        <v>28.818284972581</v>
      </c>
      <c r="CM13" s="13" t="n">
        <f aca="false">IF(OR(CM103=0,FY13=0),0,CM103*FY13/(CM103+FY13))</f>
        <v>28.7925300475543</v>
      </c>
      <c r="CN13" s="13" t="n">
        <f aca="false">IF(OR(CN103=0,FZ13=0),0,CN103*FZ13/(CN103+FZ13))</f>
        <v>28.7657775036986</v>
      </c>
      <c r="CO13" s="13" t="n">
        <f aca="false">IF(OR(CO103=0,GA13=0),0,CO103*GA13/(CO103+GA13))</f>
        <v>28.7393497847764</v>
      </c>
      <c r="CP13" s="13" t="n">
        <f aca="false">IF(OR(CP103=0,GB13=0),0,CP103*GB13/(CP103+GB13))</f>
        <v>28.7118948641434</v>
      </c>
      <c r="CQ13" s="13" t="n">
        <f aca="false">IF(OR(CQ103=0,GC13=0),0,CQ103*GC13/(CQ103+GC13))</f>
        <v>28.6833372953737</v>
      </c>
      <c r="CR13" s="0" t="n">
        <f aca="false">IF(F$9=0,0,(SIN(F$12)*COS($E13)+SIN($E13)*COS(F$12))/SIN($E13)*F$9)</f>
        <v>29.94</v>
      </c>
      <c r="CS13" s="0" t="n">
        <f aca="false">IF(G$9=0,0,(SIN(G$12)*COS($E13)+SIN($E13)*COS(G$12))/SIN($E13)*G$9)</f>
        <v>60.5907703264773</v>
      </c>
      <c r="CT13" s="0" t="n">
        <f aca="false">IF(H$9=0,0,(SIN(H$12)*COS($E13)+SIN($E13)*COS(H$12))/SIN($E13)*H$9)</f>
        <v>91.6567616617927</v>
      </c>
      <c r="CU13" s="0" t="n">
        <f aca="false">IF(I$9=0,0,(SIN(I$12)*COS($E13)+SIN($E13)*COS(I$12))/SIN($E13)*I$9)</f>
        <v>123.223441360003</v>
      </c>
      <c r="CV13" s="0" t="n">
        <f aca="false">IF(J$9=0,0,(SIN(J$12)*COS($E13)+SIN($E13)*COS(J$12))/SIN($E13)*J$9)</f>
        <v>155.280629908221</v>
      </c>
      <c r="CW13" s="0" t="n">
        <f aca="false">IF(K$9=0,0,(SIN(K$12)*COS($E13)+SIN($E13)*COS(K$12))/SIN($E13)*K$9)</f>
        <v>187.817837532522</v>
      </c>
      <c r="CX13" s="0" t="n">
        <f aca="false">IF(L$9=0,0,(SIN(L$12)*COS($E13)+SIN($E13)*COS(L$12))/SIN($E13)*L$9)</f>
        <v>220.824267614026</v>
      </c>
      <c r="CY13" s="0" t="n">
        <f aca="false">IF(M$9=0,0,(SIN(M$12)*COS($E13)+SIN($E13)*COS(M$12))/SIN($E13)*M$9)</f>
        <v>253.672130517726</v>
      </c>
      <c r="CZ13" s="0" t="n">
        <f aca="false">IF(N$9=0,0,(SIN(N$12)*COS($E13)+SIN($E13)*COS(N$12))/SIN($E13)*N$9)</f>
        <v>286.813742869515</v>
      </c>
      <c r="DA13" s="0" t="n">
        <f aca="false">IF(O$9=0,0,(SIN(O$12)*COS($E13)+SIN($E13)*COS(O$12))/SIN($E13)*O$9)</f>
        <v>320.238042875076</v>
      </c>
      <c r="DB13" s="0" t="n">
        <f aca="false">IF(P$9=0,0,(SIN(P$12)*COS($E13)+SIN($E13)*COS(P$12))/SIN($E13)*P$9)</f>
        <v>353.933769908689</v>
      </c>
      <c r="DC13" s="0" t="n">
        <f aca="false">IF(Q$9=0,0,(SIN(Q$12)*COS($E13)+SIN($E13)*COS(Q$12))/SIN($E13)*Q$9)</f>
        <v>387.889468272086</v>
      </c>
      <c r="DD13" s="0" t="n">
        <f aca="false">IF(R$9=0,0,(SIN(R$12)*COS($E13)+SIN($E13)*COS(R$12))/SIN($E13)*R$9)</f>
        <v>420.718621671993</v>
      </c>
      <c r="DE13" s="0" t="n">
        <f aca="false">IF(S$9=0,0,(SIN(S$12)*COS($E13)+SIN($E13)*COS(S$12))/SIN($E13)*S$9)</f>
        <v>453.576818474595</v>
      </c>
      <c r="DF13" s="0" t="n">
        <f aca="false">IF(T$9=0,0,(SIN(T$12)*COS($E13)+SIN($E13)*COS(T$12))/SIN($E13)*T$9)</f>
        <v>486.453392428232</v>
      </c>
      <c r="DG13" s="0" t="n">
        <f aca="false">IF(U$9=0,0,(SIN(U$12)*COS($E13)+SIN($E13)*COS(U$12))/SIN($E13)*U$9)</f>
        <v>519.337623999464</v>
      </c>
      <c r="DH13" s="0" t="n">
        <f aca="false">IF(V$9=0,0,(SIN(V$12)*COS($E13)+SIN($E13)*COS(V$12))/SIN($E13)*V$9)</f>
        <v>552.218743853101</v>
      </c>
      <c r="DI13" s="0" t="n">
        <f aca="false">IF(W$9=0,0,(SIN(W$12)*COS($E13)+SIN($E13)*COS(W$12))/SIN($E13)*W$9)</f>
        <v>583.893714282762</v>
      </c>
      <c r="DJ13" s="0" t="n">
        <f aca="false">IF(X$9=0,0,(SIN(X$12)*COS($E13)+SIN($E13)*COS(X$12))/SIN($E13)*X$9)</f>
        <v>615.416186537847</v>
      </c>
      <c r="DK13" s="0" t="n">
        <f aca="false">IF(Y$9=0,0,(SIN(Y$12)*COS($E13)+SIN($E13)*COS(Y$12))/SIN($E13)*Y$9)</f>
        <v>646.776410889526</v>
      </c>
      <c r="DL13" s="0" t="n">
        <f aca="false">IF(Z$9=0,0,(SIN(Z$12)*COS($E13)+SIN($E13)*COS(Z$12))/SIN($E13)*Z$9)</f>
        <v>679.675847143276</v>
      </c>
      <c r="DM13" s="0" t="n">
        <f aca="false">IF(AA$9=0,0,(SIN(AA$12)*COS($E13)+SIN($E13)*COS(AA$12))/SIN($E13)*AA$9)</f>
        <v>714.766734637858</v>
      </c>
      <c r="DN13" s="0" t="n">
        <f aca="false">IF(AB$9=0,0,(SIN(AB$12)*COS($E13)+SIN($E13)*COS(AB$12))/SIN($E13)*AB$9)</f>
        <v>747.83163503091</v>
      </c>
      <c r="DO13" s="0" t="n">
        <f aca="false">IF(AC$9=0,0,(SIN(AC$12)*COS($E13)+SIN($E13)*COS(AC$12))/SIN($E13)*AC$9)</f>
        <v>780.857748993433</v>
      </c>
      <c r="DP13" s="0" t="n">
        <f aca="false">IF(AD$9=0,0,(SIN(AD$12)*COS($E13)+SIN($E13)*COS(AD$12))/SIN($E13)*AD$9)</f>
        <v>813.833587455243</v>
      </c>
      <c r="DQ13" s="0" t="n">
        <f aca="false">IF(AE$9=0,0,(SIN(AE$12)*COS($E13)+SIN($E13)*COS(AE$12))/SIN($E13)*AE$9)</f>
        <v>846.74761952147</v>
      </c>
      <c r="DR13" s="0" t="n">
        <f aca="false">IF(AF$9=0,0,(SIN(AF$12)*COS($E13)+SIN($E13)*COS(AF$12))/SIN($E13)*AF$9)</f>
        <v>879.588276437668</v>
      </c>
      <c r="DS13" s="0" t="n">
        <f aca="false">IF(AG$9=0,0,(SIN(AG$12)*COS($E13)+SIN($E13)*COS(AG$12))/SIN($E13)*AG$9)</f>
        <v>908.075805616581</v>
      </c>
      <c r="DT13" s="0" t="n">
        <f aca="false">IF(AH$9=0,0,(SIN(AH$12)*COS($E13)+SIN($E13)*COS(AH$12))/SIN($E13)*AH$9)</f>
        <v>936.187835977975</v>
      </c>
      <c r="DU13" s="0" t="n">
        <f aca="false">IF(AI$9=0,0,(SIN(AI$12)*COS($E13)+SIN($E13)*COS(AI$12))/SIN($E13)*AI$9)</f>
        <v>963.916737048277</v>
      </c>
      <c r="DV13" s="0" t="n">
        <f aca="false">IF(AJ$9=0,0,(SIN(AJ$12)*COS($E13)+SIN($E13)*COS(AJ$12))/SIN($E13)*AJ$9)</f>
        <v>991.255024897577</v>
      </c>
      <c r="DW13" s="0" t="n">
        <f aca="false">IF(AK$9=0,0,(SIN(AK$12)*COS($E13)+SIN($E13)*COS(AK$12))/SIN($E13)*AK$9)</f>
        <v>1018.19536412611</v>
      </c>
      <c r="DX13" s="0" t="n">
        <f aca="false">IF(AL$9=0,0,(SIN(AL$12)*COS($E13)+SIN($E13)*COS(AL$12))/SIN($E13)*AL$9)</f>
        <v>1043.91918513379</v>
      </c>
      <c r="DY13" s="0" t="n">
        <f aca="false">IF(AM$9=0,0,(SIN(AM$12)*COS($E13)+SIN($E13)*COS(AM$12))/SIN($E13)*AM$9)</f>
        <v>1069.18747627186</v>
      </c>
      <c r="DZ13" s="0" t="n">
        <f aca="false">IF(AN$9=0,0,(SIN(AN$12)*COS($E13)+SIN($E13)*COS(AN$12))/SIN($E13)*AN$9)</f>
        <v>1093.9941203853</v>
      </c>
      <c r="EA13" s="0" t="n">
        <f aca="false">IF(AO$9=0,0,(SIN(AO$12)*COS($E13)+SIN($E13)*COS(AO$12))/SIN($E13)*AO$9)</f>
        <v>1118.33318235665</v>
      </c>
      <c r="EB13" s="0" t="n">
        <f aca="false">IF(AP$9=0,0,(SIN(AP$12)*COS($E13)+SIN($E13)*COS(AP$12))/SIN($E13)*AP$9)</f>
        <v>1142.19891042004</v>
      </c>
      <c r="EC13" s="0" t="n">
        <f aca="false">IF(AQ$9=0,0,(SIN(AQ$12)*COS($E13)+SIN($E13)*COS(AQ$12))/SIN($E13)*AQ$9)</f>
        <v>1158.7891134186</v>
      </c>
      <c r="ED13" s="0" t="n">
        <f aca="false">IF(AR$9=0,0,(SIN(AR$12)*COS($E13)+SIN($E13)*COS(AR$12))/SIN($E13)*AR$9)</f>
        <v>1174.59345745378</v>
      </c>
      <c r="EE13" s="0" t="n">
        <f aca="false">IF(AS$9=0,0,(SIN(AS$12)*COS($E13)+SIN($E13)*COS(AS$12))/SIN($E13)*AS$9)</f>
        <v>1189.61309676178</v>
      </c>
      <c r="EF13" s="0" t="n">
        <f aca="false">IF(AT$9=0,0,(SIN(AT$12)*COS($E13)+SIN($E13)*COS(AT$12))/SIN($E13)*AT$9)</f>
        <v>1203.84955464905</v>
      </c>
      <c r="EG13" s="0" t="n">
        <f aca="false">IF(AU$9=0,0,(SIN(AU$12)*COS($E13)+SIN($E13)*COS(AU$12))/SIN($E13)*AU$9)</f>
        <v>1217.30472117062</v>
      </c>
      <c r="EH13" s="0" t="n">
        <f aca="false">IF(AV$9=0,0,(SIN(AV$12)*COS($E13)+SIN($E13)*COS(AV$12))/SIN($E13)*AV$9)</f>
        <v>1220.26355124238</v>
      </c>
      <c r="EI13" s="0" t="n">
        <f aca="false">IF(AW$9=0,0,(SIN(AW$12)*COS($E13)+SIN($E13)*COS(AW$12))/SIN($E13)*AW$9)</f>
        <v>1222.08519367444</v>
      </c>
      <c r="EJ13" s="0" t="n">
        <f aca="false">IF(AX$9=0,0,(SIN(AX$12)*COS($E13)+SIN($E13)*COS(AX$12))/SIN($E13)*AX$9)</f>
        <v>1222.78166812689</v>
      </c>
      <c r="EK13" s="0" t="n">
        <f aca="false">IF(AY$9=0,0,(SIN(AY$12)*COS($E13)+SIN($E13)*COS(AY$12))/SIN($E13)*AY$9)</f>
        <v>1249.43154549826</v>
      </c>
      <c r="EL13" s="0" t="n">
        <f aca="false">IF(AZ$9=0,0,(SIN(AZ$12)*COS($E13)+SIN($E13)*COS(AZ$12))/SIN($E13)*AZ$9)</f>
        <v>1280.21632230239</v>
      </c>
      <c r="EM13" s="0" t="n">
        <f aca="false">IF(BA$9=0,0,(SIN(BA$12)*COS($E13)+SIN($E13)*COS(BA$12))/SIN($E13)*BA$9)</f>
        <v>1295.32082995318</v>
      </c>
      <c r="EN13" s="0" t="n">
        <f aca="false">IF(BB$9=0,0,(SIN(BB$12)*COS($E13)+SIN($E13)*COS(BB$12))/SIN($E13)*BB$9)</f>
        <v>1309.85679637346</v>
      </c>
      <c r="EO13" s="0" t="n">
        <f aca="false">IF(BC$9=0,0,(SIN(BC$12)*COS($E13)+SIN($E13)*COS(BC$12))/SIN($E13)*BC$9)</f>
        <v>1323.82319237716</v>
      </c>
      <c r="EP13" s="0" t="n">
        <f aca="false">IF(BD$9=0,0,(SIN(BD$12)*COS($E13)+SIN($E13)*COS(BD$12))/SIN($E13)*BD$9)</f>
        <v>1337.21921423378</v>
      </c>
      <c r="EQ13" s="0" t="n">
        <f aca="false">IF(BE$9=0,0,(SIN(BE$12)*COS($E13)+SIN($E13)*COS(BE$12))/SIN($E13)*BE$9)</f>
        <v>1350.04428286214</v>
      </c>
      <c r="ER13" s="0" t="n">
        <f aca="false">IF(BF$9=0,0,(SIN(BF$12)*COS($E13)+SIN($E13)*COS(BF$12))/SIN($E13)*BF$9)</f>
        <v>1359.91848303985</v>
      </c>
      <c r="ES13" s="0" t="n">
        <f aca="false">IF(BG$9=0,0,(SIN(BG$12)*COS($E13)+SIN($E13)*COS(BG$12))/SIN($E13)*BG$9)</f>
        <v>1369.15937820537</v>
      </c>
      <c r="ET13" s="0" t="n">
        <f aca="false">IF(BH$9=0,0,(SIN(BH$12)*COS($E13)+SIN($E13)*COS(BH$12))/SIN($E13)*BH$9)</f>
        <v>1377.76926032911</v>
      </c>
      <c r="EU13" s="0" t="n">
        <f aca="false">IF(BI$9=0,0,(SIN(BI$12)*COS($E13)+SIN($E13)*COS(BI$12))/SIN($E13)*BI$9)</f>
        <v>1385.75067876657</v>
      </c>
      <c r="EV13" s="0" t="n">
        <f aca="false">IF(BJ$9=0,0,(SIN(BJ$12)*COS($E13)+SIN($E13)*COS(BJ$12))/SIN($E13)*BJ$9)</f>
        <v>1393.10643790635</v>
      </c>
      <c r="EW13" s="0" t="n">
        <f aca="false">IF(BK$9=0,0,(SIN(BK$12)*COS($E13)+SIN($E13)*COS(BK$12))/SIN($E13)*BK$9)</f>
        <v>1393.39305025774</v>
      </c>
      <c r="EX13" s="0" t="n">
        <f aca="false">IF(BL$9=0,0,(SIN(BL$12)*COS($E13)+SIN($E13)*COS(BL$12))/SIN($E13)*BL$9)</f>
        <v>1392.92172573096</v>
      </c>
      <c r="EY13" s="0" t="n">
        <f aca="false">IF(BM$9=0,0,(SIN(BM$12)*COS($E13)+SIN($E13)*COS(BM$12))/SIN($E13)*BM$9)</f>
        <v>1391.70197312451</v>
      </c>
      <c r="EZ13" s="0" t="n">
        <f aca="false">IF(BN$9=0,0,(SIN(BN$12)*COS($E13)+SIN($E13)*COS(BN$12))/SIN($E13)*BN$9)</f>
        <v>1389.74362794866</v>
      </c>
      <c r="FA13" s="0" t="n">
        <f aca="false">IF(BO$9=0,0,(SIN(BO$12)*COS($E13)+SIN($E13)*COS(BO$12))/SIN($E13)*BO$9)</f>
        <v>1387.05684654665</v>
      </c>
      <c r="FB13" s="0" t="n">
        <f aca="false">IF(BP$9=0,0,(SIN(BP$12)*COS($E13)+SIN($E13)*COS(BP$12))/SIN($E13)*BP$9)</f>
        <v>1380.79310379328</v>
      </c>
      <c r="FC13" s="0" t="n">
        <f aca="false">IF(BQ$9=0,0,(SIN(BQ$12)*COS($E13)+SIN($E13)*COS(BQ$12))/SIN($E13)*BQ$9)</f>
        <v>1373.77219979399</v>
      </c>
      <c r="FD13" s="0" t="n">
        <f aca="false">IF(BR$9=0,0,(SIN(BR$12)*COS($E13)+SIN($E13)*COS(BR$12))/SIN($E13)*BR$9)</f>
        <v>1366.00785233112</v>
      </c>
      <c r="FE13" s="0" t="n">
        <f aca="false">IF(BS$9=0,0,(SIN(BS$12)*COS($E13)+SIN($E13)*COS(BS$12))/SIN($E13)*BS$9)</f>
        <v>1357.5141046389</v>
      </c>
      <c r="FF13" s="0" t="n">
        <f aca="false">IF(BT$9=0,0,(SIN(BT$12)*COS($E13)+SIN($E13)*COS(BT$12))/SIN($E13)*BT$9)</f>
        <v>1348.30531756849</v>
      </c>
      <c r="FG13" s="0" t="n">
        <f aca="false">IF(BU$9=0,0,(SIN(BU$12)*COS($E13)+SIN($E13)*COS(BU$12))/SIN($E13)*BU$9)</f>
        <v>1340.41496554391</v>
      </c>
      <c r="FH13" s="0" t="n">
        <f aca="false">IF(BV$9=0,0,(SIN(BV$12)*COS($E13)+SIN($E13)*COS(BV$12))/SIN($E13)*BV$9)</f>
        <v>1331.86707188245</v>
      </c>
      <c r="FI13" s="0" t="n">
        <f aca="false">IF(BW$9=0,0,(SIN(BW$12)*COS($E13)+SIN($E13)*COS(BW$12))/SIN($E13)*BW$9)</f>
        <v>1322.67504446639</v>
      </c>
      <c r="FJ13" s="0" t="n">
        <f aca="false">IF(BX$9=0,0,(SIN(BX$12)*COS($E13)+SIN($E13)*COS(BX$12))/SIN($E13)*BX$9)</f>
        <v>1312.85256001671</v>
      </c>
      <c r="FK13" s="0" t="n">
        <f aca="false">IF(BY$9=0,0,(SIN(BY$12)*COS($E13)+SIN($E13)*COS(BY$12))/SIN($E13)*BY$9)</f>
        <v>1302.41355661392</v>
      </c>
      <c r="FL13" s="0" t="n">
        <f aca="false">IF(BZ$9=0,0,(SIN(BZ$12)*COS($E13)+SIN($E13)*COS(BZ$12))/SIN($E13)*BZ$9)</f>
        <v>1286.51373538026</v>
      </c>
      <c r="FM13" s="0" t="n">
        <f aca="false">IF(CA$9=0,0,(SIN(CA$12)*COS($E13)+SIN($E13)*COS(CA$12))/SIN($E13)*CA$9)</f>
        <v>1269.97565771021</v>
      </c>
      <c r="FN13" s="0" t="n">
        <f aca="false">IF(CB$9=0,0,(SIN(CB$12)*COS($E13)+SIN($E13)*COS(CB$12))/SIN($E13)*CB$9)</f>
        <v>1252.81846274046</v>
      </c>
      <c r="FO13" s="0" t="n">
        <f aca="false">IF(CC$9=0,0,(SIN(CC$12)*COS($E13)+SIN($E13)*COS(CC$12))/SIN($E13)*CC$9)</f>
        <v>1235.06154894864</v>
      </c>
      <c r="FP13" s="0" t="n">
        <f aca="false">IF(CD$9=0,0,(SIN(CD$12)*COS($E13)+SIN($E13)*COS(CD$12))/SIN($E13)*CD$9)</f>
        <v>1216.72456392732</v>
      </c>
      <c r="FQ13" s="0" t="n">
        <f aca="false">IF(CE$9=0,0,(SIN(CE$12)*COS($E13)+SIN($E13)*COS(CE$12))/SIN($E13)*CE$9)</f>
        <v>1197.82739406204</v>
      </c>
      <c r="FR13" s="0" t="n">
        <f aca="false">IF(CF$9=0,0,(SIN(CF$12)*COS($E13)+SIN($E13)*COS(CF$12))/SIN($E13)*CF$9)</f>
        <v>1178.39015411745</v>
      </c>
      <c r="FS13" s="0" t="n">
        <f aca="false">IF(CG$9=0,0,(SIN(CG$12)*COS($E13)+SIN($E13)*COS(CG$12))/SIN($E13)*CG$9)</f>
        <v>1158.43317673648</v>
      </c>
      <c r="FT13" s="0" t="n">
        <f aca="false">IF(CH$9=0,0,(SIN(CH$12)*COS($E13)+SIN($E13)*COS(CH$12))/SIN($E13)*CH$9)</f>
        <v>1137.97700185685</v>
      </c>
      <c r="FU13" s="0" t="n">
        <f aca="false">IF(CI$9=0,0,(SIN(CI$12)*COS($E13)+SIN($E13)*COS(CI$12))/SIN($E13)*CI$9)</f>
        <v>1117.04236604941</v>
      </c>
      <c r="FV13" s="0" t="n">
        <f aca="false">IF(CJ$9=0,0,(SIN(CJ$12)*COS($E13)+SIN($E13)*COS(CJ$12))/SIN($E13)*CJ$9)</f>
        <v>1095.87767815421</v>
      </c>
      <c r="FW13" s="0" t="n">
        <f aca="false">IF(CK$9=0,0,(SIN(CK$12)*COS($E13)+SIN($E13)*COS(CK$12))/SIN($E13)*CK$9)</f>
        <v>1074.27745502361</v>
      </c>
      <c r="FX13" s="0" t="n">
        <f aca="false">IF(CL$9=0,0,(SIN(CL$12)*COS($E13)+SIN($E13)*COS(CL$12))/SIN($E13)*CL$9)</f>
        <v>1052.26275014946</v>
      </c>
      <c r="FY13" s="0" t="n">
        <f aca="false">IF(CM$9=0,0,(SIN(CM$12)*COS($E13)+SIN($E13)*COS(CM$12))/SIN($E13)*CM$9)</f>
        <v>1029.85476985482</v>
      </c>
      <c r="FZ13" s="0" t="n">
        <f aca="false">IF(CN$9=0,0,(SIN(CN$12)*COS($E13)+SIN($E13)*COS(CN$12))/SIN($E13)*CN$9)</f>
        <v>1007.07486241744</v>
      </c>
      <c r="GA13" s="0" t="n">
        <f aca="false">IF(CO$9=0,0,(SIN(CO$12)*COS($E13)+SIN($E13)*COS(CO$12))/SIN($E13)*CO$9)</f>
        <v>985.586068942056</v>
      </c>
      <c r="GB13" s="0" t="n">
        <f aca="false">IF(CP$9=0,0,(SIN(CP$12)*COS($E13)+SIN($E13)*COS(CP$12))/SIN($E13)*CP$9)</f>
        <v>963.769927860391</v>
      </c>
      <c r="GC13" s="0" t="n">
        <f aca="false">IF(CQ$9=0,0,(SIN(CQ$12)*COS($E13)+SIN($E13)*COS(CQ$12))/SIN($E13)*CQ$9)</f>
        <v>941.646646785174</v>
      </c>
    </row>
    <row r="14" customFormat="false" ht="12.8" hidden="true" customHeight="false" outlineLevel="0" collapsed="false">
      <c r="A14" s="0" t="n">
        <f aca="false">MAX($F14:$CQ14)</f>
        <v>29.9399991035964</v>
      </c>
      <c r="B14" s="90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29.22</v>
      </c>
      <c r="C14" s="2" t="n">
        <f aca="false">MOD(Best +D14,360)</f>
        <v>117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29.9399991035964</v>
      </c>
      <c r="G14" s="13" t="n">
        <f aca="false">IF(OR(G104=0,CS14=0),0,G104*CS14/(G104+CS14))</f>
        <v>29.9220829980338</v>
      </c>
      <c r="H14" s="13" t="n">
        <f aca="false">IF(OR(H104=0,CT14=0),0,H104*CT14/(H104+CT14))</f>
        <v>29.8590109352049</v>
      </c>
      <c r="I14" s="13" t="n">
        <f aca="false">IF(OR(I104=0,CU14=0),0,I104*CU14/(I104+CU14))</f>
        <v>29.8159692006574</v>
      </c>
      <c r="J14" s="13" t="n">
        <f aca="false">IF(OR(J104=0,CV14=0),0,J104*CV14/(J104+CV14))</f>
        <v>29.7829716239701</v>
      </c>
      <c r="K14" s="13" t="n">
        <f aca="false">IF(OR(K104=0,CW14=0),0,K104*CW14/(K104+CW14))</f>
        <v>29.7557519064018</v>
      </c>
      <c r="L14" s="13" t="n">
        <f aca="false">IF(OR(L104=0,CX14=0),0,L104*CX14/(L104+CX14))</f>
        <v>29.7321799389426</v>
      </c>
      <c r="M14" s="13" t="n">
        <f aca="false">IF(OR(M104=0,CY14=0),0,M104*CY14/(M104+CY14))</f>
        <v>29.6960662928035</v>
      </c>
      <c r="N14" s="13" t="n">
        <f aca="false">IF(OR(N104=0,CZ14=0),0,N104*CZ14/(N104+CZ14))</f>
        <v>29.6651063033587</v>
      </c>
      <c r="O14" s="13" t="n">
        <f aca="false">IF(OR(O104=0,DA14=0),0,O104*DA14/(O104+DA14))</f>
        <v>29.637898140753</v>
      </c>
      <c r="P14" s="13" t="n">
        <f aca="false">IF(OR(P104=0,DB14=0),0,P104*DB14/(P104+DB14))</f>
        <v>29.6135088876359</v>
      </c>
      <c r="Q14" s="13" t="n">
        <f aca="false">IF(OR(Q104=0,DC14=0),0,Q104*DC14/(Q104+DC14))</f>
        <v>29.5912933512021</v>
      </c>
      <c r="R14" s="13" t="n">
        <f aca="false">IF(OR(R104=0,DD14=0),0,R104*DD14/(R104+DD14))</f>
        <v>29.5582080218724</v>
      </c>
      <c r="S14" s="13" t="n">
        <f aca="false">IF(OR(S104=0,DE14=0),0,S104*DE14/(S104+DE14))</f>
        <v>29.5283708937093</v>
      </c>
      <c r="T14" s="13" t="n">
        <f aca="false">IF(OR(T104=0,DF14=0),0,T104*DF14/(T104+DF14))</f>
        <v>29.5011661854141</v>
      </c>
      <c r="U14" s="13" t="n">
        <f aca="false">IF(OR(U104=0,DG14=0),0,U104*DG14/(U104+DG14))</f>
        <v>29.4761239231684</v>
      </c>
      <c r="V14" s="13" t="n">
        <f aca="false">IF(OR(V104=0,DH14=0),0,V104*DH14/(V104+DH14))</f>
        <v>29.4528791053556</v>
      </c>
      <c r="W14" s="13" t="n">
        <f aca="false">IF(OR(W104=0,DI14=0),0,W104*DI14/(W104+DI14))</f>
        <v>29.425407486185</v>
      </c>
      <c r="X14" s="13" t="n">
        <f aca="false">IF(OR(X104=0,DJ14=0),0,X104*DJ14/(X104+DJ14))</f>
        <v>29.3998151757727</v>
      </c>
      <c r="Y14" s="13" t="n">
        <f aca="false">IF(OR(Y104=0,DK14=0),0,Y104*DK14/(Y104+DK14))</f>
        <v>29.3758269760604</v>
      </c>
      <c r="Z14" s="13" t="n">
        <f aca="false">IF(OR(Z104=0,DL14=0),0,Z104*DL14/(Z104+DL14))</f>
        <v>29.3593400924878</v>
      </c>
      <c r="AA14" s="13" t="n">
        <f aca="false">IF(OR(AA104=0,DM14=0),0,AA104*DM14/(AA104+DM14))</f>
        <v>29.3506783564278</v>
      </c>
      <c r="AB14" s="13" t="n">
        <f aca="false">IF(OR(AB104=0,DN14=0),0,AB104*DN14/(AB104+DN14))</f>
        <v>29.3354453131794</v>
      </c>
      <c r="AC14" s="13" t="n">
        <f aca="false">IF(OR(AC104=0,DO14=0),0,AC104*DO14/(AC104+DO14))</f>
        <v>29.3206880974141</v>
      </c>
      <c r="AD14" s="13" t="n">
        <f aca="false">IF(OR(AD104=0,DP14=0),0,AD104*DP14/(AD104+DP14))</f>
        <v>29.3063491252212</v>
      </c>
      <c r="AE14" s="13" t="n">
        <f aca="false">IF(OR(AE104=0,DQ14=0),0,AE104*DQ14/(AE104+DQ14))</f>
        <v>29.292379140392</v>
      </c>
      <c r="AF14" s="13" t="n">
        <f aca="false">IF(OR(AF104=0,DR14=0),0,AF104*DR14/(AF104+DR14))</f>
        <v>29.2787357186</v>
      </c>
      <c r="AG14" s="13" t="n">
        <f aca="false">IF(OR(AG104=0,DS14=0),0,AG104*DS14/(AG104+DS14))</f>
        <v>29.2568404177903</v>
      </c>
      <c r="AH14" s="13" t="n">
        <f aca="false">IF(OR(AH104=0,DT14=0),0,AH104*DT14/(AH104+DT14))</f>
        <v>29.2357636905725</v>
      </c>
      <c r="AI14" s="13" t="n">
        <f aca="false">IF(OR(AI104=0,DU14=0),0,AI104*DU14/(AI104+DU14))</f>
        <v>29.2154194748907</v>
      </c>
      <c r="AJ14" s="13" t="n">
        <f aca="false">IF(OR(AJ104=0,DV14=0),0,AJ104*DV14/(AJ104+DV14))</f>
        <v>29.1957323468918</v>
      </c>
      <c r="AK14" s="13" t="n">
        <f aca="false">IF(OR(AK104=0,DW14=0),0,AK104*DW14/(AK104+DW14))</f>
        <v>29.1766358862678</v>
      </c>
      <c r="AL14" s="13" t="n">
        <f aca="false">IF(OR(AL104=0,DX14=0),0,AL104*DX14/(AL104+DX14))</f>
        <v>29.1568394601284</v>
      </c>
      <c r="AM14" s="13" t="n">
        <f aca="false">IF(OR(AM104=0,DY14=0),0,AM104*DY14/(AM104+DY14))</f>
        <v>29.1375776642548</v>
      </c>
      <c r="AN14" s="13" t="n">
        <f aca="false">IF(OR(AN104=0,DZ14=0),0,AN104*DZ14/(AN104+DZ14))</f>
        <v>29.1187986612706</v>
      </c>
      <c r="AO14" s="13" t="n">
        <f aca="false">IF(OR(AO104=0,EA14=0),0,AO104*EA14/(AO104+EA14))</f>
        <v>29.1004560290146</v>
      </c>
      <c r="AP14" s="13" t="n">
        <f aca="false">IF(OR(AP104=0,EB14=0),0,AP104*EB14/(AP104+EB14))</f>
        <v>29.0825080338817</v>
      </c>
      <c r="AQ14" s="13" t="n">
        <f aca="false">IF(OR(AQ104=0,EC14=0),0,AQ104*EC14/(AQ104+EC14))</f>
        <v>29.0566033509014</v>
      </c>
      <c r="AR14" s="13" t="n">
        <f aca="false">IF(OR(AR104=0,ED14=0),0,AR104*ED14/(AR104+ED14))</f>
        <v>29.0312159438259</v>
      </c>
      <c r="AS14" s="13" t="n">
        <f aca="false">IF(OR(AS104=0,EE14=0),0,AS104*EE14/(AS104+EE14))</f>
        <v>29.0062909428394</v>
      </c>
      <c r="AT14" s="13" t="n">
        <f aca="false">IF(OR(AT104=0,EF14=0),0,AT104*EF14/(AT104+EF14))</f>
        <v>28.9817781438563</v>
      </c>
      <c r="AU14" s="13" t="n">
        <f aca="false">IF(OR(AU104=0,EG14=0),0,AU104*EG14/(AU104+EG14))</f>
        <v>28.9576314303743</v>
      </c>
      <c r="AV14" s="13" t="n">
        <f aca="false">IF(OR(AV104=0,EH14=0),0,AV104*EH14/(AV104+EH14))</f>
        <v>28.9231712286624</v>
      </c>
      <c r="AW14" s="13" t="n">
        <f aca="false">IF(OR(AW104=0,EI14=0),0,AW104*EI14/(AW104+EI14))</f>
        <v>28.8888692395164</v>
      </c>
      <c r="AX14" s="13" t="n">
        <f aca="false">IF(OR(AX104=0,EJ14=0),0,AX104*EJ14/(AX104+EJ14))</f>
        <v>28.8546558608378</v>
      </c>
      <c r="AY14" s="13" t="n">
        <f aca="false">IF(OR(AY104=0,EK14=0),0,AY104*EK14/(AY104+EK14))</f>
        <v>28.8494449694481</v>
      </c>
      <c r="AZ14" s="13" t="n">
        <f aca="false">IF(OR(AZ104=0,EL14=0),0,AZ104*EL14/(AZ104+EL14))</f>
        <v>28.8483015010339</v>
      </c>
      <c r="BA14" s="13" t="n">
        <f aca="false">IF(OR(BA104=0,EM14=0),0,BA104*EM14/(BA104+EM14))</f>
        <v>28.8316011212736</v>
      </c>
      <c r="BB14" s="13" t="n">
        <f aca="false">IF(OR(BB104=0,EN14=0),0,BB104*EN14/(BB104+EN14))</f>
        <v>28.8149942322675</v>
      </c>
      <c r="BC14" s="13" t="n">
        <f aca="false">IF(OR(BC104=0,EO14=0),0,BC104*EO14/(BC104+EO14))</f>
        <v>28.7984652424755</v>
      </c>
      <c r="BD14" s="13" t="n">
        <f aca="false">IF(OR(BD104=0,EP14=0),0,BD104*EP14/(BD104+EP14))</f>
        <v>28.7819994226686</v>
      </c>
      <c r="BE14" s="13" t="n">
        <f aca="false">IF(OR(BE104=0,EQ14=0),0,BE104*EQ14/(BE104+EQ14))</f>
        <v>28.7655828114694</v>
      </c>
      <c r="BF14" s="13" t="n">
        <f aca="false">IF(OR(BF104=0,ER14=0),0,BF104*ER14/(BF104+ER14))</f>
        <v>28.7471066370517</v>
      </c>
      <c r="BG14" s="13" t="n">
        <f aca="false">IF(OR(BG104=0,ES14=0),0,BG104*ES14/(BG104+ES14))</f>
        <v>28.7286668666392</v>
      </c>
      <c r="BH14" s="13" t="n">
        <f aca="false">IF(OR(BH104=0,ET14=0),0,BH104*ET14/(BH104+ET14))</f>
        <v>28.7102481103898</v>
      </c>
      <c r="BI14" s="13" t="n">
        <f aca="false">IF(OR(BI104=0,EU14=0),0,BI104*EU14/(BI104+EU14))</f>
        <v>28.691835581826</v>
      </c>
      <c r="BJ14" s="13" t="n">
        <f aca="false">IF(OR(BJ104=0,EV14=0),0,BJ104*EV14/(BJ104+EV14))</f>
        <v>28.6734150257478</v>
      </c>
      <c r="BK14" s="13" t="n">
        <f aca="false">IF(OR(BK104=0,EW14=0),0,BK104*EW14/(BK104+EW14))</f>
        <v>28.6496046534637</v>
      </c>
      <c r="BL14" s="13" t="n">
        <f aca="false">IF(OR(BL104=0,EX14=0),0,BL104*EX14/(BL104+EX14))</f>
        <v>28.6256986724228</v>
      </c>
      <c r="BM14" s="13" t="n">
        <f aca="false">IF(OR(BM104=0,EY14=0),0,BM104*EY14/(BM104+EY14))</f>
        <v>28.6016743710227</v>
      </c>
      <c r="BN14" s="13" t="n">
        <f aca="false">IF(OR(BN104=0,EZ14=0),0,BN104*EZ14/(BN104+EZ14))</f>
        <v>28.577509235224</v>
      </c>
      <c r="BO14" s="13" t="n">
        <f aca="false">IF(OR(BO104=0,FA14=0),0,BO104*FA14/(BO104+FA14))</f>
        <v>28.5531808604578</v>
      </c>
      <c r="BP14" s="13" t="n">
        <f aca="false">IF(OR(BP104=0,FB14=0),0,BP104*FB14/(BP104+FB14))</f>
        <v>28.5262526915917</v>
      </c>
      <c r="BQ14" s="13" t="n">
        <f aca="false">IF(OR(BQ104=0,FC14=0),0,BQ104*FC14/(BQ104+FC14))</f>
        <v>28.4990418691691</v>
      </c>
      <c r="BR14" s="13" t="n">
        <f aca="false">IF(OR(BR104=0,FD14=0),0,BR104*FD14/(BR104+FD14))</f>
        <v>28.4715190011433</v>
      </c>
      <c r="BS14" s="13" t="n">
        <f aca="false">IF(OR(BS104=0,FE14=0),0,BS104*FE14/(BS104+FE14))</f>
        <v>28.4436541053876</v>
      </c>
      <c r="BT14" s="13" t="n">
        <f aca="false">IF(OR(BT104=0,FF14=0),0,BT104*FF14/(BT104+FF14))</f>
        <v>28.415416490471</v>
      </c>
      <c r="BU14" s="13" t="n">
        <f aca="false">IF(OR(BU104=0,FG14=0),0,BU104*FG14/(BU104+FG14))</f>
        <v>28.3885756088193</v>
      </c>
      <c r="BV14" s="13" t="n">
        <f aca="false">IF(OR(BV104=0,FH14=0),0,BV104*FH14/(BV104+FH14))</f>
        <v>28.3613692464339</v>
      </c>
      <c r="BW14" s="13" t="n">
        <f aca="false">IF(OR(BW104=0,FI14=0),0,BW104*FI14/(BW104+FI14))</f>
        <v>28.3337699597009</v>
      </c>
      <c r="BX14" s="13" t="n">
        <f aca="false">IF(OR(BX104=0,FJ14=0),0,BX104*FJ14/(BX104+FJ14))</f>
        <v>28.3057495013006</v>
      </c>
      <c r="BY14" s="13" t="n">
        <f aca="false">IF(OR(BY104=0,FK14=0),0,BY104*FK14/(BY104+FK14))</f>
        <v>28.2772787191465</v>
      </c>
      <c r="BZ14" s="13" t="n">
        <f aca="false">IF(OR(BZ104=0,FL14=0),0,BZ104*FL14/(BZ104+FL14))</f>
        <v>28.2436858463732</v>
      </c>
      <c r="CA14" s="13" t="n">
        <f aca="false">IF(OR(CA104=0,FM14=0),0,CA104*FM14/(CA104+FM14))</f>
        <v>28.2093440674533</v>
      </c>
      <c r="CB14" s="13" t="n">
        <f aca="false">IF(OR(CB104=0,FN14=0),0,CB104*FN14/(CB104+FN14))</f>
        <v>28.1741998334093</v>
      </c>
      <c r="CC14" s="13" t="n">
        <f aca="false">IF(OR(CC104=0,FO14=0),0,CC104*FO14/(CC104+FO14))</f>
        <v>28.1381964200108</v>
      </c>
      <c r="CD14" s="13" t="n">
        <f aca="false">IF(OR(CD104=0,FP14=0),0,CD104*FP14/(CD104+FP14))</f>
        <v>28.10127359166</v>
      </c>
      <c r="CE14" s="13" t="n">
        <f aca="false">IF(OR(CE104=0,FQ14=0),0,CE104*FQ14/(CE104+FQ14))</f>
        <v>28.0633672312798</v>
      </c>
      <c r="CF14" s="13" t="n">
        <f aca="false">IF(OR(CF104=0,FR14=0),0,CF104*FR14/(CF104+FR14))</f>
        <v>28.024408931383</v>
      </c>
      <c r="CG14" s="13" t="n">
        <f aca="false">IF(OR(CG104=0,FS14=0),0,CG104*FS14/(CG104+FS14))</f>
        <v>27.9843255407873</v>
      </c>
      <c r="CH14" s="13" t="n">
        <f aca="false">IF(OR(CH104=0,FT14=0),0,CH104*FT14/(CH104+FT14))</f>
        <v>27.9430386606037</v>
      </c>
      <c r="CI14" s="13" t="n">
        <f aca="false">IF(OR(CI104=0,FU14=0),0,CI104*FU14/(CI104+FU14))</f>
        <v>27.900464082125</v>
      </c>
      <c r="CJ14" s="13" t="n">
        <f aca="false">IF(OR(CJ104=0,FV14=0),0,CJ104*FV14/(CJ104+FV14))</f>
        <v>27.8568045712395</v>
      </c>
      <c r="CK14" s="13" t="n">
        <f aca="false">IF(OR(CK104=0,FW14=0),0,CK104*FW14/(CK104+FW14))</f>
        <v>27.8116923077247</v>
      </c>
      <c r="CL14" s="13" t="n">
        <f aca="false">IF(OR(CL104=0,FX14=0),0,CL104*FX14/(CL104+FX14))</f>
        <v>27.7650240832313</v>
      </c>
      <c r="CM14" s="13" t="n">
        <f aca="false">IF(OR(CM104=0,FY14=0),0,CM104*FY14/(CM104+FY14))</f>
        <v>27.7166881627263</v>
      </c>
      <c r="CN14" s="13" t="n">
        <f aca="false">IF(OR(CN104=0,FZ14=0),0,CN104*FZ14/(CN104+FZ14))</f>
        <v>27.6665633157867</v>
      </c>
      <c r="CO14" s="13" t="n">
        <f aca="false">IF(OR(CO104=0,GA14=0),0,CO104*GA14/(CO104+GA14))</f>
        <v>27.6170980347613</v>
      </c>
      <c r="CP14" s="13" t="n">
        <f aca="false">IF(OR(CP104=0,GB14=0),0,CP104*GB14/(CP104+GB14))</f>
        <v>27.5657975408353</v>
      </c>
      <c r="CQ14" s="13" t="n">
        <f aca="false">IF(OR(CQ104=0,GC14=0),0,CQ104*GC14/(CQ104+GC14))</f>
        <v>27.5125311466869</v>
      </c>
      <c r="CR14" s="0" t="n">
        <f aca="false">IF(F$9=0,0,(SIN(F$12)*COS($E14)+SIN($E14)*COS(F$12))/SIN($E14)*F$9)</f>
        <v>29.94</v>
      </c>
      <c r="CS14" s="0" t="n">
        <f aca="false">IF(G$9=0,0,(SIN(G$12)*COS($E14)+SIN($E14)*COS(G$12))/SIN($E14)*G$9)</f>
        <v>45.4384625566121</v>
      </c>
      <c r="CT14" s="0" t="n">
        <f aca="false">IF(H$9=0,0,(SIN(H$12)*COS($E14)+SIN($E14)*COS(H$12))/SIN($E14)*H$9)</f>
        <v>61.092094995126</v>
      </c>
      <c r="CU14" s="0" t="n">
        <f aca="false">IF(I$9=0,0,(SIN(I$12)*COS($E14)+SIN($E14)*COS(I$12))/SIN($E14)*I$9)</f>
        <v>76.9911803596081</v>
      </c>
      <c r="CV14" s="0" t="n">
        <f aca="false">IF(J$9=0,0,(SIN(J$12)*COS($E14)+SIN($E14)*COS(J$12))/SIN($E14)*J$9)</f>
        <v>93.130513157558</v>
      </c>
      <c r="CW14" s="0" t="n">
        <f aca="false">IF(K$9=0,0,(SIN(K$12)*COS($E14)+SIN($E14)*COS(K$12))/SIN($E14)*K$9)</f>
        <v>109.504734389298</v>
      </c>
      <c r="CX14" s="0" t="n">
        <f aca="false">IF(L$9=0,0,(SIN(L$12)*COS($E14)+SIN($E14)*COS(L$12))/SIN($E14)*L$9)</f>
        <v>126.10833331526</v>
      </c>
      <c r="CY14" s="0" t="n">
        <f aca="false">IF(M$9=0,0,(SIN(M$12)*COS($E14)+SIN($E14)*COS(M$12))/SIN($E14)*M$9)</f>
        <v>142.58900823107</v>
      </c>
      <c r="CZ14" s="0" t="n">
        <f aca="false">IF(N$9=0,0,(SIN(N$12)*COS($E14)+SIN($E14)*COS(N$12))/SIN($E14)*N$9)</f>
        <v>159.211304287613</v>
      </c>
      <c r="DA14" s="0" t="n">
        <f aca="false">IF(O$9=0,0,(SIN(O$12)*COS($E14)+SIN($E14)*COS(O$12))/SIN($E14)*O$9)</f>
        <v>175.969618460213</v>
      </c>
      <c r="DB14" s="0" t="n">
        <f aca="false">IF(P$9=0,0,(SIN(P$12)*COS($E14)+SIN($E14)*COS(P$12))/SIN($E14)*P$9)</f>
        <v>192.858250086571</v>
      </c>
      <c r="DC14" s="0" t="n">
        <f aca="false">IF(Q$9=0,0,(SIN(Q$12)*COS($E14)+SIN($E14)*COS(Q$12))/SIN($E14)*Q$9)</f>
        <v>209.871402784767</v>
      </c>
      <c r="DD14" s="0" t="n">
        <f aca="false">IF(R$9=0,0,(SIN(R$12)*COS($E14)+SIN($E14)*COS(R$12))/SIN($E14)*R$9)</f>
        <v>226.263777410607</v>
      </c>
      <c r="DE14" s="0" t="n">
        <f aca="false">IF(S$9=0,0,(SIN(S$12)*COS($E14)+SIN($E14)*COS(S$12))/SIN($E14)*S$9)</f>
        <v>242.665512342696</v>
      </c>
      <c r="DF14" s="0" t="n">
        <f aca="false">IF(T$9=0,0,(SIN(T$12)*COS($E14)+SIN($E14)*COS(T$12))/SIN($E14)*T$9)</f>
        <v>259.071258894724</v>
      </c>
      <c r="DG14" s="0" t="n">
        <f aca="false">IF(U$9=0,0,(SIN(U$12)*COS($E14)+SIN($E14)*COS(U$12))/SIN($E14)*U$9)</f>
        <v>275.475643420207</v>
      </c>
      <c r="DH14" s="0" t="n">
        <f aca="false">IF(V$9=0,0,(SIN(V$12)*COS($E14)+SIN($E14)*COS(V$12))/SIN($E14)*V$9)</f>
        <v>291.873269063969</v>
      </c>
      <c r="DI14" s="0" t="n">
        <f aca="false">IF(W$9=0,0,(SIN(W$12)*COS($E14)+SIN($E14)*COS(W$12))/SIN($E14)*W$9)</f>
        <v>307.630582708264</v>
      </c>
      <c r="DJ14" s="0" t="n">
        <f aca="false">IF(X$9=0,0,(SIN(X$12)*COS($E14)+SIN($E14)*COS(X$12))/SIN($E14)*X$9)</f>
        <v>323.306797931708</v>
      </c>
      <c r="DK14" s="0" t="n">
        <f aca="false">IF(Y$9=0,0,(SIN(Y$12)*COS($E14)+SIN($E14)*COS(Y$12))/SIN($E14)*Y$9)</f>
        <v>338.897061916058</v>
      </c>
      <c r="DL14" s="0" t="n">
        <f aca="false">IF(Z$9=0,0,(SIN(Z$12)*COS($E14)+SIN($E14)*COS(Z$12))/SIN($E14)*Z$9)</f>
        <v>355.291033213614</v>
      </c>
      <c r="DM14" s="0" t="n">
        <f aca="false">IF(AA$9=0,0,(SIN(AA$12)*COS($E14)+SIN($E14)*COS(AA$12))/SIN($E14)*AA$9)</f>
        <v>372.823330078579</v>
      </c>
      <c r="DN14" s="0" t="n">
        <f aca="false">IF(AB$9=0,0,(SIN(AB$12)*COS($E14)+SIN($E14)*COS(AB$12))/SIN($E14)*AB$9)</f>
        <v>389.291817747226</v>
      </c>
      <c r="DO14" s="0" t="n">
        <f aca="false">IF(AC$9=0,0,(SIN(AC$12)*COS($E14)+SIN($E14)*COS(AC$12))/SIN($E14)*AC$9)</f>
        <v>405.735528310966</v>
      </c>
      <c r="DP14" s="0" t="n">
        <f aca="false">IF(AD$9=0,0,(SIN(AD$12)*COS($E14)+SIN($E14)*COS(AD$12))/SIN($E14)*AD$9)</f>
        <v>422.148709675562</v>
      </c>
      <c r="DQ14" s="0" t="n">
        <f aca="false">IF(AE$9=0,0,(SIN(AE$12)*COS($E14)+SIN($E14)*COS(AE$12))/SIN($E14)*AE$9)</f>
        <v>438.525590698749</v>
      </c>
      <c r="DR14" s="0" t="n">
        <f aca="false">IF(AF$9=0,0,(SIN(AF$12)*COS($E14)+SIN($E14)*COS(AF$12))/SIN($E14)*AF$9)</f>
        <v>454.860383183195</v>
      </c>
      <c r="DS14" s="0" t="n">
        <f aca="false">IF(AG$9=0,0,(SIN(AG$12)*COS($E14)+SIN($E14)*COS(AG$12))/SIN($E14)*AG$9)</f>
        <v>468.943151053795</v>
      </c>
      <c r="DT14" s="0" t="n">
        <f aca="false">IF(AH$9=0,0,(SIN(AH$12)*COS($E14)+SIN($E14)*COS(AH$12))/SIN($E14)*AH$9)</f>
        <v>482.8340881334</v>
      </c>
      <c r="DU14" s="0" t="n">
        <f aca="false">IF(AI$9=0,0,(SIN(AI$12)*COS($E14)+SIN($E14)*COS(AI$12))/SIN($E14)*AI$9)</f>
        <v>496.529444462311</v>
      </c>
      <c r="DV14" s="0" t="n">
        <f aca="false">IF(AJ$9=0,0,(SIN(AJ$12)*COS($E14)+SIN($E14)*COS(AJ$12))/SIN($E14)*AJ$9)</f>
        <v>510.025544431656</v>
      </c>
      <c r="DW14" s="0" t="n">
        <f aca="false">IF(AK$9=0,0,(SIN(AK$12)*COS($E14)+SIN($E14)*COS(AK$12))/SIN($E14)*AK$9)</f>
        <v>523.31878775189</v>
      </c>
      <c r="DX14" s="0" t="n">
        <f aca="false">IF(AL$9=0,0,(SIN(AL$12)*COS($E14)+SIN($E14)*COS(AL$12))/SIN($E14)*AL$9)</f>
        <v>535.989053684374</v>
      </c>
      <c r="DY14" s="0" t="n">
        <f aca="false">IF(AM$9=0,0,(SIN(AM$12)*COS($E14)+SIN($E14)*COS(AM$12))/SIN($E14)*AM$9)</f>
        <v>548.428060722489</v>
      </c>
      <c r="DZ14" s="0" t="n">
        <f aca="false">IF(AN$9=0,0,(SIN(AN$12)*COS($E14)+SIN($E14)*COS(AN$12))/SIN($E14)*AN$9)</f>
        <v>560.632830560987</v>
      </c>
      <c r="EA14" s="0" t="n">
        <f aca="false">IF(AO$9=0,0,(SIN(AO$12)*COS($E14)+SIN($E14)*COS(AO$12))/SIN($E14)*AO$9)</f>
        <v>572.600476709436</v>
      </c>
      <c r="EB14" s="0" t="n">
        <f aca="false">IF(AP$9=0,0,(SIN(AP$12)*COS($E14)+SIN($E14)*COS(AP$12))/SIN($E14)*AP$9)</f>
        <v>584.328205118275</v>
      </c>
      <c r="EC14" s="0" t="n">
        <f aca="false">IF(AQ$9=0,0,(SIN(AQ$12)*COS($E14)+SIN($E14)*COS(AQ$12))/SIN($E14)*AQ$9)</f>
        <v>592.339079510308</v>
      </c>
      <c r="ED14" s="0" t="n">
        <f aca="false">IF(AR$9=0,0,(SIN(AR$12)*COS($E14)+SIN($E14)*COS(AR$12))/SIN($E14)*AR$9)</f>
        <v>599.956033074507</v>
      </c>
      <c r="EE14" s="0" t="n">
        <f aca="false">IF(AS$9=0,0,(SIN(AS$12)*COS($E14)+SIN($E14)*COS(AS$12))/SIN($E14)*AS$9)</f>
        <v>607.17979529455</v>
      </c>
      <c r="EF14" s="0" t="n">
        <f aca="false">IF(AT$9=0,0,(SIN(AT$12)*COS($E14)+SIN($E14)*COS(AT$12))/SIN($E14)*AT$9)</f>
        <v>614.011279525741</v>
      </c>
      <c r="EG14" s="0" t="n">
        <f aca="false">IF(AU$9=0,0,(SIN(AU$12)*COS($E14)+SIN($E14)*COS(AU$12))/SIN($E14)*AU$9)</f>
        <v>620.451581768301</v>
      </c>
      <c r="EH14" s="0" t="n">
        <f aca="false">IF(AV$9=0,0,(SIN(AV$12)*COS($E14)+SIN($E14)*COS(AV$12))/SIN($E14)*AV$9)</f>
        <v>621.552384163136</v>
      </c>
      <c r="EI14" s="0" t="n">
        <f aca="false">IF(AW$9=0,0,(SIN(AW$12)*COS($E14)+SIN($E14)*COS(AW$12))/SIN($E14)*AW$9)</f>
        <v>622.087343840552</v>
      </c>
      <c r="EJ14" s="0" t="n">
        <f aca="false">IF(AX$9=0,0,(SIN(AX$12)*COS($E14)+SIN($E14)*COS(AX$12))/SIN($E14)*AX$9)</f>
        <v>622.06270076854</v>
      </c>
      <c r="EK14" s="0" t="n">
        <f aca="false">IF(AY$9=0,0,(SIN(AY$12)*COS($E14)+SIN($E14)*COS(AY$12))/SIN($E14)*AY$9)</f>
        <v>635.246081934481</v>
      </c>
      <c r="EL14" s="0" t="n">
        <f aca="false">IF(AZ$9=0,0,(SIN(AZ$12)*COS($E14)+SIN($E14)*COS(AZ$12))/SIN($E14)*AZ$9)</f>
        <v>650.527272982347</v>
      </c>
      <c r="EM14" s="0" t="n">
        <f aca="false">IF(BA$9=0,0,(SIN(BA$12)*COS($E14)+SIN($E14)*COS(BA$12))/SIN($E14)*BA$9)</f>
        <v>657.8394418144</v>
      </c>
      <c r="EN14" s="0" t="n">
        <f aca="false">IF(BB$9=0,0,(SIN(BB$12)*COS($E14)+SIN($E14)*COS(BB$12))/SIN($E14)*BB$9)</f>
        <v>664.865925714368</v>
      </c>
      <c r="EO14" s="0" t="n">
        <f aca="false">IF(BC$9=0,0,(SIN(BC$12)*COS($E14)+SIN($E14)*COS(BC$12))/SIN($E14)*BC$9)</f>
        <v>671.606309894508</v>
      </c>
      <c r="EP14" s="0" t="n">
        <f aca="false">IF(BD$9=0,0,(SIN(BD$12)*COS($E14)+SIN($E14)*COS(BD$12))/SIN($E14)*BD$9)</f>
        <v>678.060292173613</v>
      </c>
      <c r="EQ14" s="0" t="n">
        <f aca="false">IF(BE$9=0,0,(SIN(BE$12)*COS($E14)+SIN($E14)*COS(BE$12))/SIN($E14)*BE$9)</f>
        <v>684.227682535686</v>
      </c>
      <c r="ER14" s="0" t="n">
        <f aca="false">IF(BF$9=0,0,(SIN(BF$12)*COS($E14)+SIN($E14)*COS(BF$12))/SIN($E14)*BF$9)</f>
        <v>688.902973122582</v>
      </c>
      <c r="ES14" s="0" t="n">
        <f aca="false">IF(BG$9=0,0,(SIN(BG$12)*COS($E14)+SIN($E14)*COS(BG$12))/SIN($E14)*BG$9)</f>
        <v>693.261423978812</v>
      </c>
      <c r="ET14" s="0" t="n">
        <f aca="false">IF(BH$9=0,0,(SIN(BH$12)*COS($E14)+SIN($E14)*COS(BH$12))/SIN($E14)*BH$9)</f>
        <v>697.304293876443</v>
      </c>
      <c r="EU14" s="0" t="n">
        <f aca="false">IF(BI$9=0,0,(SIN(BI$12)*COS($E14)+SIN($E14)*COS(BI$12))/SIN($E14)*BI$9)</f>
        <v>701.032969519891</v>
      </c>
      <c r="EV14" s="0" t="n">
        <f aca="false">IF(BJ$9=0,0,(SIN(BJ$12)*COS($E14)+SIN($E14)*COS(BJ$12))/SIN($E14)*BJ$9)</f>
        <v>704.448964325981</v>
      </c>
      <c r="EW14" s="0" t="n">
        <f aca="false">IF(BK$9=0,0,(SIN(BK$12)*COS($E14)+SIN($E14)*COS(BK$12))/SIN($E14)*BK$9)</f>
        <v>704.29548825858</v>
      </c>
      <c r="EX14" s="0" t="n">
        <f aca="false">IF(BL$9=0,0,(SIN(BL$12)*COS($E14)+SIN($E14)*COS(BL$12))/SIN($E14)*BL$9)</f>
        <v>703.765386961462</v>
      </c>
      <c r="EY14" s="0" t="n">
        <f aca="false">IF(BM$9=0,0,(SIN(BM$12)*COS($E14)+SIN($E14)*COS(BM$12))/SIN($E14)*BM$9)</f>
        <v>702.863554610333</v>
      </c>
      <c r="EZ14" s="0" t="n">
        <f aca="false">IF(BN$9=0,0,(SIN(BN$12)*COS($E14)+SIN($E14)*COS(BN$12))/SIN($E14)*BN$9)</f>
        <v>701.595046546345</v>
      </c>
      <c r="FA14" s="0" t="n">
        <f aca="false">IF(BO$9=0,0,(SIN(BO$12)*COS($E14)+SIN($E14)*COS(BO$12))/SIN($E14)*BO$9)</f>
        <v>699.965076279945</v>
      </c>
      <c r="FB14" s="0" t="n">
        <f aca="false">IF(BP$9=0,0,(SIN(BP$12)*COS($E14)+SIN($E14)*COS(BP$12))/SIN($E14)*BP$9)</f>
        <v>696.536800614239</v>
      </c>
      <c r="FC14" s="0" t="n">
        <f aca="false">IF(BQ$9=0,0,(SIN(BQ$12)*COS($E14)+SIN($E14)*COS(BQ$12))/SIN($E14)*BQ$9)</f>
        <v>692.733838768105</v>
      </c>
      <c r="FD14" s="0" t="n">
        <f aca="false">IF(BR$9=0,0,(SIN(BR$12)*COS($E14)+SIN($E14)*COS(BR$12))/SIN($E14)*BR$9)</f>
        <v>688.563189119401</v>
      </c>
      <c r="FE14" s="0" t="n">
        <f aca="false">IF(BS$9=0,0,(SIN(BS$12)*COS($E14)+SIN($E14)*COS(BS$12))/SIN($E14)*BS$9)</f>
        <v>684.032009771786</v>
      </c>
      <c r="FF14" s="0" t="n">
        <f aca="false">IF(BT$9=0,0,(SIN(BT$12)*COS($E14)+SIN($E14)*COS(BT$12))/SIN($E14)*BT$9)</f>
        <v>679.147614580846</v>
      </c>
      <c r="FG14" s="0" t="n">
        <f aca="false">IF(BU$9=0,0,(SIN(BU$12)*COS($E14)+SIN($E14)*COS(BU$12))/SIN($E14)*BU$9)</f>
        <v>674.93398968666</v>
      </c>
      <c r="FH14" s="0" t="n">
        <f aca="false">IF(BV$9=0,0,(SIN(BV$12)*COS($E14)+SIN($E14)*COS(BV$12))/SIN($E14)*BV$9)</f>
        <v>670.395538129662</v>
      </c>
      <c r="FI14" s="0" t="n">
        <f aca="false">IF(BW$9=0,0,(SIN(BW$12)*COS($E14)+SIN($E14)*COS(BW$12))/SIN($E14)*BW$9)</f>
        <v>665.539081564785</v>
      </c>
      <c r="FJ14" s="0" t="n">
        <f aca="false">IF(BX$9=0,0,(SIN(BX$12)*COS($E14)+SIN($E14)*COS(BX$12))/SIN($E14)*BX$9)</f>
        <v>660.371573177734</v>
      </c>
      <c r="FK14" s="0" t="n">
        <f aca="false">IF(BY$9=0,0,(SIN(BY$12)*COS($E14)+SIN($E14)*COS(BY$12))/SIN($E14)*BY$9)</f>
        <v>654.900093899596</v>
      </c>
      <c r="FL14" s="0" t="n">
        <f aca="false">IF(BZ$9=0,0,(SIN(BZ$12)*COS($E14)+SIN($E14)*COS(BZ$12))/SIN($E14)*BZ$9)</f>
        <v>646.689639416868</v>
      </c>
      <c r="FM14" s="0" t="n">
        <f aca="false">IF(CA$9=0,0,(SIN(CA$12)*COS($E14)+SIN($E14)*COS(CA$12))/SIN($E14)*CA$9)</f>
        <v>638.16604410878</v>
      </c>
      <c r="FN14" s="0" t="n">
        <f aca="false">IF(CB$9=0,0,(SIN(CB$12)*COS($E14)+SIN($E14)*COS(CB$12))/SIN($E14)*CB$9)</f>
        <v>629.338991539367</v>
      </c>
      <c r="FO14" s="0" t="n">
        <f aca="false">IF(CC$9=0,0,(SIN(CC$12)*COS($E14)+SIN($E14)*COS(CC$12))/SIN($E14)*CC$9)</f>
        <v>620.21829093115</v>
      </c>
      <c r="FP14" s="0" t="n">
        <f aca="false">IF(CD$9=0,0,(SIN(CD$12)*COS($E14)+SIN($E14)*COS(CD$12))/SIN($E14)*CD$9)</f>
        <v>610.8138720082</v>
      </c>
      <c r="FQ14" s="0" t="n">
        <f aca="false">IF(CE$9=0,0,(SIN(CE$12)*COS($E14)+SIN($E14)*COS(CE$12))/SIN($E14)*CE$9)</f>
        <v>601.135779793066</v>
      </c>
      <c r="FR14" s="0" t="n">
        <f aca="false">IF(CF$9=0,0,(SIN(CF$12)*COS($E14)+SIN($E14)*COS(CF$12))/SIN($E14)*CF$9)</f>
        <v>591.194169359733</v>
      </c>
      <c r="FS14" s="0" t="n">
        <f aca="false">IF(CG$9=0,0,(SIN(CG$12)*COS($E14)+SIN($E14)*COS(CG$12))/SIN($E14)*CG$9)</f>
        <v>580.999300544966</v>
      </c>
      <c r="FT14" s="0" t="n">
        <f aca="false">IF(CH$9=0,0,(SIN(CH$12)*COS($E14)+SIN($E14)*COS(CH$12))/SIN($E14)*CH$9)</f>
        <v>570.561532620284</v>
      </c>
      <c r="FU14" s="0" t="n">
        <f aca="false">IF(CI$9=0,0,(SIN(CI$12)*COS($E14)+SIN($E14)*COS(CI$12))/SIN($E14)*CI$9)</f>
        <v>559.891318926822</v>
      </c>
      <c r="FV14" s="0" t="n">
        <f aca="false">IF(CJ$9=0,0,(SIN(CJ$12)*COS($E14)+SIN($E14)*COS(CJ$12))/SIN($E14)*CJ$9)</f>
        <v>549.113188436794</v>
      </c>
      <c r="FW14" s="0" t="n">
        <f aca="false">IF(CK$9=0,0,(SIN(CK$12)*COS($E14)+SIN($E14)*COS(CK$12))/SIN($E14)*CK$9)</f>
        <v>538.12416289315</v>
      </c>
      <c r="FX14" s="0" t="n">
        <f aca="false">IF(CL$9=0,0,(SIN(CL$12)*COS($E14)+SIN($E14)*COS(CL$12))/SIN($E14)*CL$9)</f>
        <v>526.934840979296</v>
      </c>
      <c r="FY14" s="0" t="n">
        <f aca="false">IF(CM$9=0,0,(SIN(CM$12)*COS($E14)+SIN($E14)*COS(CM$12))/SIN($E14)*CM$9)</f>
        <v>515.555893472106</v>
      </c>
      <c r="FZ14" s="0" t="n">
        <f aca="false">IF(CN$9=0,0,(SIN(CN$12)*COS($E14)+SIN($E14)*COS(CN$12))/SIN($E14)*CN$9)</f>
        <v>503.998057779315</v>
      </c>
      <c r="GA14" s="0" t="n">
        <f aca="false">IF(CO$9=0,0,(SIN(CO$12)*COS($E14)+SIN($E14)*COS(CO$12))/SIN($E14)*CO$9)</f>
        <v>493.093413655689</v>
      </c>
      <c r="GB14" s="0" t="n">
        <f aca="false">IF(CP$9=0,0,(SIN(CP$12)*COS($E14)+SIN($E14)*COS(CP$12))/SIN($E14)*CP$9)</f>
        <v>482.031784299662</v>
      </c>
      <c r="GC14" s="0" t="n">
        <f aca="false">IF(CQ$9=0,0,(SIN(CQ$12)*COS($E14)+SIN($E14)*COS(CQ$12))/SIN($E14)*CQ$9)</f>
        <v>470.823323392587</v>
      </c>
    </row>
    <row r="15" customFormat="false" ht="12.8" hidden="true" customHeight="false" outlineLevel="0" collapsed="false">
      <c r="A15" s="0" t="n">
        <f aca="false">MAX($F15:$CQ15)</f>
        <v>29.9399991035964</v>
      </c>
      <c r="B15" s="90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28.86</v>
      </c>
      <c r="C15" s="2" t="n">
        <f aca="false">MOD(Best +D15,360)</f>
        <v>118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29.9399991035964</v>
      </c>
      <c r="G15" s="13" t="n">
        <f aca="false">IF(OR(G105=0,CS15=0),0,G105*CS15/(G105+CS15))</f>
        <v>29.9129071239531</v>
      </c>
      <c r="H15" s="13" t="n">
        <f aca="false">IF(OR(H105=0,CT15=0),0,H105*CT15/(H105+CT15))</f>
        <v>29.8318040606037</v>
      </c>
      <c r="I15" s="13" t="n">
        <f aca="false">IF(OR(I105=0,CU15=0),0,I105*CU15/(I105+CU15))</f>
        <v>29.7713229513212</v>
      </c>
      <c r="J15" s="13" t="n">
        <f aca="false">IF(OR(J105=0,CV15=0),0,J105*CV15/(J105+CV15))</f>
        <v>29.7226560207039</v>
      </c>
      <c r="K15" s="13" t="n">
        <f aca="false">IF(OR(K105=0,CW15=0),0,K105*CW15/(K105+CW15))</f>
        <v>29.6814180870745</v>
      </c>
      <c r="L15" s="13" t="n">
        <f aca="false">IF(OR(L105=0,CX15=0),0,L105*CX15/(L105+CX15))</f>
        <v>29.6451786476026</v>
      </c>
      <c r="M15" s="13" t="n">
        <f aca="false">IF(OR(M105=0,CY15=0),0,M105*CY15/(M105+CY15))</f>
        <v>29.5923457271706</v>
      </c>
      <c r="N15" s="13" t="n">
        <f aca="false">IF(OR(N105=0,CZ15=0),0,N105*CZ15/(N105+CZ15))</f>
        <v>29.5463557591104</v>
      </c>
      <c r="O15" s="13" t="n">
        <f aca="false">IF(OR(O105=0,DA15=0),0,O105*DA15/(O105+DA15))</f>
        <v>29.5054983930713</v>
      </c>
      <c r="P15" s="13" t="n">
        <f aca="false">IF(OR(P105=0,DB15=0),0,P105*DB15/(P105+DB15))</f>
        <v>29.4685929960982</v>
      </c>
      <c r="Q15" s="13" t="n">
        <f aca="false">IF(OR(Q105=0,DC15=0),0,Q105*DC15/(Q105+DC15))</f>
        <v>29.4347979847545</v>
      </c>
      <c r="R15" s="13" t="n">
        <f aca="false">IF(OR(R105=0,DD15=0),0,R105*DD15/(R105+DD15))</f>
        <v>29.3860613402058</v>
      </c>
      <c r="S15" s="13" t="n">
        <f aca="false">IF(OR(S105=0,DE15=0),0,S105*DE15/(S105+DE15))</f>
        <v>29.341832074066</v>
      </c>
      <c r="T15" s="13" t="n">
        <f aca="false">IF(OR(T105=0,DF15=0),0,T105*DF15/(T105+DF15))</f>
        <v>29.3013016454309</v>
      </c>
      <c r="U15" s="13" t="n">
        <f aca="false">IF(OR(U105=0,DG15=0),0,U105*DG15/(U105+DG15))</f>
        <v>29.2638432170293</v>
      </c>
      <c r="V15" s="13" t="n">
        <f aca="false">IF(OR(V105=0,DH15=0),0,V105*DH15/(V105+DH15))</f>
        <v>29.2289632058687</v>
      </c>
      <c r="W15" s="13" t="n">
        <f aca="false">IF(OR(W105=0,DI15=0),0,W105*DI15/(W105+DI15))</f>
        <v>29.1882097959689</v>
      </c>
      <c r="X15" s="13" t="n">
        <f aca="false">IF(OR(X105=0,DJ15=0),0,X105*DJ15/(X105+DJ15))</f>
        <v>29.1501372025325</v>
      </c>
      <c r="Y15" s="13" t="n">
        <f aca="false">IF(OR(Y105=0,DK15=0),0,Y105*DK15/(Y105+DK15))</f>
        <v>29.1143684516879</v>
      </c>
      <c r="Z15" s="13" t="n">
        <f aca="false">IF(OR(Z105=0,DL15=0),0,Z105*DL15/(Z105+DL15))</f>
        <v>29.0892328102353</v>
      </c>
      <c r="AA15" s="13" t="n">
        <f aca="false">IF(OR(AA105=0,DM15=0),0,AA105*DM15/(AA105+DM15))</f>
        <v>29.0752291540806</v>
      </c>
      <c r="AB15" s="13" t="n">
        <f aca="false">IF(OR(AB105=0,DN15=0),0,AB105*DN15/(AB105+DN15))</f>
        <v>29.0520162987065</v>
      </c>
      <c r="AC15" s="13" t="n">
        <f aca="false">IF(OR(AC105=0,DO15=0),0,AC105*DO15/(AC105+DO15))</f>
        <v>29.0295372628416</v>
      </c>
      <c r="AD15" s="13" t="n">
        <f aca="false">IF(OR(AD105=0,DP15=0),0,AD105*DP15/(AD105+DP15))</f>
        <v>29.0077065658444</v>
      </c>
      <c r="AE15" s="13" t="n">
        <f aca="false">IF(OR(AE105=0,DQ15=0),0,AE105*DQ15/(AE105+DQ15))</f>
        <v>28.9864506838543</v>
      </c>
      <c r="AF15" s="13" t="n">
        <f aca="false">IF(OR(AF105=0,DR15=0),0,AF105*DR15/(AF105+DR15))</f>
        <v>28.9657059706026</v>
      </c>
      <c r="AG15" s="13" t="n">
        <f aca="false">IF(OR(AG105=0,DS15=0),0,AG105*DS15/(AG105+DS15))</f>
        <v>28.9332685593909</v>
      </c>
      <c r="AH15" s="13" t="n">
        <f aca="false">IF(OR(AH105=0,DT15=0),0,AH105*DT15/(AH105+DT15))</f>
        <v>28.9020214671763</v>
      </c>
      <c r="AI15" s="13" t="n">
        <f aca="false">IF(OR(AI105=0,DU15=0),0,AI105*DU15/(AI105+DU15))</f>
        <v>28.871842789832</v>
      </c>
      <c r="AJ15" s="13" t="n">
        <f aca="false">IF(OR(AJ105=0,DV15=0),0,AJ105*DV15/(AJ105+DV15))</f>
        <v>28.8426253170212</v>
      </c>
      <c r="AK15" s="13" t="n">
        <f aca="false">IF(OR(AK105=0,DW15=0),0,AK105*DW15/(AK105+DW15))</f>
        <v>28.8142743276452</v>
      </c>
      <c r="AL15" s="13" t="n">
        <f aca="false">IF(OR(AL105=0,DX15=0),0,AL105*DX15/(AL105+DX15))</f>
        <v>28.7849503718341</v>
      </c>
      <c r="AM15" s="13" t="n">
        <f aca="false">IF(OR(AM105=0,DY15=0),0,AM105*DY15/(AM105+DY15))</f>
        <v>28.7564112615964</v>
      </c>
      <c r="AN15" s="13" t="n">
        <f aca="false">IF(OR(AN105=0,DZ15=0),0,AN105*DZ15/(AN105+DZ15))</f>
        <v>28.7285827198346</v>
      </c>
      <c r="AO15" s="13" t="n">
        <f aca="false">IF(OR(AO105=0,EA15=0),0,AO105*EA15/(AO105+EA15))</f>
        <v>28.7013980671698</v>
      </c>
      <c r="AP15" s="13" t="n">
        <f aca="false">IF(OR(AP105=0,EB15=0),0,AP105*EB15/(AP105+EB15))</f>
        <v>28.6747972228635</v>
      </c>
      <c r="AQ15" s="13" t="n">
        <f aca="false">IF(OR(AQ105=0,EC15=0),0,AQ105*EC15/(AQ105+EC15))</f>
        <v>28.6368683127004</v>
      </c>
      <c r="AR15" s="13" t="n">
        <f aca="false">IF(OR(AR105=0,ED15=0),0,AR105*ED15/(AR105+ED15))</f>
        <v>28.5996965424217</v>
      </c>
      <c r="AS15" s="13" t="n">
        <f aca="false">IF(OR(AS105=0,EE15=0),0,AS105*EE15/(AS105+EE15))</f>
        <v>28.5632036089348</v>
      </c>
      <c r="AT15" s="13" t="n">
        <f aca="false">IF(OR(AT105=0,EF15=0),0,AT105*EF15/(AT105+EF15))</f>
        <v>28.527317783136</v>
      </c>
      <c r="AU15" s="13" t="n">
        <f aca="false">IF(OR(AU105=0,EG15=0),0,AU105*EG15/(AU105+EG15))</f>
        <v>28.4919731084601</v>
      </c>
      <c r="AV15" s="13" t="n">
        <f aca="false">IF(OR(AV105=0,EH15=0),0,AV105*EH15/(AV105+EH15))</f>
        <v>28.4419526246692</v>
      </c>
      <c r="AW15" s="13" t="n">
        <f aca="false">IF(OR(AW105=0,EI15=0),0,AW105*EI15/(AW105+EI15))</f>
        <v>28.39218726451</v>
      </c>
      <c r="AX15" s="13" t="n">
        <f aca="false">IF(OR(AX105=0,EJ15=0),0,AX105*EJ15/(AX105+EJ15))</f>
        <v>28.3425785023438</v>
      </c>
      <c r="AY15" s="13" t="n">
        <f aca="false">IF(OR(AY105=0,EK15=0),0,AY105*EK15/(AY105+EK15))</f>
        <v>28.3342698101836</v>
      </c>
      <c r="AZ15" s="13" t="n">
        <f aca="false">IF(OR(AZ105=0,EL15=0),0,AZ105*EL15/(AZ105+EL15))</f>
        <v>28.331775235388</v>
      </c>
      <c r="BA15" s="13" t="n">
        <f aca="false">IF(OR(BA105=0,EM15=0),0,BA105*EM15/(BA105+EM15))</f>
        <v>28.3071440508055</v>
      </c>
      <c r="BB15" s="13" t="n">
        <f aca="false">IF(OR(BB105=0,EN15=0),0,BB105*EN15/(BB105+EN15))</f>
        <v>28.2826608210059</v>
      </c>
      <c r="BC15" s="13" t="n">
        <f aca="false">IF(OR(BC105=0,EO15=0),0,BC105*EO15/(BC105+EO15))</f>
        <v>28.2583027830711</v>
      </c>
      <c r="BD15" s="13" t="n">
        <f aca="false">IF(OR(BD105=0,EP15=0),0,BD105*EP15/(BD105+EP15))</f>
        <v>28.2340484302599</v>
      </c>
      <c r="BE15" s="13" t="n">
        <f aca="false">IF(OR(BE105=0,EQ15=0),0,BE105*EQ15/(BE105+EQ15))</f>
        <v>28.2098773771729</v>
      </c>
      <c r="BF15" s="13" t="n">
        <f aca="false">IF(OR(BF105=0,ER15=0),0,BF105*ER15/(BF105+ER15))</f>
        <v>28.1827872309655</v>
      </c>
      <c r="BG15" s="13" t="n">
        <f aca="false">IF(OR(BG105=0,ES15=0),0,BG105*ES15/(BG105+ES15))</f>
        <v>28.1557621014832</v>
      </c>
      <c r="BH15" s="13" t="n">
        <f aca="false">IF(OR(BH105=0,ET15=0),0,BH105*ET15/(BH105+ET15))</f>
        <v>28.1287797358131</v>
      </c>
      <c r="BI15" s="13" t="n">
        <f aca="false">IF(OR(BI105=0,EU15=0),0,BI105*EU15/(BI105+EU15))</f>
        <v>28.1018187653556</v>
      </c>
      <c r="BJ15" s="13" t="n">
        <f aca="false">IF(OR(BJ105=0,EV15=0),0,BJ105*EV15/(BJ105+EV15))</f>
        <v>28.07485860329</v>
      </c>
      <c r="BK15" s="13" t="n">
        <f aca="false">IF(OR(BK105=0,EW15=0),0,BK105*EW15/(BK105+EW15))</f>
        <v>28.0402464151103</v>
      </c>
      <c r="BL15" s="13" t="n">
        <f aca="false">IF(OR(BL105=0,EX15=0),0,BL105*EX15/(BL105+EX15))</f>
        <v>28.0055148132976</v>
      </c>
      <c r="BM15" s="13" t="n">
        <f aca="false">IF(OR(BM105=0,EY15=0),0,BM105*EY15/(BM105+EY15))</f>
        <v>27.9706316066147</v>
      </c>
      <c r="BN15" s="13" t="n">
        <f aca="false">IF(OR(BN105=0,EZ15=0),0,BN105*EZ15/(BN105+EZ15))</f>
        <v>27.93556493838</v>
      </c>
      <c r="BO15" s="13" t="n">
        <f aca="false">IF(OR(BO105=0,FA15=0),0,BO105*FA15/(BO105+FA15))</f>
        <v>27.9002831639979</v>
      </c>
      <c r="BP15" s="13" t="n">
        <f aca="false">IF(OR(BP105=0,FB15=0),0,BP105*FB15/(BP105+FB15))</f>
        <v>27.8613296975318</v>
      </c>
      <c r="BQ15" s="13" t="n">
        <f aca="false">IF(OR(BQ105=0,FC15=0),0,BQ105*FC15/(BQ105+FC15))</f>
        <v>27.8219956952005</v>
      </c>
      <c r="BR15" s="13" t="n">
        <f aca="false">IF(OR(BR105=0,FD15=0),0,BR105*FD15/(BR105+FD15))</f>
        <v>27.7822401152795</v>
      </c>
      <c r="BS15" s="13" t="n">
        <f aca="false">IF(OR(BS105=0,FE15=0),0,BS105*FE15/(BS105+FE15))</f>
        <v>27.7420211867129</v>
      </c>
      <c r="BT15" s="13" t="n">
        <f aca="false">IF(OR(BT105=0,FF15=0),0,BT105*FF15/(BT105+FF15))</f>
        <v>27.7012962484524</v>
      </c>
      <c r="BU15" s="13" t="n">
        <f aca="false">IF(OR(BU105=0,FG15=0),0,BU105*FG15/(BU105+FG15))</f>
        <v>27.6625692373782</v>
      </c>
      <c r="BV15" s="13" t="n">
        <f aca="false">IF(OR(BV105=0,FH15=0),0,BV105*FH15/(BV105+FH15))</f>
        <v>27.6233451999256</v>
      </c>
      <c r="BW15" s="13" t="n">
        <f aca="false">IF(OR(BW105=0,FI15=0),0,BW105*FI15/(BW105+FI15))</f>
        <v>27.5835861286996</v>
      </c>
      <c r="BX15" s="13" t="n">
        <f aca="false">IF(OR(BX105=0,FJ15=0),0,BX105*FJ15/(BX105+FJ15))</f>
        <v>27.5432529937931</v>
      </c>
      <c r="BY15" s="13" t="n">
        <f aca="false">IF(OR(BY105=0,FK15=0),0,BY105*FK15/(BY105+FK15))</f>
        <v>27.502305608986</v>
      </c>
      <c r="BZ15" s="13" t="n">
        <f aca="false">IF(OR(BZ105=0,FL15=0),0,BZ105*FL15/(BZ105+FL15))</f>
        <v>27.4541568449199</v>
      </c>
      <c r="CA15" s="13" t="n">
        <f aca="false">IF(OR(CA105=0,FM15=0),0,CA105*FM15/(CA105+FM15))</f>
        <v>27.4049850474239</v>
      </c>
      <c r="CB15" s="13" t="n">
        <f aca="false">IF(OR(CB105=0,FN15=0),0,CB105*FN15/(CB105+FN15))</f>
        <v>27.3547173540758</v>
      </c>
      <c r="CC15" s="13" t="n">
        <f aca="false">IF(OR(CC105=0,FO15=0),0,CC105*FO15/(CC105+FO15))</f>
        <v>27.3032767749006</v>
      </c>
      <c r="CD15" s="13" t="n">
        <f aca="false">IF(OR(CD105=0,FP15=0),0,CD105*FP15/(CD105+FP15))</f>
        <v>27.2505817602658</v>
      </c>
      <c r="CE15" s="13" t="n">
        <f aca="false">IF(OR(CE105=0,FQ15=0),0,CE105*FQ15/(CE105+FQ15))</f>
        <v>27.1965457269216</v>
      </c>
      <c r="CF15" s="13" t="n">
        <f aca="false">IF(OR(CF105=0,FR15=0),0,CF105*FR15/(CF105+FR15))</f>
        <v>27.1410765363587</v>
      </c>
      <c r="CG15" s="13" t="n">
        <f aca="false">IF(OR(CG105=0,FS15=0),0,CG105*FS15/(CG105+FS15))</f>
        <v>27.0840759188319</v>
      </c>
      <c r="CH15" s="13" t="n">
        <f aca="false">IF(OR(CH105=0,FT15=0),0,CH105*FT15/(CH105+FT15))</f>
        <v>27.025438835422</v>
      </c>
      <c r="CI15" s="13" t="n">
        <f aca="false">IF(OR(CI105=0,FU15=0),0,CI105*FU15/(CI105+FU15))</f>
        <v>26.9650527693654</v>
      </c>
      <c r="CJ15" s="13" t="n">
        <f aca="false">IF(OR(CJ105=0,FV15=0),0,CJ105*FV15/(CJ105+FV15))</f>
        <v>26.903206644287</v>
      </c>
      <c r="CK15" s="13" t="n">
        <f aca="false">IF(OR(CK105=0,FW15=0),0,CK105*FW15/(CK105+FW15))</f>
        <v>26.8393924441469</v>
      </c>
      <c r="CL15" s="13" t="n">
        <f aca="false">IF(OR(CL105=0,FX15=0),0,CL105*FX15/(CL105+FX15))</f>
        <v>26.7734734226364</v>
      </c>
      <c r="CM15" s="13" t="n">
        <f aca="false">IF(OR(CM105=0,FY15=0),0,CM105*FY15/(CM105+FY15))</f>
        <v>26.70530197691</v>
      </c>
      <c r="CN15" s="13" t="n">
        <f aca="false">IF(OR(CN105=0,FZ15=0),0,CN105*FZ15/(CN105+FZ15))</f>
        <v>26.6347184518316</v>
      </c>
      <c r="CO15" s="13" t="n">
        <f aca="false">IF(OR(CO105=0,GA15=0),0,CO105*GA15/(CO105+GA15))</f>
        <v>26.5651294164469</v>
      </c>
      <c r="CP15" s="13" t="n">
        <f aca="false">IF(OR(CP105=0,GB15=0),0,CP105*GB15/(CP105+GB15))</f>
        <v>26.4930743656718</v>
      </c>
      <c r="CQ15" s="13" t="n">
        <f aca="false">IF(OR(CQ105=0,GC15=0),0,CQ105*GC15/(CQ105+GC15))</f>
        <v>26.4183827923088</v>
      </c>
      <c r="CR15" s="0" t="n">
        <f aca="false">IF(F$9=0,0,(SIN(F$12)*COS($E15)+SIN($E15)*COS(F$12))/SIN($E15)*F$9)</f>
        <v>29.94</v>
      </c>
      <c r="CS15" s="0" t="n">
        <f aca="false">IF(G$9=0,0,(SIN(G$12)*COS($E15)+SIN($E15)*COS(G$12))/SIN($E15)*G$9)</f>
        <v>40.3856412718544</v>
      </c>
      <c r="CT15" s="0" t="n">
        <f aca="false">IF(H$9=0,0,(SIN(H$12)*COS($E15)+SIN($E15)*COS(H$12))/SIN($E15)*H$9)</f>
        <v>50.899733498747</v>
      </c>
      <c r="CU15" s="0" t="n">
        <f aca="false">IF(I$9=0,0,(SIN(I$12)*COS($E15)+SIN($E15)*COS(I$12))/SIN($E15)*I$9)</f>
        <v>61.5741656069206</v>
      </c>
      <c r="CV15" s="0" t="n">
        <f aca="false">IF(J$9=0,0,(SIN(J$12)*COS($E15)+SIN($E15)*COS(J$12))/SIN($E15)*J$9)</f>
        <v>72.4053907842863</v>
      </c>
      <c r="CW15" s="0" t="n">
        <f aca="false">IF(K$9=0,0,(SIN(K$12)*COS($E15)+SIN($E15)*COS(K$12))/SIN($E15)*K$9)</f>
        <v>83.3897609840932</v>
      </c>
      <c r="CX15" s="0" t="n">
        <f aca="false">IF(L$9=0,0,(SIN(L$12)*COS($E15)+SIN($E15)*COS(L$12))/SIN($E15)*L$9)</f>
        <v>94.5235281423921</v>
      </c>
      <c r="CY15" s="0" t="n">
        <f aca="false">IF(M$9=0,0,(SIN(M$12)*COS($E15)+SIN($E15)*COS(M$12))/SIN($E15)*M$9)</f>
        <v>105.546257173463</v>
      </c>
      <c r="CZ15" s="0" t="n">
        <f aca="false">IF(N$9=0,0,(SIN(N$12)*COS($E15)+SIN($E15)*COS(N$12))/SIN($E15)*N$9)</f>
        <v>116.659877307235</v>
      </c>
      <c r="DA15" s="0" t="n">
        <f aca="false">IF(O$9=0,0,(SIN(O$12)*COS($E15)+SIN($E15)*COS(O$12))/SIN($E15)*O$9)</f>
        <v>127.860605848178</v>
      </c>
      <c r="DB15" s="0" t="n">
        <f aca="false">IF(P$9=0,0,(SIN(P$12)*COS($E15)+SIN($E15)*COS(P$12))/SIN($E15)*P$9)</f>
        <v>139.144596208099</v>
      </c>
      <c r="DC15" s="0" t="n">
        <f aca="false">IF(Q$9=0,0,(SIN(Q$12)*COS($E15)+SIN($E15)*COS(Q$12))/SIN($E15)*Q$9)</f>
        <v>150.507939210286</v>
      </c>
      <c r="DD15" s="0" t="n">
        <f aca="false">IF(R$9=0,0,(SIN(R$12)*COS($E15)+SIN($E15)*COS(R$12))/SIN($E15)*R$9)</f>
        <v>161.419161598206</v>
      </c>
      <c r="DE15" s="0" t="n">
        <f aca="false">IF(S$9=0,0,(SIN(S$12)*COS($E15)+SIN($E15)*COS(S$12))/SIN($E15)*S$9)</f>
        <v>172.333180594606</v>
      </c>
      <c r="DF15" s="0" t="n">
        <f aca="false">IF(T$9=0,0,(SIN(T$12)*COS($E15)+SIN($E15)*COS(T$12))/SIN($E15)*T$9)</f>
        <v>183.246420755104</v>
      </c>
      <c r="DG15" s="0" t="n">
        <f aca="false">IF(U$9=0,0,(SIN(U$12)*COS($E15)+SIN($E15)*COS(U$12))/SIN($E15)*U$9)</f>
        <v>194.155291119508</v>
      </c>
      <c r="DH15" s="0" t="n">
        <f aca="false">IF(V$9=0,0,(SIN(V$12)*COS($E15)+SIN($E15)*COS(V$12))/SIN($E15)*V$9)</f>
        <v>205.056186386894</v>
      </c>
      <c r="DI15" s="0" t="n">
        <f aca="false">IF(W$9=0,0,(SIN(W$12)*COS($E15)+SIN($E15)*COS(W$12))/SIN($E15)*W$9)</f>
        <v>215.505458759183</v>
      </c>
      <c r="DJ15" s="0" t="n">
        <f aca="false">IF(X$9=0,0,(SIN(X$12)*COS($E15)+SIN($E15)*COS(X$12))/SIN($E15)*X$9)</f>
        <v>225.897442297969</v>
      </c>
      <c r="DK15" s="0" t="n">
        <f aca="false">IF(Y$9=0,0,(SIN(Y$12)*COS($E15)+SIN($E15)*COS(Y$12))/SIN($E15)*Y$9)</f>
        <v>236.228917151708</v>
      </c>
      <c r="DL15" s="0" t="n">
        <f aca="false">IF(Z$9=0,0,(SIN(Z$12)*COS($E15)+SIN($E15)*COS(Z$12))/SIN($E15)*Z$9)</f>
        <v>247.118831515354</v>
      </c>
      <c r="DM15" s="0" t="n">
        <f aca="false">IF(AA$9=0,0,(SIN(AA$12)*COS($E15)+SIN($E15)*COS(AA$12))/SIN($E15)*AA$9)</f>
        <v>258.795886933856</v>
      </c>
      <c r="DN15" s="0" t="n">
        <f aca="false">IF(AB$9=0,0,(SIN(AB$12)*COS($E15)+SIN($E15)*COS(AB$12))/SIN($E15)*AB$9)</f>
        <v>269.729989429092</v>
      </c>
      <c r="DO15" s="0" t="n">
        <f aca="false">IF(AC$9=0,0,(SIN(AC$12)*COS($E15)+SIN($E15)*COS(AC$12))/SIN($E15)*AC$9)</f>
        <v>280.643986491866</v>
      </c>
      <c r="DP15" s="0" t="n">
        <f aca="false">IF(AD$9=0,0,(SIN(AD$12)*COS($E15)+SIN($E15)*COS(AD$12))/SIN($E15)*AD$9)</f>
        <v>291.534039130197</v>
      </c>
      <c r="DQ15" s="0" t="n">
        <f aca="false">IF(AE$9=0,0,(SIN(AE$12)*COS($E15)+SIN($E15)*COS(AE$12))/SIN($E15)*AE$9)</f>
        <v>302.396296899381</v>
      </c>
      <c r="DR15" s="0" t="n">
        <f aca="false">IF(AF$9=0,0,(SIN(AF$12)*COS($E15)+SIN($E15)*COS(AF$12))/SIN($E15)*AF$9)</f>
        <v>313.226899237297</v>
      </c>
      <c r="DS15" s="0" t="n">
        <f aca="false">IF(AG$9=0,0,(SIN(AG$12)*COS($E15)+SIN($E15)*COS(AG$12))/SIN($E15)*AG$9)</f>
        <v>322.506129214794</v>
      </c>
      <c r="DT15" s="0" t="n">
        <f aca="false">IF(AH$9=0,0,(SIN(AH$12)*COS($E15)+SIN($E15)*COS(AH$12))/SIN($E15)*AH$9)</f>
        <v>331.654775950372</v>
      </c>
      <c r="DU15" s="0" t="n">
        <f aca="false">IF(AI$9=0,0,(SIN(AI$12)*COS($E15)+SIN($E15)*COS(AI$12))/SIN($E15)*AI$9)</f>
        <v>340.670383514484</v>
      </c>
      <c r="DV15" s="0" t="n">
        <f aca="false">IF(AJ$9=0,0,(SIN(AJ$12)*COS($E15)+SIN($E15)*COS(AJ$12))/SIN($E15)*AJ$9)</f>
        <v>349.550546254349</v>
      </c>
      <c r="DW15" s="0" t="n">
        <f aca="false">IF(AK$9=0,0,(SIN(AK$12)*COS($E15)+SIN($E15)*COS(AK$12))/SIN($E15)*AK$9)</f>
        <v>358.292909422997</v>
      </c>
      <c r="DX15" s="0" t="n">
        <f aca="false">IF(AL$9=0,0,(SIN(AL$12)*COS($E15)+SIN($E15)*COS(AL$12))/SIN($E15)*AL$9)</f>
        <v>366.610222529585</v>
      </c>
      <c r="DY15" s="0" t="n">
        <f aca="false">IF(AM$9=0,0,(SIN(AM$12)*COS($E15)+SIN($E15)*COS(AM$12))/SIN($E15)*AM$9)</f>
        <v>374.771064105844</v>
      </c>
      <c r="DZ15" s="0" t="n">
        <f aca="false">IF(AN$9=0,0,(SIN(AN$12)*COS($E15)+SIN($E15)*COS(AN$12))/SIN($E15)*AN$9)</f>
        <v>382.773502554868</v>
      </c>
      <c r="EA15" s="0" t="n">
        <f aca="false">IF(AO$9=0,0,(SIN(AO$12)*COS($E15)+SIN($E15)*COS(AO$12))/SIN($E15)*AO$9)</f>
        <v>390.615668008101</v>
      </c>
      <c r="EB15" s="0" t="n">
        <f aca="false">IF(AP$9=0,0,(SIN(AP$12)*COS($E15)+SIN($E15)*COS(AP$12))/SIN($E15)*AP$9)</f>
        <v>398.295752721971</v>
      </c>
      <c r="EC15" s="0" t="n">
        <f aca="false">IF(AQ$9=0,0,(SIN(AQ$12)*COS($E15)+SIN($E15)*COS(AQ$12))/SIN($E15)*AQ$9)</f>
        <v>403.445689041048</v>
      </c>
      <c r="ED15" s="0" t="n">
        <f aca="false">IF(AR$9=0,0,(SIN(AR$12)*COS($E15)+SIN($E15)*COS(AR$12))/SIN($E15)*AR$9)</f>
        <v>408.332403656388</v>
      </c>
      <c r="EE15" s="0" t="n">
        <f aca="false">IF(AS$9=0,0,(SIN(AS$12)*COS($E15)+SIN($E15)*COS(AS$12))/SIN($E15)*AS$9)</f>
        <v>412.956484409971</v>
      </c>
      <c r="EF15" s="0" t="n">
        <f aca="false">IF(AT$9=0,0,(SIN(AT$12)*COS($E15)+SIN($E15)*COS(AT$12))/SIN($E15)*AT$9)</f>
        <v>417.318641257453</v>
      </c>
      <c r="EG15" s="0" t="n">
        <f aca="false">IF(AU$9=0,0,(SIN(AU$12)*COS($E15)+SIN($E15)*COS(AU$12))/SIN($E15)*AU$9)</f>
        <v>421.419705406582</v>
      </c>
      <c r="EH15" s="0" t="n">
        <f aca="false">IF(AV$9=0,0,(SIN(AV$12)*COS($E15)+SIN($E15)*COS(AV$12))/SIN($E15)*AV$9)</f>
        <v>421.90091361575</v>
      </c>
      <c r="EI15" s="0" t="n">
        <f aca="false">IF(AW$9=0,0,(SIN(AW$12)*COS($E15)+SIN($E15)*COS(AW$12))/SIN($E15)*AW$9)</f>
        <v>422.006804790326</v>
      </c>
      <c r="EJ15" s="0" t="n">
        <f aca="false">IF(AX$9=0,0,(SIN(AX$12)*COS($E15)+SIN($E15)*COS(AX$12))/SIN($E15)*AX$9)</f>
        <v>421.741691551541</v>
      </c>
      <c r="EK15" s="0" t="n">
        <f aca="false">IF(AY$9=0,0,(SIN(AY$12)*COS($E15)+SIN($E15)*COS(AY$12))/SIN($E15)*AY$9)</f>
        <v>430.434416924889</v>
      </c>
      <c r="EL15" s="0" t="n">
        <f aca="false">IF(AZ$9=0,0,(SIN(AZ$12)*COS($E15)+SIN($E15)*COS(AZ$12))/SIN($E15)*AZ$9)</f>
        <v>440.545646453422</v>
      </c>
      <c r="EM15" s="0" t="n">
        <f aca="false">IF(BA$9=0,0,(SIN(BA$12)*COS($E15)+SIN($E15)*COS(BA$12))/SIN($E15)*BA$9)</f>
        <v>445.259313721265</v>
      </c>
      <c r="EN15" s="0" t="n">
        <f aca="false">IF(BB$9=0,0,(SIN(BB$12)*COS($E15)+SIN($E15)*COS(BB$12))/SIN($E15)*BB$9)</f>
        <v>449.781619796149</v>
      </c>
      <c r="EO15" s="0" t="n">
        <f aca="false">IF(BC$9=0,0,(SIN(BC$12)*COS($E15)+SIN($E15)*COS(BC$12))/SIN($E15)*BC$9)</f>
        <v>454.112354772977</v>
      </c>
      <c r="EP15" s="0" t="n">
        <f aca="false">IF(BD$9=0,0,(SIN(BD$12)*COS($E15)+SIN($E15)*COS(BD$12))/SIN($E15)*BD$9)</f>
        <v>458.251383721563</v>
      </c>
      <c r="EQ15" s="0" t="n">
        <f aca="false">IF(BE$9=0,0,(SIN(BE$12)*COS($E15)+SIN($E15)*COS(BE$12))/SIN($E15)*BE$9)</f>
        <v>462.198646366995</v>
      </c>
      <c r="ER15" s="0" t="n">
        <f aca="false">IF(BF$9=0,0,(SIN(BF$12)*COS($E15)+SIN($E15)*COS(BF$12))/SIN($E15)*BF$9)</f>
        <v>465.140263018742</v>
      </c>
      <c r="ES15" s="0" t="n">
        <f aca="false">IF(BG$9=0,0,(SIN(BG$12)*COS($E15)+SIN($E15)*COS(BG$12))/SIN($E15)*BG$9)</f>
        <v>467.870571224866</v>
      </c>
      <c r="ET15" s="0" t="n">
        <f aca="false">IF(BH$9=0,0,(SIN(BH$12)*COS($E15)+SIN($E15)*COS(BH$12))/SIN($E15)*BH$9)</f>
        <v>470.390485218069</v>
      </c>
      <c r="EU15" s="0" t="n">
        <f aca="false">IF(BI$9=0,0,(SIN(BI$12)*COS($E15)+SIN($E15)*COS(BI$12))/SIN($E15)*BI$9)</f>
        <v>472.701003994949</v>
      </c>
      <c r="EV15" s="0" t="n">
        <f aca="false">IF(BJ$9=0,0,(SIN(BJ$12)*COS($E15)+SIN($E15)*COS(BJ$12))/SIN($E15)*BJ$9)</f>
        <v>474.803210473574</v>
      </c>
      <c r="EW15" s="0" t="n">
        <f aca="false">IF(BK$9=0,0,(SIN(BK$12)*COS($E15)+SIN($E15)*COS(BK$12))/SIN($E15)*BK$9)</f>
        <v>474.502978666823</v>
      </c>
      <c r="EX15" s="0" t="n">
        <f aca="false">IF(BL$9=0,0,(SIN(BL$12)*COS($E15)+SIN($E15)*COS(BL$12))/SIN($E15)*BL$9)</f>
        <v>473.953277152977</v>
      </c>
      <c r="EY15" s="0" t="n">
        <f aca="false">IF(BM$9=0,0,(SIN(BM$12)*COS($E15)+SIN($E15)*COS(BM$12))/SIN($E15)*BM$9)</f>
        <v>473.157461275203</v>
      </c>
      <c r="EZ15" s="0" t="n">
        <f aca="false">IF(BN$9=0,0,(SIN(BN$12)*COS($E15)+SIN($E15)*COS(BN$12))/SIN($E15)*BN$9)</f>
        <v>472.118992337581</v>
      </c>
      <c r="FA15" s="0" t="n">
        <f aca="false">IF(BO$9=0,0,(SIN(BO$12)*COS($E15)+SIN($E15)*COS(BO$12))/SIN($E15)*BO$9)</f>
        <v>470.841435570238</v>
      </c>
      <c r="FB15" s="0" t="n">
        <f aca="false">IF(BP$9=0,0,(SIN(BP$12)*COS($E15)+SIN($E15)*COS(BP$12))/SIN($E15)*BP$9)</f>
        <v>468.358699598577</v>
      </c>
      <c r="FC15" s="0" t="n">
        <f aca="false">IF(BQ$9=0,0,(SIN(BQ$12)*COS($E15)+SIN($E15)*COS(BQ$12))/SIN($E15)*BQ$9)</f>
        <v>465.628820932348</v>
      </c>
      <c r="FD15" s="0" t="n">
        <f aca="false">IF(BR$9=0,0,(SIN(BR$12)*COS($E15)+SIN($E15)*COS(BR$12))/SIN($E15)*BR$9)</f>
        <v>462.656557237929</v>
      </c>
      <c r="FE15" s="0" t="n">
        <f aca="false">IF(BS$9=0,0,(SIN(BS$12)*COS($E15)+SIN($E15)*COS(BS$12))/SIN($E15)*BS$9)</f>
        <v>459.446770643021</v>
      </c>
      <c r="FF15" s="0" t="n">
        <f aca="false">IF(BT$9=0,0,(SIN(BT$12)*COS($E15)+SIN($E15)*COS(BT$12))/SIN($E15)*BT$9)</f>
        <v>456.004425050342</v>
      </c>
      <c r="FG15" s="0" t="n">
        <f aca="false">IF(BU$9=0,0,(SIN(BU$12)*COS($E15)+SIN($E15)*COS(BU$12))/SIN($E15)*BU$9)</f>
        <v>453.016873793574</v>
      </c>
      <c r="FH15" s="0" t="n">
        <f aca="false">IF(BV$9=0,0,(SIN(BV$12)*COS($E15)+SIN($E15)*COS(BV$12))/SIN($E15)*BV$9)</f>
        <v>449.815445923867</v>
      </c>
      <c r="FI15" s="0" t="n">
        <f aca="false">IF(BW$9=0,0,(SIN(BW$12)*COS($E15)+SIN($E15)*COS(BW$12))/SIN($E15)*BW$9)</f>
        <v>446.404766795087</v>
      </c>
      <c r="FJ15" s="0" t="n">
        <f aca="false">IF(BX$9=0,0,(SIN(BX$12)*COS($E15)+SIN($E15)*COS(BX$12))/SIN($E15)*BX$9)</f>
        <v>442.789547503962</v>
      </c>
      <c r="FK15" s="0" t="n">
        <f aca="false">IF(BY$9=0,0,(SIN(BY$12)*COS($E15)+SIN($E15)*COS(BY$12))/SIN($E15)*BY$9)</f>
        <v>438.974582336465</v>
      </c>
      <c r="FL15" s="0" t="n">
        <f aca="false">IF(BZ$9=0,0,(SIN(BZ$12)*COS($E15)+SIN($E15)*COS(BZ$12))/SIN($E15)*BZ$9)</f>
        <v>433.328291450169</v>
      </c>
      <c r="FM15" s="0" t="n">
        <f aca="false">IF(CA$9=0,0,(SIN(CA$12)*COS($E15)+SIN($E15)*COS(CA$12))/SIN($E15)*CA$9)</f>
        <v>427.477275638213</v>
      </c>
      <c r="FN15" s="0" t="n">
        <f aca="false">IF(CB$9=0,0,(SIN(CB$12)*COS($E15)+SIN($E15)*COS(CB$12))/SIN($E15)*CB$9)</f>
        <v>421.428065326545</v>
      </c>
      <c r="FO15" s="0" t="n">
        <f aca="false">IF(CC$9=0,0,(SIN(CC$12)*COS($E15)+SIN($E15)*COS(CC$12))/SIN($E15)*CC$9)</f>
        <v>415.187272020676</v>
      </c>
      <c r="FP15" s="0" t="n">
        <f aca="false">IF(CD$9=0,0,(SIN(CD$12)*COS($E15)+SIN($E15)*COS(CD$12))/SIN($E15)*CD$9)</f>
        <v>408.76158483911</v>
      </c>
      <c r="FQ15" s="0" t="n">
        <f aca="false">IF(CE$9=0,0,(SIN(CE$12)*COS($E15)+SIN($E15)*COS(CE$12))/SIN($E15)*CE$9)</f>
        <v>402.15776701729</v>
      </c>
      <c r="FR15" s="0" t="n">
        <f aca="false">IF(CF$9=0,0,(SIN(CF$12)*COS($E15)+SIN($E15)*COS(CF$12))/SIN($E15)*CF$9)</f>
        <v>395.382652383499</v>
      </c>
      <c r="FS15" s="0" t="n">
        <f aca="false">IF(CG$9=0,0,(SIN(CG$12)*COS($E15)+SIN($E15)*COS(CG$12))/SIN($E15)*CG$9)</f>
        <v>388.443141808321</v>
      </c>
      <c r="FT15" s="0" t="n">
        <f aca="false">IF(CH$9=0,0,(SIN(CH$12)*COS($E15)+SIN($E15)*COS(CH$12))/SIN($E15)*CH$9)</f>
        <v>381.346199629142</v>
      </c>
      <c r="FU15" s="0" t="n">
        <f aca="false">IF(CI$9=0,0,(SIN(CI$12)*COS($E15)+SIN($E15)*COS(CI$12))/SIN($E15)*CI$9)</f>
        <v>374.09885005123</v>
      </c>
      <c r="FV15" s="0" t="n">
        <f aca="false">IF(CJ$9=0,0,(SIN(CJ$12)*COS($E15)+SIN($E15)*COS(CJ$12))/SIN($E15)*CJ$9)</f>
        <v>366.784311980872</v>
      </c>
      <c r="FW15" s="0" t="n">
        <f aca="false">IF(CK$9=0,0,(SIN(CK$12)*COS($E15)+SIN($E15)*COS(CK$12))/SIN($E15)*CK$9)</f>
        <v>359.333789339785</v>
      </c>
      <c r="FX15" s="0" t="n">
        <f aca="false">IF(CL$9=0,0,(SIN(CL$12)*COS($E15)+SIN($E15)*COS(CL$12))/SIN($E15)*CL$9)</f>
        <v>351.754394459374</v>
      </c>
      <c r="FY15" s="0" t="n">
        <f aca="false">IF(CM$9=0,0,(SIN(CM$12)*COS($E15)+SIN($E15)*COS(CM$12))/SIN($E15)*CM$9)</f>
        <v>344.053284840981</v>
      </c>
      <c r="FZ15" s="0" t="n">
        <f aca="false">IF(CN$9=0,0,(SIN(CN$12)*COS($E15)+SIN($E15)*COS(CN$12))/SIN($E15)*CN$9)</f>
        <v>336.237659498675</v>
      </c>
      <c r="GA15" s="0" t="n">
        <f aca="false">IF(CO$9=0,0,(SIN(CO$12)*COS($E15)+SIN($E15)*COS(CO$12))/SIN($E15)*CO$9)</f>
        <v>328.862498536153</v>
      </c>
      <c r="GB15" s="0" t="n">
        <f aca="false">IF(CP$9=0,0,(SIN(CP$12)*COS($E15)+SIN($E15)*COS(CP$12))/SIN($E15)*CP$9)</f>
        <v>321.387162870817</v>
      </c>
      <c r="GC15" s="0" t="n">
        <f aca="false">IF(CQ$9=0,0,(SIN(CQ$12)*COS($E15)+SIN($E15)*COS(CQ$12))/SIN($E15)*CQ$9)</f>
        <v>313.81845351199</v>
      </c>
    </row>
    <row r="16" customFormat="false" ht="12.8" hidden="true" customHeight="false" outlineLevel="0" collapsed="false">
      <c r="A16" s="0" t="n">
        <f aca="false">MAX($F16:$CQ16)</f>
        <v>29.9399991035964</v>
      </c>
      <c r="B16" s="90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28.5</v>
      </c>
      <c r="C16" s="2" t="n">
        <f aca="false">MOD(Best +D16,360)</f>
        <v>119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29.9399991035964</v>
      </c>
      <c r="G16" s="13" t="n">
        <f aca="false">IF(OR(G106=0,CS16=0),0,G106*CS16/(G106+CS16))</f>
        <v>29.9035782133926</v>
      </c>
      <c r="H16" s="13" t="n">
        <f aca="false">IF(OR(H106=0,CT16=0),0,H106*CT16/(H106+CT16))</f>
        <v>29.8073437385734</v>
      </c>
      <c r="I16" s="13" t="n">
        <f aca="false">IF(OR(I106=0,CU16=0),0,I106*CU16/(I106+CU16))</f>
        <v>29.7313728922445</v>
      </c>
      <c r="J16" s="13" t="n">
        <f aca="false">IF(OR(J106=0,CV16=0),0,J106*CV16/(J106+CV16))</f>
        <v>29.66809787882</v>
      </c>
      <c r="K16" s="13" t="n">
        <f aca="false">IF(OR(K106=0,CW16=0),0,K106*CW16/(K106+CW16))</f>
        <v>29.6133358092138</v>
      </c>
      <c r="L16" s="13" t="n">
        <f aca="false">IF(OR(L106=0,CX16=0),0,L106*CX16/(L106+CX16))</f>
        <v>29.5645847427274</v>
      </c>
      <c r="M16" s="13" t="n">
        <f aca="false">IF(OR(M106=0,CY16=0),0,M106*CY16/(M106+CY16))</f>
        <v>29.495986886827</v>
      </c>
      <c r="N16" s="13" t="n">
        <f aca="false">IF(OR(N106=0,CZ16=0),0,N106*CZ16/(N106+CZ16))</f>
        <v>29.4355193796622</v>
      </c>
      <c r="O16" s="13" t="n">
        <f aca="false">IF(OR(O106=0,DA16=0),0,O106*DA16/(O106+DA16))</f>
        <v>29.3813011553809</v>
      </c>
      <c r="P16" s="13" t="n">
        <f aca="false">IF(OR(P106=0,DB16=0),0,P106*DB16/(P106+DB16))</f>
        <v>29.3319940080396</v>
      </c>
      <c r="Q16" s="13" t="n">
        <f aca="false">IF(OR(Q106=0,DC16=0),0,Q106*DC16/(Q106+DC16))</f>
        <v>29.2866195538668</v>
      </c>
      <c r="R16" s="13" t="n">
        <f aca="false">IF(OR(R106=0,DD16=0),0,R106*DD16/(R106+DD16))</f>
        <v>29.2228628502523</v>
      </c>
      <c r="S16" s="13" t="n">
        <f aca="false">IF(OR(S106=0,DE16=0),0,S106*DE16/(S106+DE16))</f>
        <v>29.1646841346026</v>
      </c>
      <c r="T16" s="13" t="n">
        <f aca="false">IF(OR(T106=0,DF16=0),0,T106*DF16/(T106+DF16))</f>
        <v>29.1111328802166</v>
      </c>
      <c r="U16" s="13" t="n">
        <f aca="false">IF(OR(U106=0,DG16=0),0,U106*DG16/(U106+DG16))</f>
        <v>29.0614620249062</v>
      </c>
      <c r="V16" s="13" t="n">
        <f aca="false">IF(OR(V106=0,DH16=0),0,V106*DH16/(V106+DH16))</f>
        <v>29.0150761502594</v>
      </c>
      <c r="W16" s="13" t="n">
        <f aca="false">IF(OR(W106=0,DI16=0),0,W106*DI16/(W106+DI16))</f>
        <v>28.9614027450341</v>
      </c>
      <c r="X16" s="13" t="n">
        <f aca="false">IF(OR(X106=0,DJ16=0),0,X106*DJ16/(X106+DJ16))</f>
        <v>28.9111320886181</v>
      </c>
      <c r="Y16" s="13" t="n">
        <f aca="false">IF(OR(Y106=0,DK16=0),0,Y106*DK16/(Y106+DK16))</f>
        <v>28.8638035331468</v>
      </c>
      <c r="Z16" s="13" t="n">
        <f aca="false">IF(OR(Z106=0,DL16=0),0,Z106*DL16/(Z106+DL16))</f>
        <v>28.8298999603376</v>
      </c>
      <c r="AA16" s="13" t="n">
        <f aca="false">IF(OR(AA106=0,DM16=0),0,AA106*DM16/(AA106+DM16))</f>
        <v>28.810095692374</v>
      </c>
      <c r="AB16" s="13" t="n">
        <f aca="false">IF(OR(AB106=0,DN16=0),0,AB106*DN16/(AB106+DN16))</f>
        <v>28.7787843139148</v>
      </c>
      <c r="AC16" s="13" t="n">
        <f aca="false">IF(OR(AC106=0,DO16=0),0,AC106*DO16/(AC106+DO16))</f>
        <v>28.7484678195093</v>
      </c>
      <c r="AD16" s="13" t="n">
        <f aca="false">IF(OR(AD106=0,DP16=0),0,AD106*DP16/(AD106+DP16))</f>
        <v>28.7190343812148</v>
      </c>
      <c r="AE16" s="13" t="n">
        <f aca="false">IF(OR(AE106=0,DQ16=0),0,AE106*DQ16/(AE106+DQ16))</f>
        <v>28.6903873228104</v>
      </c>
      <c r="AF16" s="13" t="n">
        <f aca="false">IF(OR(AF106=0,DR16=0),0,AF106*DR16/(AF106+DR16))</f>
        <v>28.6624425648717</v>
      </c>
      <c r="AG16" s="13" t="n">
        <f aca="false">IF(OR(AG106=0,DS16=0),0,AG106*DS16/(AG106+DS16))</f>
        <v>28.6197442084682</v>
      </c>
      <c r="AH16" s="13" t="n">
        <f aca="false">IF(OR(AH106=0,DT16=0),0,AH106*DT16/(AH106+DT16))</f>
        <v>28.578585386012</v>
      </c>
      <c r="AI16" s="13" t="n">
        <f aca="false">IF(OR(AI106=0,DU16=0),0,AI106*DU16/(AI106+DU16))</f>
        <v>28.5388123131118</v>
      </c>
      <c r="AJ16" s="13" t="n">
        <f aca="false">IF(OR(AJ106=0,DV16=0),0,AJ106*DV16/(AJ106+DV16))</f>
        <v>28.5002893042372</v>
      </c>
      <c r="AK16" s="13" t="n">
        <f aca="false">IF(OR(AK106=0,DW16=0),0,AK106*DW16/(AK106+DW16))</f>
        <v>28.46289611817</v>
      </c>
      <c r="AL16" s="13" t="n">
        <f aca="false">IF(OR(AL106=0,DX16=0),0,AL106*DX16/(AL106+DX16))</f>
        <v>28.4242994308774</v>
      </c>
      <c r="AM16" s="13" t="n">
        <f aca="false">IF(OR(AM106=0,DY16=0),0,AM106*DY16/(AM106+DY16))</f>
        <v>28.3867269909411</v>
      </c>
      <c r="AN16" s="13" t="n">
        <f aca="false">IF(OR(AN106=0,DZ16=0),0,AN106*DZ16/(AN106+DZ16))</f>
        <v>28.350084077709</v>
      </c>
      <c r="AO16" s="13" t="n">
        <f aca="false">IF(OR(AO106=0,EA16=0),0,AO106*EA16/(AO106+EA16))</f>
        <v>28.3142854675466</v>
      </c>
      <c r="AP16" s="13" t="n">
        <f aca="false">IF(OR(AP106=0,EB16=0),0,AP106*EB16/(AP106+EB16))</f>
        <v>28.2792542088682</v>
      </c>
      <c r="AQ16" s="13" t="n">
        <f aca="false">IF(OR(AQ106=0,EC16=0),0,AQ106*EC16/(AQ106+EC16))</f>
        <v>28.2298710778016</v>
      </c>
      <c r="AR16" s="13" t="n">
        <f aca="false">IF(OR(AR106=0,ED16=0),0,AR106*ED16/(AR106+ED16))</f>
        <v>28.1814739840891</v>
      </c>
      <c r="AS16" s="13" t="n">
        <f aca="false">IF(OR(AS106=0,EE16=0),0,AS106*EE16/(AS106+EE16))</f>
        <v>28.1339634194712</v>
      </c>
      <c r="AT16" s="13" t="n">
        <f aca="false">IF(OR(AT106=0,EF16=0),0,AT106*EF16/(AT106+EF16))</f>
        <v>28.0872481308074</v>
      </c>
      <c r="AU16" s="13" t="n">
        <f aca="false">IF(OR(AU106=0,EG16=0),0,AU106*EG16/(AU106+EG16))</f>
        <v>28.0412441292593</v>
      </c>
      <c r="AV16" s="13" t="n">
        <f aca="false">IF(OR(AV106=0,EH16=0),0,AV106*EH16/(AV106+EH16))</f>
        <v>27.9766578788989</v>
      </c>
      <c r="AW16" s="13" t="n">
        <f aca="false">IF(OR(AW106=0,EI16=0),0,AW106*EI16/(AW106+EI16))</f>
        <v>27.9124329418856</v>
      </c>
      <c r="AX16" s="13" t="n">
        <f aca="false">IF(OR(AX106=0,EJ16=0),0,AX106*EJ16/(AX106+EJ16))</f>
        <v>27.8484451030851</v>
      </c>
      <c r="AY16" s="13" t="n">
        <f aca="false">IF(OR(AY106=0,EK16=0),0,AY106*EK16/(AY106+EK16))</f>
        <v>27.8367917442688</v>
      </c>
      <c r="AZ16" s="13" t="n">
        <f aca="false">IF(OR(AZ106=0,EL16=0),0,AZ106*EL16/(AZ106+EL16))</f>
        <v>27.8325319604811</v>
      </c>
      <c r="BA16" s="13" t="n">
        <f aca="false">IF(OR(BA106=0,EM16=0),0,BA106*EM16/(BA106+EM16))</f>
        <v>27.8002437335204</v>
      </c>
      <c r="BB16" s="13" t="n">
        <f aca="false">IF(OR(BB106=0,EN16=0),0,BB106*EN16/(BB106+EN16))</f>
        <v>27.7681618241381</v>
      </c>
      <c r="BC16" s="13" t="n">
        <f aca="false">IF(OR(BC106=0,EO16=0),0,BC106*EO16/(BC106+EO16))</f>
        <v>27.7362566930349</v>
      </c>
      <c r="BD16" s="13" t="n">
        <f aca="false">IF(OR(BD106=0,EP16=0),0,BD106*EP16/(BD106+EP16))</f>
        <v>27.7045004271619</v>
      </c>
      <c r="BE16" s="13" t="n">
        <f aca="false">IF(OR(BE106=0,EQ16=0),0,BE106*EQ16/(BE106+EQ16))</f>
        <v>27.6728665685006</v>
      </c>
      <c r="BF16" s="13" t="n">
        <f aca="false">IF(OR(BF106=0,ER16=0),0,BF106*ER16/(BF106+ER16))</f>
        <v>27.6375518579884</v>
      </c>
      <c r="BG16" s="13" t="n">
        <f aca="false">IF(OR(BG106=0,ES16=0),0,BG106*ES16/(BG106+ES16))</f>
        <v>27.6023364063523</v>
      </c>
      <c r="BH16" s="13" t="n">
        <f aca="false">IF(OR(BH106=0,ET16=0),0,BH106*ET16/(BH106+ET16))</f>
        <v>27.5671915877795</v>
      </c>
      <c r="BI16" s="13" t="n">
        <f aca="false">IF(OR(BI106=0,EU16=0),0,BI106*EU16/(BI106+EU16))</f>
        <v>27.5320899283255</v>
      </c>
      <c r="BJ16" s="13" t="n">
        <f aca="false">IF(OR(BJ106=0,EV16=0),0,BJ106*EV16/(BJ106+EV16))</f>
        <v>27.497004976078</v>
      </c>
      <c r="BK16" s="13" t="n">
        <f aca="false">IF(OR(BK106=0,EW16=0),0,BK106*EW16/(BK106+EW16))</f>
        <v>27.4522548044581</v>
      </c>
      <c r="BL16" s="13" t="n">
        <f aca="false">IF(OR(BL106=0,EX16=0),0,BL106*EX16/(BL106+EX16))</f>
        <v>27.4073746409308</v>
      </c>
      <c r="BM16" s="13" t="n">
        <f aca="false">IF(OR(BM106=0,EY16=0),0,BM106*EY16/(BM106+EY16))</f>
        <v>27.3623238545221</v>
      </c>
      <c r="BN16" s="13" t="n">
        <f aca="false">IF(OR(BN106=0,EZ16=0),0,BN106*EZ16/(BN106+EZ16))</f>
        <v>27.3170623030378</v>
      </c>
      <c r="BO16" s="13" t="n">
        <f aca="false">IF(OR(BO106=0,FA16=0),0,BO106*FA16/(BO106+FA16))</f>
        <v>27.2715501812527</v>
      </c>
      <c r="BP16" s="13" t="n">
        <f aca="false">IF(OR(BP106=0,FB16=0),0,BP106*FB16/(BP106+FB16))</f>
        <v>27.2214244436472</v>
      </c>
      <c r="BQ16" s="13" t="n">
        <f aca="false">IF(OR(BQ106=0,FC16=0),0,BQ106*FC16/(BQ106+FC16))</f>
        <v>27.1708441307104</v>
      </c>
      <c r="BR16" s="13" t="n">
        <f aca="false">IF(OR(BR106=0,FD16=0),0,BR106*FD16/(BR106+FD16))</f>
        <v>27.1197581906027</v>
      </c>
      <c r="BS16" s="13" t="n">
        <f aca="false">IF(OR(BS106=0,FE16=0),0,BS106*FE16/(BS106+FE16))</f>
        <v>27.0681147791624</v>
      </c>
      <c r="BT16" s="13" t="n">
        <f aca="false">IF(OR(BT106=0,FF16=0),0,BT106*FF16/(BT106+FF16))</f>
        <v>27.0158610667153</v>
      </c>
      <c r="BU16" s="13" t="n">
        <f aca="false">IF(OR(BU106=0,FG16=0),0,BU106*FG16/(BU106+FG16))</f>
        <v>26.9661499122013</v>
      </c>
      <c r="BV16" s="13" t="n">
        <f aca="false">IF(OR(BV106=0,FH16=0),0,BV106*FH16/(BV106+FH16))</f>
        <v>26.915838133416</v>
      </c>
      <c r="BW16" s="13" t="n">
        <f aca="false">IF(OR(BW106=0,FI16=0),0,BW106*FI16/(BW106+FI16))</f>
        <v>26.8648788301814</v>
      </c>
      <c r="BX16" s="13" t="n">
        <f aca="false">IF(OR(BX106=0,FJ16=0),0,BX106*FJ16/(BX106+FJ16))</f>
        <v>26.8132239500475</v>
      </c>
      <c r="BY16" s="13" t="n">
        <f aca="false">IF(OR(BY106=0,FK16=0),0,BY106*FK16/(BY106+FK16))</f>
        <v>26.7608241301903</v>
      </c>
      <c r="BZ16" s="13" t="n">
        <f aca="false">IF(OR(BZ106=0,FL16=0),0,BZ106*FL16/(BZ106+FL16))</f>
        <v>26.6994137915562</v>
      </c>
      <c r="CA16" s="13" t="n">
        <f aca="false">IF(OR(CA106=0,FM16=0),0,CA106*FM16/(CA106+FM16))</f>
        <v>26.6367601708853</v>
      </c>
      <c r="CB16" s="13" t="n">
        <f aca="false">IF(OR(CB106=0,FN16=0),0,CB106*FN16/(CB106+FN16))</f>
        <v>26.5727749136897</v>
      </c>
      <c r="CC16" s="13" t="n">
        <f aca="false">IF(OR(CC106=0,FO16=0),0,CC106*FO16/(CC106+FO16))</f>
        <v>26.5073648886727</v>
      </c>
      <c r="CD16" s="13" t="n">
        <f aca="false">IF(OR(CD106=0,FP16=0),0,CD106*FP16/(CD106+FP16))</f>
        <v>26.4404316921271</v>
      </c>
      <c r="CE16" s="13" t="n">
        <f aca="false">IF(OR(CE106=0,FQ16=0),0,CE106*FQ16/(CE106+FQ16))</f>
        <v>26.3718711064299</v>
      </c>
      <c r="CF16" s="13" t="n">
        <f aca="false">IF(OR(CF106=0,FR16=0),0,CF106*FR16/(CF106+FR16))</f>
        <v>26.3015725063494</v>
      </c>
      <c r="CG16" s="13" t="n">
        <f aca="false">IF(OR(CG106=0,FS16=0),0,CG106*FS16/(CG106+FS16))</f>
        <v>26.2294182060257</v>
      </c>
      <c r="CH16" s="13" t="n">
        <f aca="false">IF(OR(CH106=0,FT16=0),0,CH106*FT16/(CH106+FT16))</f>
        <v>26.1552827384825</v>
      </c>
      <c r="CI16" s="13" t="n">
        <f aca="false">IF(OR(CI106=0,FU16=0),0,CI106*FU16/(CI106+FU16))</f>
        <v>26.07903205835</v>
      </c>
      <c r="CJ16" s="13" t="n">
        <f aca="false">IF(OR(CJ106=0,FV16=0),0,CJ106*FV16/(CJ106+FV16))</f>
        <v>26.0010320268643</v>
      </c>
      <c r="CK16" s="13" t="n">
        <f aca="false">IF(OR(CK106=0,FW16=0),0,CK106*FW16/(CK106+FW16))</f>
        <v>25.9206574297208</v>
      </c>
      <c r="CL16" s="13" t="n">
        <f aca="false">IF(OR(CL106=0,FX16=0),0,CL106*FX16/(CL106+FX16))</f>
        <v>25.8377466773042</v>
      </c>
      <c r="CM16" s="13" t="n">
        <f aca="false">IF(OR(CM106=0,FY16=0),0,CM106*FY16/(CM106+FY16))</f>
        <v>25.7521258514432</v>
      </c>
      <c r="CN16" s="13" t="n">
        <f aca="false">IF(OR(CN106=0,FZ16=0),0,CN106*FZ16/(CN106+FZ16))</f>
        <v>25.663607387579</v>
      </c>
      <c r="CO16" s="13" t="n">
        <f aca="false">IF(OR(CO106=0,GA16=0),0,CO106*GA16/(CO106+GA16))</f>
        <v>25.5764116956636</v>
      </c>
      <c r="CP16" s="13" t="n">
        <f aca="false">IF(OR(CP106=0,GB16=0),0,CP106*GB16/(CP106+GB16))</f>
        <v>25.4862630603302</v>
      </c>
      <c r="CQ16" s="13" t="n">
        <f aca="false">IF(OR(CQ106=0,GC16=0),0,CQ106*GC16/(CQ106+GC16))</f>
        <v>25.3929629606651</v>
      </c>
      <c r="CR16" s="0" t="n">
        <f aca="false">IF(F$9=0,0,(SIN(F$12)*COS($E16)+SIN($E16)*COS(F$12))/SIN($E16)*F$9)</f>
        <v>29.94</v>
      </c>
      <c r="CS16" s="0" t="n">
        <f aca="false">IF(G$9=0,0,(SIN(G$12)*COS($E16)+SIN($E16)*COS(G$12))/SIN($E16)*G$9)</f>
        <v>37.8576906702719</v>
      </c>
      <c r="CT16" s="0" t="n">
        <f aca="false">IF(H$9=0,0,(SIN(H$12)*COS($E16)+SIN($E16)*COS(H$12))/SIN($E16)*H$9)</f>
        <v>45.8004464026367</v>
      </c>
      <c r="CU16" s="0" t="n">
        <f aca="false">IF(I$9=0,0,(SIN(I$12)*COS($E16)+SIN($E16)*COS(I$12))/SIN($E16)*I$9)</f>
        <v>53.8609595538532</v>
      </c>
      <c r="CV16" s="0" t="n">
        <f aca="false">IF(J$9=0,0,(SIN(J$12)*COS($E16)+SIN($E16)*COS(J$12))/SIN($E16)*J$9)</f>
        <v>62.0365131575579</v>
      </c>
      <c r="CW16" s="0" t="n">
        <f aca="false">IF(K$9=0,0,(SIN(K$12)*COS($E16)+SIN($E16)*COS(K$12))/SIN($E16)*K$9)</f>
        <v>70.3243151649141</v>
      </c>
      <c r="CX16" s="0" t="n">
        <f aca="false">IF(L$9=0,0,(SIN(L$12)*COS($E16)+SIN($E16)*COS(L$12))/SIN($E16)*L$9)</f>
        <v>78.7214993869969</v>
      </c>
      <c r="CY16" s="0" t="n">
        <f aca="false">IF(M$9=0,0,(SIN(M$12)*COS($E16)+SIN($E16)*COS(M$12))/SIN($E16)*M$9)</f>
        <v>87.0135920457991</v>
      </c>
      <c r="CZ16" s="0" t="n">
        <f aca="false">IF(N$9=0,0,(SIN(N$12)*COS($E16)+SIN($E16)*COS(N$12))/SIN($E16)*N$9)</f>
        <v>95.3711953271854</v>
      </c>
      <c r="DA16" s="0" t="n">
        <f aca="false">IF(O$9=0,0,(SIN(O$12)*COS($E16)+SIN($E16)*COS(O$12))/SIN($E16)*O$9)</f>
        <v>103.791437254981</v>
      </c>
      <c r="DB16" s="0" t="n">
        <f aca="false">IF(P$9=0,0,(SIN(P$12)*COS($E16)+SIN($E16)*COS(P$12))/SIN($E16)*P$9)</f>
        <v>112.271398843118</v>
      </c>
      <c r="DC16" s="0" t="n">
        <f aca="false">IF(Q$9=0,0,(SIN(Q$12)*COS($E16)+SIN($E16)*COS(Q$12))/SIN($E16)*Q$9)</f>
        <v>120.808115092655</v>
      </c>
      <c r="DD16" s="0" t="n">
        <f aca="false">IF(R$9=0,0,(SIN(R$12)*COS($E16)+SIN($E16)*COS(R$12))/SIN($E16)*R$9)</f>
        <v>128.977090859066</v>
      </c>
      <c r="DE16" s="0" t="n">
        <f aca="false">IF(S$9=0,0,(SIN(S$12)*COS($E16)+SIN($E16)*COS(S$12))/SIN($E16)*S$9)</f>
        <v>137.145579384641</v>
      </c>
      <c r="DF16" s="0" t="n">
        <f aca="false">IF(T$9=0,0,(SIN(T$12)*COS($E16)+SIN($E16)*COS(T$12))/SIN($E16)*T$9)</f>
        <v>145.310892386396</v>
      </c>
      <c r="DG16" s="0" t="n">
        <f aca="false">IF(U$9=0,0,(SIN(U$12)*COS($E16)+SIN($E16)*COS(U$12))/SIN($E16)*U$9)</f>
        <v>153.470330790597</v>
      </c>
      <c r="DH16" s="0" t="n">
        <f aca="false">IF(V$9=0,0,(SIN(V$12)*COS($E16)+SIN($E16)*COS(V$12))/SIN($E16)*V$9)</f>
        <v>161.621185619463</v>
      </c>
      <c r="DI16" s="0" t="n">
        <f aca="false">IF(W$9=0,0,(SIN(W$12)*COS($E16)+SIN($E16)*COS(W$12))/SIN($E16)*W$9)</f>
        <v>169.414819612602</v>
      </c>
      <c r="DJ16" s="0" t="n">
        <f aca="false">IF(X$9=0,0,(SIN(X$12)*COS($E16)+SIN($E16)*COS(X$12))/SIN($E16)*X$9)</f>
        <v>177.16307682241</v>
      </c>
      <c r="DK16" s="0" t="n">
        <f aca="false">IF(Y$9=0,0,(SIN(Y$12)*COS($E16)+SIN($E16)*COS(Y$12))/SIN($E16)*Y$9)</f>
        <v>184.863554378378</v>
      </c>
      <c r="DL16" s="0" t="n">
        <f aca="false">IF(Z$9=0,0,(SIN(Z$12)*COS($E16)+SIN($E16)*COS(Z$12))/SIN($E16)*Z$9)</f>
        <v>192.999762791805</v>
      </c>
      <c r="DM16" s="0" t="n">
        <f aca="false">IF(AA$9=0,0,(SIN(AA$12)*COS($E16)+SIN($E16)*COS(AA$12))/SIN($E16)*AA$9)</f>
        <v>201.747412972556</v>
      </c>
      <c r="DN16" s="0" t="n">
        <f aca="false">IF(AB$9=0,0,(SIN(AB$12)*COS($E16)+SIN($E16)*COS(AB$12))/SIN($E16)*AB$9)</f>
        <v>209.912636154621</v>
      </c>
      <c r="DO16" s="0" t="n">
        <f aca="false">IF(AC$9=0,0,(SIN(AC$12)*COS($E16)+SIN($E16)*COS(AC$12))/SIN($E16)*AC$9)</f>
        <v>218.060091164243</v>
      </c>
      <c r="DP16" s="0" t="n">
        <f aca="false">IF(AD$9=0,0,(SIN(AD$12)*COS($E16)+SIN($E16)*COS(AD$12))/SIN($E16)*AD$9)</f>
        <v>226.186896143628</v>
      </c>
      <c r="DQ16" s="0" t="n">
        <f aca="false">IF(AE$9=0,0,(SIN(AE$12)*COS($E16)+SIN($E16)*COS(AE$12))/SIN($E16)*AE$9)</f>
        <v>234.290161582227</v>
      </c>
      <c r="DR16" s="0" t="n">
        <f aca="false">IF(AF$9=0,0,(SIN(AF$12)*COS($E16)+SIN($E16)*COS(AF$12))/SIN($E16)*AF$9)</f>
        <v>242.366991323017</v>
      </c>
      <c r="DS16" s="0" t="n">
        <f aca="false">IF(AG$9=0,0,(SIN(AG$12)*COS($E16)+SIN($E16)*COS(AG$12))/SIN($E16)*AG$9)</f>
        <v>249.242988369394</v>
      </c>
      <c r="DT16" s="0" t="n">
        <f aca="false">IF(AH$9=0,0,(SIN(AH$12)*COS($E16)+SIN($E16)*COS(AH$12))/SIN($E16)*AH$9)</f>
        <v>256.019044614938</v>
      </c>
      <c r="DU16" s="0" t="n">
        <f aca="false">IF(AI$9=0,0,(SIN(AI$12)*COS($E16)+SIN($E16)*COS(AI$12))/SIN($E16)*AI$9)</f>
        <v>262.69335153956</v>
      </c>
      <c r="DV16" s="0" t="n">
        <f aca="false">IF(AJ$9=0,0,(SIN(AJ$12)*COS($E16)+SIN($E16)*COS(AJ$12))/SIN($E16)*AJ$9)</f>
        <v>269.264138855574</v>
      </c>
      <c r="DW16" s="0" t="n">
        <f aca="false">IF(AK$9=0,0,(SIN(AK$12)*COS($E16)+SIN($E16)*COS(AK$12))/SIN($E16)*AK$9)</f>
        <v>275.729674966904</v>
      </c>
      <c r="DX16" s="0" t="n">
        <f aca="false">IF(AL$9=0,0,(SIN(AL$12)*COS($E16)+SIN($E16)*COS(AL$12))/SIN($E16)*AL$9)</f>
        <v>281.869185001755</v>
      </c>
      <c r="DY16" s="0" t="n">
        <f aca="false">IF(AM$9=0,0,(SIN(AM$12)*COS($E16)+SIN($E16)*COS(AM$12))/SIN($E16)*AM$9)</f>
        <v>287.889639981403</v>
      </c>
      <c r="DZ16" s="0" t="n">
        <f aca="false">IF(AN$9=0,0,(SIN(AN$12)*COS($E16)+SIN($E16)*COS(AN$12))/SIN($E16)*AN$9)</f>
        <v>293.789631982119</v>
      </c>
      <c r="EA16" s="0" t="n">
        <f aca="false">IF(AO$9=0,0,(SIN(AO$12)*COS($E16)+SIN($E16)*COS(AO$12))/SIN($E16)*AO$9)</f>
        <v>299.567799756125</v>
      </c>
      <c r="EB16" s="0" t="n">
        <f aca="false">IF(AP$9=0,0,(SIN(AP$12)*COS($E16)+SIN($E16)*COS(AP$12))/SIN($E16)*AP$9)</f>
        <v>305.222829013442</v>
      </c>
      <c r="EC16" s="0" t="n">
        <f aca="false">IF(AQ$9=0,0,(SIN(AQ$12)*COS($E16)+SIN($E16)*COS(AQ$12))/SIN($E16)*AQ$9)</f>
        <v>308.941424361795</v>
      </c>
      <c r="ED16" s="0" t="n">
        <f aca="false">IF(AR$9=0,0,(SIN(AR$12)*COS($E16)+SIN($E16)*COS(AR$12))/SIN($E16)*AR$9)</f>
        <v>312.462187401912</v>
      </c>
      <c r="EE16" s="0" t="n">
        <f aca="false">IF(AS$9=0,0,(SIN(AS$12)*COS($E16)+SIN($E16)*COS(AS$12))/SIN($E16)*AS$9)</f>
        <v>315.785635111758</v>
      </c>
      <c r="EF16" s="0" t="n">
        <f aca="false">IF(AT$9=0,0,(SIN(AT$12)*COS($E16)+SIN($E16)*COS(AT$12))/SIN($E16)*AT$9)</f>
        <v>318.912375685171</v>
      </c>
      <c r="EG16" s="0" t="n">
        <f aca="false">IF(AU$9=0,0,(SIN(AU$12)*COS($E16)+SIN($E16)*COS(AU$12))/SIN($E16)*AU$9)</f>
        <v>321.843107852963</v>
      </c>
      <c r="EH16" s="0" t="n">
        <f aca="false">IF(AV$9=0,0,(SIN(AV$12)*COS($E16)+SIN($E16)*COS(AV$12))/SIN($E16)*AV$9)</f>
        <v>322.014330134246</v>
      </c>
      <c r="EI16" s="0" t="n">
        <f aca="false">IF(AW$9=0,0,(SIN(AW$12)*COS($E16)+SIN($E16)*COS(AW$12))/SIN($E16)*AW$9)</f>
        <v>321.905556289271</v>
      </c>
      <c r="EJ16" s="0" t="n">
        <f aca="false">IF(AX$9=0,0,(SIN(AX$12)*COS($E16)+SIN($E16)*COS(AX$12))/SIN($E16)*AX$9)</f>
        <v>321.520134678491</v>
      </c>
      <c r="EK16" s="0" t="n">
        <f aca="false">IF(AY$9=0,0,(SIN(AY$12)*COS($E16)+SIN($E16)*COS(AY$12))/SIN($E16)*AY$9)</f>
        <v>327.966163528724</v>
      </c>
      <c r="EL16" s="0" t="n">
        <f aca="false">IF(AZ$9=0,0,(SIN(AZ$12)*COS($E16)+SIN($E16)*COS(AZ$12))/SIN($E16)*AZ$9)</f>
        <v>335.490836637305</v>
      </c>
      <c r="EM16" s="0" t="n">
        <f aca="false">IF(BA$9=0,0,(SIN(BA$12)*COS($E16)+SIN($E16)*COS(BA$12))/SIN($E16)*BA$9)</f>
        <v>338.904461172136</v>
      </c>
      <c r="EN16" s="0" t="n">
        <f aca="false">IF(BB$9=0,0,(SIN(BB$12)*COS($E16)+SIN($E16)*COS(BB$12))/SIN($E16)*BB$9)</f>
        <v>342.17391513082</v>
      </c>
      <c r="EO16" s="0" t="n">
        <f aca="false">IF(BC$9=0,0,(SIN(BC$12)*COS($E16)+SIN($E16)*COS(BC$12))/SIN($E16)*BC$9)</f>
        <v>345.299091112026</v>
      </c>
      <c r="EP16" s="0" t="n">
        <f aca="false">IF(BD$9=0,0,(SIN(BD$12)*COS($E16)+SIN($E16)*COS(BD$12))/SIN($E16)*BD$9)</f>
        <v>348.27993786205</v>
      </c>
      <c r="EQ16" s="0" t="n">
        <f aca="false">IF(BE$9=0,0,(SIN(BE$12)*COS($E16)+SIN($E16)*COS(BE$12))/SIN($E16)*BE$9)</f>
        <v>351.116460016065</v>
      </c>
      <c r="ER16" s="0" t="n">
        <f aca="false">IF(BF$9=0,0,(SIN(BF$12)*COS($E16)+SIN($E16)*COS(BF$12))/SIN($E16)*BF$9)</f>
        <v>353.190711324705</v>
      </c>
      <c r="ES16" s="0" t="n">
        <f aca="false">IF(BG$9=0,0,(SIN(BG$12)*COS($E16)+SIN($E16)*COS(BG$12))/SIN($E16)*BG$9)</f>
        <v>355.106451993242</v>
      </c>
      <c r="ET16" s="0" t="n">
        <f aca="false">IF(BH$9=0,0,(SIN(BH$12)*COS($E16)+SIN($E16)*COS(BH$12))/SIN($E16)*BH$9)</f>
        <v>356.864423879686</v>
      </c>
      <c r="EU16" s="0" t="n">
        <f aca="false">IF(BI$9=0,0,(SIN(BI$12)*COS($E16)+SIN($E16)*COS(BI$12))/SIN($E16)*BI$9)</f>
        <v>358.465432008565</v>
      </c>
      <c r="EV16" s="0" t="n">
        <f aca="false">IF(BJ$9=0,0,(SIN(BJ$12)*COS($E16)+SIN($E16)*COS(BJ$12))/SIN($E16)*BJ$9)</f>
        <v>359.910343917366</v>
      </c>
      <c r="EW16" s="0" t="n">
        <f aca="false">IF(BK$9=0,0,(SIN(BK$12)*COS($E16)+SIN($E16)*COS(BK$12))/SIN($E16)*BK$9)</f>
        <v>359.536689513877</v>
      </c>
      <c r="EX16" s="0" t="n">
        <f aca="false">IF(BL$9=0,0,(SIN(BL$12)*COS($E16)+SIN($E16)*COS(BL$12))/SIN($E16)*BL$9)</f>
        <v>358.977181918067</v>
      </c>
      <c r="EY16" s="0" t="n">
        <f aca="false">IF(BM$9=0,0,(SIN(BM$12)*COS($E16)+SIN($E16)*COS(BM$12))/SIN($E16)*BM$9)</f>
        <v>358.234406587839</v>
      </c>
      <c r="EZ16" s="0" t="n">
        <f aca="false">IF(BN$9=0,0,(SIN(BN$12)*COS($E16)+SIN($E16)*COS(BN$12))/SIN($E16)*BN$9)</f>
        <v>357.311027322919</v>
      </c>
      <c r="FA16" s="0" t="n">
        <f aca="false">IF(BO$9=0,0,(SIN(BO$12)*COS($E16)+SIN($E16)*COS(BO$12))/SIN($E16)*BO$9)</f>
        <v>356.209784710925</v>
      </c>
      <c r="FB16" s="0" t="n">
        <f aca="false">IF(BP$9=0,0,(SIN(BP$12)*COS($E16)+SIN($E16)*COS(BP$12))/SIN($E16)*BP$9)</f>
        <v>354.20010676045</v>
      </c>
      <c r="FC16" s="0" t="n">
        <f aca="false">IF(BQ$9=0,0,(SIN(BQ$12)*COS($E16)+SIN($E16)*COS(BQ$12))/SIN($E16)*BQ$9)</f>
        <v>352.007096730042</v>
      </c>
      <c r="FD16" s="0" t="n">
        <f aca="false">IF(BR$9=0,0,(SIN(BR$12)*COS($E16)+SIN($E16)*COS(BR$12))/SIN($E16)*BR$9)</f>
        <v>349.634391247429</v>
      </c>
      <c r="FE16" s="0" t="n">
        <f aca="false">IF(BS$9=0,0,(SIN(BS$12)*COS($E16)+SIN($E16)*COS(BS$12))/SIN($E16)*BS$9)</f>
        <v>347.085703752584</v>
      </c>
      <c r="FF16" s="0" t="n">
        <f aca="false">IF(BT$9=0,0,(SIN(BT$12)*COS($E16)+SIN($E16)*COS(BT$12))/SIN($E16)*BT$9)</f>
        <v>344.36482245559</v>
      </c>
      <c r="FG16" s="0" t="n">
        <f aca="false">IF(BU$9=0,0,(SIN(BU$12)*COS($E16)+SIN($E16)*COS(BU$12))/SIN($E16)*BU$9)</f>
        <v>341.990681690629</v>
      </c>
      <c r="FH16" s="0" t="n">
        <f aca="false">IF(BV$9=0,0,(SIN(BV$12)*COS($E16)+SIN($E16)*COS(BV$12))/SIN($E16)*BV$9)</f>
        <v>339.45817315215</v>
      </c>
      <c r="FI16" s="0" t="n">
        <f aca="false">IF(BW$9=0,0,(SIN(BW$12)*COS($E16)+SIN($E16)*COS(BW$12))/SIN($E16)*BW$9)</f>
        <v>336.770823374115</v>
      </c>
      <c r="FJ16" s="0" t="n">
        <f aca="false">IF(BX$9=0,0,(SIN(BX$12)*COS($E16)+SIN($E16)*COS(BX$12))/SIN($E16)*BX$9)</f>
        <v>333.932221725439</v>
      </c>
      <c r="FK16" s="0" t="n">
        <f aca="false">IF(BY$9=0,0,(SIN(BY$12)*COS($E16)+SIN($E16)*COS(BY$12))/SIN($E16)*BY$9)</f>
        <v>330.946018472628</v>
      </c>
      <c r="FL16" s="0" t="n">
        <f aca="false">IF(BZ$9=0,0,(SIN(BZ$12)*COS($E16)+SIN($E16)*COS(BZ$12))/SIN($E16)*BZ$9)</f>
        <v>326.582590870198</v>
      </c>
      <c r="FM16" s="0" t="n">
        <f aca="false">IF(CA$9=0,0,(SIN(CA$12)*COS($E16)+SIN($E16)*COS(CA$12))/SIN($E16)*CA$9)</f>
        <v>322.068679334107</v>
      </c>
      <c r="FN16" s="0" t="n">
        <f aca="false">IF(CB$9=0,0,(SIN(CB$12)*COS($E16)+SIN($E16)*COS(CB$12))/SIN($E16)*CB$9)</f>
        <v>317.409236760267</v>
      </c>
      <c r="FO16" s="0" t="n">
        <f aca="false">IF(CC$9=0,0,(SIN(CC$12)*COS($E16)+SIN($E16)*COS(CC$12))/SIN($E16)*CC$9)</f>
        <v>312.609274821109</v>
      </c>
      <c r="FP16" s="0" t="n">
        <f aca="false">IF(CD$9=0,0,(SIN(CD$12)*COS($E16)+SIN($E16)*COS(CD$12))/SIN($E16)*CD$9)</f>
        <v>307.673861344711</v>
      </c>
      <c r="FQ16" s="0" t="n">
        <f aca="false">IF(CE$9=0,0,(SIN(CE$12)*COS($E16)+SIN($E16)*COS(CE$12))/SIN($E16)*CE$9)</f>
        <v>302.608117672763</v>
      </c>
      <c r="FR16" s="0" t="n">
        <f aca="false">IF(CF$9=0,0,(SIN(CF$12)*COS($E16)+SIN($E16)*COS(CF$12))/SIN($E16)*CF$9)</f>
        <v>297.417215998474</v>
      </c>
      <c r="FS16" s="0" t="n">
        <f aca="false">IF(CG$9=0,0,(SIN(CG$12)*COS($E16)+SIN($E16)*COS(CG$12))/SIN($E16)*CG$9)</f>
        <v>292.106376685618</v>
      </c>
      <c r="FT16" s="0" t="n">
        <f aca="false">IF(CH$9=0,0,(SIN(CH$12)*COS($E16)+SIN($E16)*COS(CH$12))/SIN($E16)*CH$9)</f>
        <v>286.680865569834</v>
      </c>
      <c r="FU16" s="0" t="n">
        <f aca="false">IF(CI$9=0,0,(SIN(CI$12)*COS($E16)+SIN($E16)*COS(CI$12))/SIN($E16)*CI$9)</f>
        <v>281.145991243351</v>
      </c>
      <c r="FV16" s="0" t="n">
        <f aca="false">IF(CJ$9=0,0,(SIN(CJ$12)*COS($E16)+SIN($E16)*COS(CJ$12))/SIN($E16)*CJ$9)</f>
        <v>275.564304989334</v>
      </c>
      <c r="FW16" s="0" t="n">
        <f aca="false">IF(CK$9=0,0,(SIN(CK$12)*COS($E16)+SIN($E16)*COS(CK$12))/SIN($E16)*CK$9)</f>
        <v>269.884112236661</v>
      </c>
      <c r="FX16" s="0" t="n">
        <f aca="false">IF(CL$9=0,0,(SIN(CL$12)*COS($E16)+SIN($E16)*COS(CL$12))/SIN($E16)*CL$9)</f>
        <v>264.110781078193</v>
      </c>
      <c r="FY16" s="0" t="n">
        <f aca="false">IF(CM$9=0,0,(SIN(CM$12)*COS($E16)+SIN($E16)*COS(CM$12))/SIN($E16)*CM$9)</f>
        <v>258.249711306757</v>
      </c>
      <c r="FZ16" s="0" t="n">
        <f aca="false">IF(CN$9=0,0,(SIN(CN$12)*COS($E16)+SIN($E16)*COS(CN$12))/SIN($E16)*CN$9)</f>
        <v>252.306331661185</v>
      </c>
      <c r="GA16" s="0" t="n">
        <f aca="false">IF(CO$9=0,0,(SIN(CO$12)*COS($E16)+SIN($E16)*COS(CO$12))/SIN($E16)*CO$9)</f>
        <v>246.696987967385</v>
      </c>
      <c r="GB16" s="0" t="n">
        <f aca="false">IF(CP$9=0,0,(SIN(CP$12)*COS($E16)+SIN($E16)*COS(CP$12))/SIN($E16)*CP$9)</f>
        <v>241.015892149831</v>
      </c>
      <c r="GC16" s="0" t="n">
        <f aca="false">IF(CQ$9=0,0,(SIN(CQ$12)*COS($E16)+SIN($E16)*COS(CQ$12))/SIN($E16)*CQ$9)</f>
        <v>235.26816786003</v>
      </c>
    </row>
    <row r="17" customFormat="false" ht="12.8" hidden="true" customHeight="false" outlineLevel="0" collapsed="false">
      <c r="A17" s="0" t="n">
        <f aca="false">MAX($F17:$CQ17)</f>
        <v>29.9399991035964</v>
      </c>
      <c r="B17" s="90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27.94</v>
      </c>
      <c r="C17" s="2" t="n">
        <f aca="false">MOD(Best +D17,360)</f>
        <v>120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29.9399991035964</v>
      </c>
      <c r="G17" s="13" t="n">
        <f aca="false">IF(OR(G107=0,CS17=0),0,G107*CS17/(G107+CS17))</f>
        <v>29.8561827757994</v>
      </c>
      <c r="H17" s="13" t="n">
        <f aca="false">IF(OR(H107=0,CT17=0),0,H107*CT17/(H107+CT17))</f>
        <v>29.7198322641869</v>
      </c>
      <c r="I17" s="13" t="n">
        <f aca="false">IF(OR(I107=0,CU17=0),0,I107*CU17/(I107+CU17))</f>
        <v>29.610071544172</v>
      </c>
      <c r="J17" s="13" t="n">
        <f aca="false">IF(OR(J107=0,CV17=0),0,J107*CV17/(J107+CV17))</f>
        <v>29.5180040136722</v>
      </c>
      <c r="K17" s="13" t="n">
        <f aca="false">IF(OR(K107=0,CW17=0),0,K107*CW17/(K107+CW17))</f>
        <v>29.4383377585775</v>
      </c>
      <c r="L17" s="13" t="n">
        <f aca="false">IF(OR(L107=0,CX17=0),0,L107*CX17/(L107+CX17))</f>
        <v>29.3677259370582</v>
      </c>
      <c r="M17" s="13" t="n">
        <f aca="false">IF(OR(M107=0,CY17=0),0,M107*CY17/(M107+CY17))</f>
        <v>29.2765292327331</v>
      </c>
      <c r="N17" s="13" t="n">
        <f aca="false">IF(OR(N107=0,CZ17=0),0,N107*CZ17/(N107+CZ17))</f>
        <v>29.195733716534</v>
      </c>
      <c r="O17" s="13" t="n">
        <f aca="false">IF(OR(O107=0,DA17=0),0,O107*DA17/(O107+DA17))</f>
        <v>29.123088288738</v>
      </c>
      <c r="P17" s="13" t="n">
        <f aca="false">IF(OR(P107=0,DB17=0),0,P107*DB17/(P107+DB17))</f>
        <v>29.0569522103039</v>
      </c>
      <c r="Q17" s="13" t="n">
        <f aca="false">IF(OR(Q107=0,DC17=0),0,Q107*DC17/(Q107+DC17))</f>
        <v>28.9961009484396</v>
      </c>
      <c r="R17" s="13" t="n">
        <f aca="false">IF(OR(R107=0,DD17=0),0,R107*DD17/(R107+DD17))</f>
        <v>28.9147093630217</v>
      </c>
      <c r="S17" s="13" t="n">
        <f aca="false">IF(OR(S107=0,DE17=0),0,S107*DE17/(S107+DE17))</f>
        <v>28.8402169725277</v>
      </c>
      <c r="T17" s="13" t="n">
        <f aca="false">IF(OR(T107=0,DF17=0),0,T107*DF17/(T107+DF17))</f>
        <v>28.7715010905001</v>
      </c>
      <c r="U17" s="13" t="n">
        <f aca="false">IF(OR(U107=0,DG17=0),0,U107*DG17/(U107+DG17))</f>
        <v>28.7076691026206</v>
      </c>
      <c r="V17" s="13" t="n">
        <f aca="false">IF(OR(V107=0,DH17=0),0,V107*DH17/(V107+DH17))</f>
        <v>28.6480022403104</v>
      </c>
      <c r="W17" s="13" t="n">
        <f aca="false">IF(OR(W107=0,DI17=0),0,W107*DI17/(W107+DI17))</f>
        <v>28.580167198011</v>
      </c>
      <c r="X17" s="13" t="n">
        <f aca="false">IF(OR(X107=0,DJ17=0),0,X107*DJ17/(X107+DJ17))</f>
        <v>28.5165551576371</v>
      </c>
      <c r="Y17" s="13" t="n">
        <f aca="false">IF(OR(Y107=0,DK17=0),0,Y107*DK17/(Y107+DK17))</f>
        <v>28.4566141327113</v>
      </c>
      <c r="Z17" s="13" t="n">
        <f aca="false">IF(OR(Z107=0,DL17=0),0,Z107*DL17/(Z107+DL17))</f>
        <v>28.4125717037641</v>
      </c>
      <c r="AA17" s="13" t="n">
        <f aca="false">IF(OR(AA107=0,DM17=0),0,AA107*DM17/(AA107+DM17))</f>
        <v>28.3852403116448</v>
      </c>
      <c r="AB17" s="13" t="n">
        <f aca="false">IF(OR(AB107=0,DN17=0),0,AB107*DN17/(AB107+DN17))</f>
        <v>28.3446755078353</v>
      </c>
      <c r="AC17" s="13" t="n">
        <f aca="false">IF(OR(AC107=0,DO17=0),0,AC107*DO17/(AC107+DO17))</f>
        <v>28.3054618632368</v>
      </c>
      <c r="AD17" s="13" t="n">
        <f aca="false">IF(OR(AD107=0,DP17=0),0,AD107*DP17/(AD107+DP17))</f>
        <v>28.2674527264328</v>
      </c>
      <c r="AE17" s="13" t="n">
        <f aca="false">IF(OR(AE107=0,DQ17=0),0,AE107*DQ17/(AE107+DQ17))</f>
        <v>28.2305207865898</v>
      </c>
      <c r="AF17" s="13" t="n">
        <f aca="false">IF(OR(AF107=0,DR17=0),0,AF107*DR17/(AF107+DR17))</f>
        <v>28.1945549031769</v>
      </c>
      <c r="AG17" s="13" t="n">
        <f aca="false">IF(OR(AG107=0,DS17=0),0,AG107*DS17/(AG107+DS17))</f>
        <v>28.1413954001821</v>
      </c>
      <c r="AH17" s="13" t="n">
        <f aca="false">IF(OR(AH107=0,DT17=0),0,AH107*DT17/(AH107+DT17))</f>
        <v>28.0901491631595</v>
      </c>
      <c r="AI17" s="13" t="n">
        <f aca="false">IF(OR(AI107=0,DU17=0),0,AI107*DU17/(AI107+DU17))</f>
        <v>28.0406298152077</v>
      </c>
      <c r="AJ17" s="13" t="n">
        <f aca="false">IF(OR(AJ107=0,DV17=0),0,AJ107*DV17/(AJ107+DV17))</f>
        <v>27.9926724564571</v>
      </c>
      <c r="AK17" s="13" t="n">
        <f aca="false">IF(OR(AK107=0,DW17=0),0,AK107*DW17/(AK107+DW17))</f>
        <v>27.9461305790622</v>
      </c>
      <c r="AL17" s="13" t="n">
        <f aca="false">IF(OR(AL107=0,DX17=0),0,AL107*DX17/(AL107+DX17))</f>
        <v>27.8982562968177</v>
      </c>
      <c r="AM17" s="13" t="n">
        <f aca="false">IF(OR(AM107=0,DY17=0),0,AM107*DY17/(AM107+DY17))</f>
        <v>27.8516630333405</v>
      </c>
      <c r="AN17" s="13" t="n">
        <f aca="false">IF(OR(AN107=0,DZ17=0),0,AN107*DZ17/(AN107+DZ17))</f>
        <v>27.8062352769842</v>
      </c>
      <c r="AO17" s="13" t="n">
        <f aca="false">IF(OR(AO107=0,EA17=0),0,AO107*EA17/(AO107+EA17))</f>
        <v>27.761868902585</v>
      </c>
      <c r="AP17" s="13" t="n">
        <f aca="false">IF(OR(AP107=0,EB17=0),0,AP107*EB17/(AP107+EB17))</f>
        <v>27.7184697289495</v>
      </c>
      <c r="AQ17" s="13" t="n">
        <f aca="false">IF(OR(AQ107=0,EC17=0),0,AQ107*EC17/(AQ107+EC17))</f>
        <v>27.6582534921267</v>
      </c>
      <c r="AR17" s="13" t="n">
        <f aca="false">IF(OR(AR107=0,ED17=0),0,AR107*ED17/(AR107+ED17))</f>
        <v>27.5992567675737</v>
      </c>
      <c r="AS17" s="13" t="n">
        <f aca="false">IF(OR(AS107=0,EE17=0),0,AS107*EE17/(AS107+EE17))</f>
        <v>27.5413600872424</v>
      </c>
      <c r="AT17" s="13" t="n">
        <f aca="false">IF(OR(AT107=0,EF17=0),0,AT107*EF17/(AT107+EF17))</f>
        <v>27.4844538107033</v>
      </c>
      <c r="AU17" s="13" t="n">
        <f aca="false">IF(OR(AU107=0,EG17=0),0,AU107*EG17/(AU107+EG17))</f>
        <v>27.4284369635204</v>
      </c>
      <c r="AV17" s="13" t="n">
        <f aca="false">IF(OR(AV107=0,EH17=0),0,AV107*EH17/(AV107+EH17))</f>
        <v>27.3506435263737</v>
      </c>
      <c r="AW17" s="13" t="n">
        <f aca="false">IF(OR(AW107=0,EI17=0),0,AW107*EI17/(AW107+EI17))</f>
        <v>27.2733402424566</v>
      </c>
      <c r="AX17" s="13" t="n">
        <f aca="false">IF(OR(AX107=0,EJ17=0),0,AX107*EJ17/(AX107+EJ17))</f>
        <v>27.1963804315017</v>
      </c>
      <c r="AY17" s="13" t="n">
        <f aca="false">IF(OR(AY107=0,EK17=0),0,AY107*EK17/(AY107+EK17))</f>
        <v>27.180882592412</v>
      </c>
      <c r="AZ17" s="13" t="n">
        <f aca="false">IF(OR(AZ107=0,EL17=0),0,AZ107*EL17/(AZ107+EL17))</f>
        <v>27.1741087998997</v>
      </c>
      <c r="BA17" s="13" t="n">
        <f aca="false">IF(OR(BA107=0,EM17=0),0,BA107*EM17/(BA107+EM17))</f>
        <v>27.1344721356096</v>
      </c>
      <c r="BB17" s="13" t="n">
        <f aca="false">IF(OR(BB107=0,EN17=0),0,BB107*EN17/(BB107+EN17))</f>
        <v>27.0951143672886</v>
      </c>
      <c r="BC17" s="13" t="n">
        <f aca="false">IF(OR(BC107=0,EO17=0),0,BC107*EO17/(BC107+EO17))</f>
        <v>27.0559991277514</v>
      </c>
      <c r="BD17" s="13" t="n">
        <f aca="false">IF(OR(BD107=0,EP17=0),0,BD107*EP17/(BD107+EP17))</f>
        <v>27.0170920634799</v>
      </c>
      <c r="BE17" s="13" t="n">
        <f aca="false">IF(OR(BE107=0,EQ17=0),0,BE107*EQ17/(BE107+EQ17))</f>
        <v>26.9783606270957</v>
      </c>
      <c r="BF17" s="13" t="n">
        <f aca="false">IF(OR(BF107=0,ER17=0),0,BF107*ER17/(BF107+ER17))</f>
        <v>26.9353416235036</v>
      </c>
      <c r="BG17" s="13" t="n">
        <f aca="false">IF(OR(BG107=0,ES17=0),0,BG107*ES17/(BG107+ES17))</f>
        <v>26.8924698935707</v>
      </c>
      <c r="BH17" s="13" t="n">
        <f aca="false">IF(OR(BH107=0,ET17=0),0,BH107*ET17/(BH107+ET17))</f>
        <v>26.8497107026197</v>
      </c>
      <c r="BI17" s="13" t="n">
        <f aca="false">IF(OR(BI107=0,EU17=0),0,BI107*EU17/(BI107+EU17))</f>
        <v>26.8070307457744</v>
      </c>
      <c r="BJ17" s="13" t="n">
        <f aca="false">IF(OR(BJ107=0,EV17=0),0,BJ107*EV17/(BJ107+EV17))</f>
        <v>26.7643979919471</v>
      </c>
      <c r="BK17" s="13" t="n">
        <f aca="false">IF(OR(BK107=0,EW17=0),0,BK107*EW17/(BK107+EW17))</f>
        <v>26.710466707237</v>
      </c>
      <c r="BL17" s="13" t="n">
        <f aca="false">IF(OR(BL107=0,EX17=0),0,BL107*EX17/(BL107+EX17))</f>
        <v>26.6564160439771</v>
      </c>
      <c r="BM17" s="13" t="n">
        <f aca="false">IF(OR(BM107=0,EY17=0),0,BM107*EY17/(BM107+EY17))</f>
        <v>26.6021979873833</v>
      </c>
      <c r="BN17" s="13" t="n">
        <f aca="false">IF(OR(BN107=0,EZ17=0),0,BN107*EZ17/(BN107+EZ17))</f>
        <v>26.547765196476</v>
      </c>
      <c r="BO17" s="13" t="n">
        <f aca="false">IF(OR(BO107=0,FA17=0),0,BO107*FA17/(BO107+FA17))</f>
        <v>26.4930708270356</v>
      </c>
      <c r="BP17" s="13" t="n">
        <f aca="false">IF(OR(BP107=0,FB17=0),0,BP107*FB17/(BP107+FB17))</f>
        <v>26.4330132606544</v>
      </c>
      <c r="BQ17" s="13" t="n">
        <f aca="false">IF(OR(BQ107=0,FC17=0),0,BQ107*FC17/(BQ107+FC17))</f>
        <v>26.3724601565504</v>
      </c>
      <c r="BR17" s="13" t="n">
        <f aca="false">IF(OR(BR107=0,FD17=0),0,BR107*FD17/(BR107+FD17))</f>
        <v>26.3113522495632</v>
      </c>
      <c r="BS17" s="13" t="n">
        <f aca="false">IF(OR(BS107=0,FE17=0),0,BS107*FE17/(BS107+FE17))</f>
        <v>26.2496295055622</v>
      </c>
      <c r="BT17" s="13" t="n">
        <f aca="false">IF(OR(BT107=0,FF17=0),0,BT107*FF17/(BT107+FF17))</f>
        <v>26.1872309039115</v>
      </c>
      <c r="BU17" s="13" t="n">
        <f aca="false">IF(OR(BU107=0,FG17=0),0,BU107*FG17/(BU107+FG17))</f>
        <v>26.1278337306016</v>
      </c>
      <c r="BV17" s="13" t="n">
        <f aca="false">IF(OR(BV107=0,FH17=0),0,BV107*FH17/(BV107+FH17))</f>
        <v>26.0677694391062</v>
      </c>
      <c r="BW17" s="13" t="n">
        <f aca="false">IF(OR(BW107=0,FI17=0),0,BW107*FI17/(BW107+FI17))</f>
        <v>26.0069840483487</v>
      </c>
      <c r="BX17" s="13" t="n">
        <f aca="false">IF(OR(BX107=0,FJ17=0),0,BX107*FJ17/(BX107+FJ17))</f>
        <v>25.9454223901798</v>
      </c>
      <c r="BY17" s="13" t="n">
        <f aca="false">IF(OR(BY107=0,FK17=0),0,BY107*FK17/(BY107+FK17))</f>
        <v>25.8830279345487</v>
      </c>
      <c r="BZ17" s="13" t="n">
        <f aca="false">IF(OR(BZ107=0,FL17=0),0,BZ107*FL17/(BZ107+FL17))</f>
        <v>25.8101906673554</v>
      </c>
      <c r="CA17" s="13" t="n">
        <f aca="false">IF(OR(CA107=0,FM17=0),0,CA107*FM17/(CA107+FM17))</f>
        <v>25.7359566127372</v>
      </c>
      <c r="CB17" s="13" t="n">
        <f aca="false">IF(OR(CB107=0,FN17=0),0,CB107*FN17/(CB107+FN17))</f>
        <v>25.6602260568955</v>
      </c>
      <c r="CC17" s="13" t="n">
        <f aca="false">IF(OR(CC107=0,FO17=0),0,CC107*FO17/(CC107+FO17))</f>
        <v>25.5828941601149</v>
      </c>
      <c r="CD17" s="13" t="n">
        <f aca="false">IF(OR(CD107=0,FP17=0),0,CD107*FP17/(CD107+FP17))</f>
        <v>25.5038504267798</v>
      </c>
      <c r="CE17" s="13" t="n">
        <f aca="false">IF(OR(CE107=0,FQ17=0),0,CE107*FQ17/(CE107+FQ17))</f>
        <v>25.4229781285722</v>
      </c>
      <c r="CF17" s="13" t="n">
        <f aca="false">IF(OR(CF107=0,FR17=0),0,CF107*FR17/(CF107+FR17))</f>
        <v>25.3401536745182</v>
      </c>
      <c r="CG17" s="13" t="n">
        <f aca="false">IF(OR(CG107=0,FS17=0),0,CG107*FS17/(CG107+FS17))</f>
        <v>25.2552459207273</v>
      </c>
      <c r="CH17" s="13" t="n">
        <f aca="false">IF(OR(CH107=0,FT17=0),0,CH107*FT17/(CH107+FT17))</f>
        <v>25.1681154117039</v>
      </c>
      <c r="CI17" s="13" t="n">
        <f aca="false">IF(OR(CI107=0,FU17=0),0,CI107*FU17/(CI107+FU17))</f>
        <v>25.0786135439797</v>
      </c>
      <c r="CJ17" s="13" t="n">
        <f aca="false">IF(OR(CJ107=0,FV17=0),0,CJ107*FV17/(CJ107+FV17))</f>
        <v>24.9871687687896</v>
      </c>
      <c r="CK17" s="13" t="n">
        <f aca="false">IF(OR(CK107=0,FW17=0),0,CK107*FW17/(CK107+FW17))</f>
        <v>24.8930668328244</v>
      </c>
      <c r="CL17" s="13" t="n">
        <f aca="false">IF(OR(CL107=0,FX17=0),0,CL107*FX17/(CL107+FX17))</f>
        <v>24.7961300094784</v>
      </c>
      <c r="CM17" s="13" t="n">
        <f aca="false">IF(OR(CM107=0,FY17=0),0,CM107*FY17/(CM107+FY17))</f>
        <v>24.6961675412691</v>
      </c>
      <c r="CN17" s="13" t="n">
        <f aca="false">IF(OR(CN107=0,FZ17=0),0,CN107*FZ17/(CN107+FZ17))</f>
        <v>24.5929742845144</v>
      </c>
      <c r="CO17" s="13" t="n">
        <f aca="false">IF(OR(CO107=0,GA17=0),0,CO107*GA17/(CO107+GA17))</f>
        <v>24.491398750294</v>
      </c>
      <c r="CP17" s="13" t="n">
        <f aca="false">IF(OR(CP107=0,GB17=0),0,CP107*GB17/(CP107+GB17))</f>
        <v>24.3865400177834</v>
      </c>
      <c r="CQ17" s="13" t="n">
        <f aca="false">IF(OR(CQ107=0,GC17=0),0,CQ107*GC17/(CQ107+GC17))</f>
        <v>24.2781827933084</v>
      </c>
      <c r="CR17" s="0" t="n">
        <f aca="false">IF(F$9=0,0,(SIN(F$12)*COS($E17)+SIN($E17)*COS(F$12))/SIN($E17)*F$9)</f>
        <v>29.94</v>
      </c>
      <c r="CS17" s="0" t="n">
        <f aca="false">IF(G$9=0,0,(SIN(G$12)*COS($E17)+SIN($E17)*COS(G$12))/SIN($E17)*G$9)</f>
        <v>36.3396872903708</v>
      </c>
      <c r="CT17" s="0" t="n">
        <f aca="false">IF(H$9=0,0,(SIN(H$12)*COS($E17)+SIN($E17)*COS(H$12))/SIN($E17)*H$9)</f>
        <v>42.7383869454082</v>
      </c>
      <c r="CU17" s="0" t="n">
        <f aca="false">IF(I$9=0,0,(SIN(I$12)*COS($E17)+SIN($E17)*COS(I$12))/SIN($E17)*I$9)</f>
        <v>49.2292737720578</v>
      </c>
      <c r="CV17" s="0" t="n">
        <f aca="false">IF(J$9=0,0,(SIN(J$12)*COS($E17)+SIN($E17)*COS(J$12))/SIN($E17)*J$9)</f>
        <v>55.8101291161521</v>
      </c>
      <c r="CW17" s="0" t="n">
        <f aca="false">IF(K$9=0,0,(SIN(K$12)*COS($E17)+SIN($E17)*COS(K$12))/SIN($E17)*K$9)</f>
        <v>62.4786749451194</v>
      </c>
      <c r="CX17" s="0" t="n">
        <f aca="false">IF(L$9=0,0,(SIN(L$12)*COS($E17)+SIN($E17)*COS(L$12))/SIN($E17)*L$9)</f>
        <v>69.232574625188</v>
      </c>
      <c r="CY17" s="0" t="n">
        <f aca="false">IF(M$9=0,0,(SIN(M$12)*COS($E17)+SIN($E17)*COS(M$12))/SIN($E17)*M$9)</f>
        <v>75.8849535808071</v>
      </c>
      <c r="CZ17" s="0" t="n">
        <f aca="false">IF(N$9=0,0,(SIN(N$12)*COS($E17)+SIN($E17)*COS(N$12))/SIN($E17)*N$9)</f>
        <v>82.5876024914995</v>
      </c>
      <c r="DA17" s="0" t="n">
        <f aca="false">IF(O$9=0,0,(SIN(O$12)*COS($E17)+SIN($E17)*COS(O$12))/SIN($E17)*O$9)</f>
        <v>89.3381962569115</v>
      </c>
      <c r="DB17" s="0" t="n">
        <f aca="false">IF(P$9=0,0,(SIN(P$12)*COS($E17)+SIN($E17)*COS(P$12))/SIN($E17)*P$9)</f>
        <v>96.1343729046932</v>
      </c>
      <c r="DC17" s="0" t="n">
        <f aca="false">IF(Q$9=0,0,(SIN(Q$12)*COS($E17)+SIN($E17)*COS(Q$12))/SIN($E17)*Q$9)</f>
        <v>102.973734403091</v>
      </c>
      <c r="DD17" s="0" t="n">
        <f aca="false">IF(R$9=0,0,(SIN(R$12)*COS($E17)+SIN($E17)*COS(R$12))/SIN($E17)*R$9)</f>
        <v>109.496024653825</v>
      </c>
      <c r="DE17" s="0" t="n">
        <f aca="false">IF(S$9=0,0,(SIN(S$12)*COS($E17)+SIN($E17)*COS(S$12))/SIN($E17)*S$9)</f>
        <v>116.015855752421</v>
      </c>
      <c r="DF17" s="0" t="n">
        <f aca="false">IF(T$9=0,0,(SIN(T$12)*COS($E17)+SIN($E17)*COS(T$12))/SIN($E17)*T$9)</f>
        <v>122.531072145451</v>
      </c>
      <c r="DG17" s="0" t="n">
        <f aca="false">IF(U$9=0,0,(SIN(U$12)*COS($E17)+SIN($E17)*COS(U$12))/SIN($E17)*U$9)</f>
        <v>129.039510326079</v>
      </c>
      <c r="DH17" s="0" t="n">
        <f aca="false">IF(V$9=0,0,(SIN(V$12)*COS($E17)+SIN($E17)*COS(V$12))/SIN($E17)*V$9)</f>
        <v>135.538999547592</v>
      </c>
      <c r="DI17" s="0" t="n">
        <f aca="false">IF(W$9=0,0,(SIN(W$12)*COS($E17)+SIN($E17)*COS(W$12))/SIN($E17)*W$9)</f>
        <v>141.737955214018</v>
      </c>
      <c r="DJ17" s="0" t="n">
        <f aca="false">IF(X$9=0,0,(SIN(X$12)*COS($E17)+SIN($E17)*COS(X$12))/SIN($E17)*X$9)</f>
        <v>147.898687137371</v>
      </c>
      <c r="DK17" s="0" t="n">
        <f aca="false">IF(Y$9=0,0,(SIN(Y$12)*COS($E17)+SIN($E17)*COS(Y$12))/SIN($E17)*Y$9)</f>
        <v>154.019283034248</v>
      </c>
      <c r="DL17" s="0" t="n">
        <f aca="false">IF(Z$9=0,0,(SIN(Z$12)*COS($E17)+SIN($E17)*COS(Z$12))/SIN($E17)*Z$9)</f>
        <v>160.501924745435</v>
      </c>
      <c r="DM17" s="0" t="n">
        <f aca="false">IF(AA$9=0,0,(SIN(AA$12)*COS($E17)+SIN($E17)*COS(AA$12))/SIN($E17)*AA$9)</f>
        <v>167.49050295333</v>
      </c>
      <c r="DN17" s="0" t="n">
        <f aca="false">IF(AB$9=0,0,(SIN(AB$12)*COS($E17)+SIN($E17)*COS(AB$12))/SIN($E17)*AB$9)</f>
        <v>173.993048014509</v>
      </c>
      <c r="DO17" s="0" t="n">
        <f aca="false">IF(AC$9=0,0,(SIN(AC$12)*COS($E17)+SIN($E17)*COS(AC$12))/SIN($E17)*AC$9)</f>
        <v>180.479228399265</v>
      </c>
      <c r="DP17" s="0" t="n">
        <f aca="false">IF(AD$9=0,0,(SIN(AD$12)*COS($E17)+SIN($E17)*COS(AD$12))/SIN($E17)*AD$9)</f>
        <v>186.946736997163</v>
      </c>
      <c r="DQ17" s="0" t="n">
        <f aca="false">IF(AE$9=0,0,(SIN(AE$12)*COS($E17)+SIN($E17)*COS(AE$12))/SIN($E17)*AE$9)</f>
        <v>193.393261326847</v>
      </c>
      <c r="DR17" s="0" t="n">
        <f aca="false">IF(AF$9=0,0,(SIN(AF$12)*COS($E17)+SIN($E17)*COS(AF$12))/SIN($E17)*AF$9)</f>
        <v>199.816484344744</v>
      </c>
      <c r="DS17" s="0" t="n">
        <f aca="false">IF(AG$9=0,0,(SIN(AG$12)*COS($E17)+SIN($E17)*COS(AG$12))/SIN($E17)*AG$9)</f>
        <v>205.249369445087</v>
      </c>
      <c r="DT17" s="0" t="n">
        <f aca="false">IF(AH$9=0,0,(SIN(AH$12)*COS($E17)+SIN($E17)*COS(AH$12))/SIN($E17)*AH$9)</f>
        <v>210.600714155231</v>
      </c>
      <c r="DU17" s="0" t="n">
        <f aca="false">IF(AI$9=0,0,(SIN(AI$12)*COS($E17)+SIN($E17)*COS(AI$12))/SIN($E17)*AI$9)</f>
        <v>215.869098716542</v>
      </c>
      <c r="DV17" s="0" t="n">
        <f aca="false">IF(AJ$9=0,0,(SIN(AJ$12)*COS($E17)+SIN($E17)*COS(AJ$12))/SIN($E17)*AJ$9)</f>
        <v>221.053134370292</v>
      </c>
      <c r="DW17" s="0" t="n">
        <f aca="false">IF(AK$9=0,0,(SIN(AK$12)*COS($E17)+SIN($E17)*COS(AK$12))/SIN($E17)*AK$9)</f>
        <v>226.151463714885</v>
      </c>
      <c r="DX17" s="0" t="n">
        <f aca="false">IF(AL$9=0,0,(SIN(AL$12)*COS($E17)+SIN($E17)*COS(AL$12))/SIN($E17)*AL$9)</f>
        <v>230.98322967373</v>
      </c>
      <c r="DY17" s="0" t="n">
        <f aca="false">IF(AM$9=0,0,(SIN(AM$12)*COS($E17)+SIN($E17)*COS(AM$12))/SIN($E17)*AM$9)</f>
        <v>235.718408712496</v>
      </c>
      <c r="DZ17" s="0" t="n">
        <f aca="false">IF(AN$9=0,0,(SIN(AN$12)*COS($E17)+SIN($E17)*COS(AN$12))/SIN($E17)*AN$9)</f>
        <v>240.355907366787</v>
      </c>
      <c r="EA17" s="0" t="n">
        <f aca="false">IF(AO$9=0,0,(SIN(AO$12)*COS($E17)+SIN($E17)*COS(AO$12))/SIN($E17)*AO$9)</f>
        <v>244.894669809369</v>
      </c>
      <c r="EB17" s="0" t="n">
        <f aca="false">IF(AP$9=0,0,(SIN(AP$12)*COS($E17)+SIN($E17)*COS(AP$12))/SIN($E17)*AP$9)</f>
        <v>249.333678063107</v>
      </c>
      <c r="EC17" s="0" t="n">
        <f aca="false">IF(AQ$9=0,0,(SIN(AQ$12)*COS($E17)+SIN($E17)*COS(AQ$12))/SIN($E17)*AQ$9)</f>
        <v>252.192770686213</v>
      </c>
      <c r="ED17" s="0" t="n">
        <f aca="false">IF(AR$9=0,0,(SIN(AR$12)*COS($E17)+SIN($E17)*COS(AR$12))/SIN($E17)*AR$9)</f>
        <v>254.893296532347</v>
      </c>
      <c r="EE17" s="0" t="n">
        <f aca="false">IF(AS$9=0,0,(SIN(AS$12)*COS($E17)+SIN($E17)*COS(AS$12))/SIN($E17)*AS$9)</f>
        <v>257.435730026501</v>
      </c>
      <c r="EF17" s="0" t="n">
        <f aca="false">IF(AT$9=0,0,(SIN(AT$12)*COS($E17)+SIN($E17)*COS(AT$12))/SIN($E17)*AT$9)</f>
        <v>259.820618255786</v>
      </c>
      <c r="EG17" s="0" t="n">
        <f aca="false">IF(AU$9=0,0,(SIN(AU$12)*COS($E17)+SIN($E17)*COS(AU$12))/SIN($E17)*AU$9)</f>
        <v>262.048580400238</v>
      </c>
      <c r="EH17" s="0" t="n">
        <f aca="false">IF(AV$9=0,0,(SIN(AV$12)*COS($E17)+SIN($E17)*COS(AV$12))/SIN($E17)*AV$9)</f>
        <v>262.0336599278</v>
      </c>
      <c r="EI17" s="0" t="n">
        <f aca="false">IF(AW$9=0,0,(SIN(AW$12)*COS($E17)+SIN($E17)*COS(AW$12))/SIN($E17)*AW$9)</f>
        <v>261.795982367293</v>
      </c>
      <c r="EJ17" s="0" t="n">
        <f aca="false">IF(AX$9=0,0,(SIN(AX$12)*COS($E17)+SIN($E17)*COS(AX$12))/SIN($E17)*AX$9)</f>
        <v>261.338317052381</v>
      </c>
      <c r="EK17" s="0" t="n">
        <f aca="false">IF(AY$9=0,0,(SIN(AY$12)*COS($E17)+SIN($E17)*COS(AY$12))/SIN($E17)*AY$9)</f>
        <v>266.435232152699</v>
      </c>
      <c r="EL17" s="0" t="n">
        <f aca="false">IF(AZ$9=0,0,(SIN(AZ$12)*COS($E17)+SIN($E17)*COS(AZ$12))/SIN($E17)*AZ$9)</f>
        <v>272.406709805113</v>
      </c>
      <c r="EM17" s="0" t="n">
        <f aca="false">IF(BA$9=0,0,(SIN(BA$12)*COS($E17)+SIN($E17)*COS(BA$12))/SIN($E17)*BA$9)</f>
        <v>275.039674598615</v>
      </c>
      <c r="EN17" s="0" t="n">
        <f aca="false">IF(BB$9=0,0,(SIN(BB$12)*COS($E17)+SIN($E17)*COS(BB$12))/SIN($E17)*BB$9)</f>
        <v>277.556806203484</v>
      </c>
      <c r="EO17" s="0" t="n">
        <f aca="false">IF(BC$9=0,0,(SIN(BC$12)*COS($E17)+SIN($E17)*COS(BC$12))/SIN($E17)*BC$9)</f>
        <v>279.958058770648</v>
      </c>
      <c r="EP17" s="0" t="n">
        <f aca="false">IF(BD$9=0,0,(SIN(BD$12)*COS($E17)+SIN($E17)*COS(BD$12))/SIN($E17)*BD$9)</f>
        <v>282.243431293108</v>
      </c>
      <c r="EQ17" s="0" t="n">
        <f aca="false">IF(BE$9=0,0,(SIN(BE$12)*COS($E17)+SIN($E17)*COS(BE$12))/SIN($E17)*BE$9)</f>
        <v>284.412967383745</v>
      </c>
      <c r="ER17" s="0" t="n">
        <f aca="false">IF(BF$9=0,0,(SIN(BF$12)*COS($E17)+SIN($E17)*COS(BF$12))/SIN($E17)*BF$9)</f>
        <v>285.966376425285</v>
      </c>
      <c r="ES17" s="0" t="n">
        <f aca="false">IF(BG$9=0,0,(SIN(BG$12)*COS($E17)+SIN($E17)*COS(BG$12))/SIN($E17)*BG$9)</f>
        <v>287.392979262393</v>
      </c>
      <c r="ET17" s="0" t="n">
        <f aca="false">IF(BH$9=0,0,(SIN(BH$12)*COS($E17)+SIN($E17)*COS(BH$12))/SIN($E17)*BH$9)</f>
        <v>288.693414244191</v>
      </c>
      <c r="EU17" s="0" t="n">
        <f aca="false">IF(BI$9=0,0,(SIN(BI$12)*COS($E17)+SIN($E17)*COS(BI$12))/SIN($E17)*BI$9)</f>
        <v>289.868369917351</v>
      </c>
      <c r="EV17" s="0" t="n">
        <f aca="false">IF(BJ$9=0,0,(SIN(BJ$12)*COS($E17)+SIN($E17)*COS(BJ$12))/SIN($E17)*BJ$9)</f>
        <v>290.918584485959</v>
      </c>
      <c r="EW17" s="0" t="n">
        <f aca="false">IF(BK$9=0,0,(SIN(BK$12)*COS($E17)+SIN($E17)*COS(BK$12))/SIN($E17)*BK$9)</f>
        <v>290.500840712235</v>
      </c>
      <c r="EX17" s="0" t="n">
        <f aca="false">IF(BL$9=0,0,(SIN(BL$12)*COS($E17)+SIN($E17)*COS(BL$12))/SIN($E17)*BL$9)</f>
        <v>289.935444684287</v>
      </c>
      <c r="EY17" s="0" t="n">
        <f aca="false">IF(BM$9=0,0,(SIN(BM$12)*COS($E17)+SIN($E17)*COS(BM$12))/SIN($E17)*BM$9)</f>
        <v>289.224519553345</v>
      </c>
      <c r="EZ17" s="0" t="n">
        <f aca="false">IF(BN$9=0,0,(SIN(BN$12)*COS($E17)+SIN($E17)*COS(BN$12))/SIN($E17)*BN$9)</f>
        <v>288.370250227537</v>
      </c>
      <c r="FA17" s="0" t="n">
        <f aca="false">IF(BO$9=0,0,(SIN(BO$12)*COS($E17)+SIN($E17)*COS(BO$12))/SIN($E17)*BO$9)</f>
        <v>287.374882106752</v>
      </c>
      <c r="FB17" s="0" t="n">
        <f aca="false">IF(BP$9=0,0,(SIN(BP$12)*COS($E17)+SIN($E17)*COS(BP$12))/SIN($E17)*BP$9)</f>
        <v>285.649269705106</v>
      </c>
      <c r="FC17" s="0" t="n">
        <f aca="false">IF(BQ$9=0,0,(SIN(BQ$12)*COS($E17)+SIN($E17)*COS(BQ$12))/SIN($E17)*BQ$9)</f>
        <v>283.778642716213</v>
      </c>
      <c r="FD17" s="0" t="n">
        <f aca="false">IF(BR$9=0,0,(SIN(BR$12)*COS($E17)+SIN($E17)*COS(BR$12))/SIN($E17)*BR$9)</f>
        <v>281.765964597821</v>
      </c>
      <c r="FE17" s="0" t="n">
        <f aca="false">IF(BS$9=0,0,(SIN(BS$12)*COS($E17)+SIN($E17)*COS(BS$12))/SIN($E17)*BS$9)</f>
        <v>279.614259016988</v>
      </c>
      <c r="FF17" s="0" t="n">
        <f aca="false">IF(BT$9=0,0,(SIN(BT$12)*COS($E17)+SIN($E17)*COS(BT$12))/SIN($E17)*BT$9)</f>
        <v>277.326608194769</v>
      </c>
      <c r="FG17" s="0" t="n">
        <f aca="false">IF(BU$9=0,0,(SIN(BU$12)*COS($E17)+SIN($E17)*COS(BU$12))/SIN($E17)*BU$9)</f>
        <v>275.320812918539</v>
      </c>
      <c r="FH17" s="0" t="n">
        <f aca="false">IF(BV$9=0,0,(SIN(BV$12)*COS($E17)+SIN($E17)*COS(BV$12))/SIN($E17)*BV$9)</f>
        <v>273.189982247124</v>
      </c>
      <c r="FI17" s="0" t="n">
        <f aca="false">IF(BW$9=0,0,(SIN(BW$12)*COS($E17)+SIN($E17)*COS(BW$12))/SIN($E17)*BW$9)</f>
        <v>270.936982886588</v>
      </c>
      <c r="FJ17" s="0" t="n">
        <f aca="false">IF(BX$9=0,0,(SIN(BX$12)*COS($E17)+SIN($E17)*COS(BX$12))/SIN($E17)*BX$9)</f>
        <v>268.564730622028</v>
      </c>
      <c r="FK17" s="0" t="n">
        <f aca="false">IF(BY$9=0,0,(SIN(BY$12)*COS($E17)+SIN($E17)*COS(BY$12))/SIN($E17)*BY$9)</f>
        <v>266.076188750275</v>
      </c>
      <c r="FL17" s="0" t="n">
        <f aca="false">IF(BZ$9=0,0,(SIN(BZ$12)*COS($E17)+SIN($E17)*COS(BZ$12))/SIN($E17)*BZ$9)</f>
        <v>262.483104840337</v>
      </c>
      <c r="FM17" s="0" t="n">
        <f aca="false">IF(CA$9=0,0,(SIN(CA$12)*COS($E17)+SIN($E17)*COS(CA$12))/SIN($E17)*CA$9)</f>
        <v>258.772108048216</v>
      </c>
      <c r="FN17" s="0" t="n">
        <f aca="false">IF(CB$9=0,0,(SIN(CB$12)*COS($E17)+SIN($E17)*COS(CB$12))/SIN($E17)*CB$9)</f>
        <v>254.94720398236</v>
      </c>
      <c r="FO17" s="0" t="n">
        <f aca="false">IF(CC$9=0,0,(SIN(CC$12)*COS($E17)+SIN($E17)*COS(CC$12))/SIN($E17)*CC$9)</f>
        <v>251.012443635024</v>
      </c>
      <c r="FP17" s="0" t="n">
        <f aca="false">IF(CD$9=0,0,(SIN(CD$12)*COS($E17)+SIN($E17)*COS(CD$12))/SIN($E17)*CD$9)</f>
        <v>246.971921269239</v>
      </c>
      <c r="FQ17" s="0" t="n">
        <f aca="false">IF(CE$9=0,0,(SIN(CE$12)*COS($E17)+SIN($E17)*COS(CE$12))/SIN($E17)*CE$9)</f>
        <v>242.8297722896</v>
      </c>
      <c r="FR17" s="0" t="n">
        <f aca="false">IF(CF$9=0,0,(SIN(CF$12)*COS($E17)+SIN($E17)*COS(CF$12))/SIN($E17)*CF$9)</f>
        <v>238.590171097806</v>
      </c>
      <c r="FS17" s="0" t="n">
        <f aca="false">IF(CG$9=0,0,(SIN(CG$12)*COS($E17)+SIN($E17)*COS(CG$12))/SIN($E17)*CG$9)</f>
        <v>234.257328933868</v>
      </c>
      <c r="FT17" s="0" t="n">
        <f aca="false">IF(CH$9=0,0,(SIN(CH$12)*COS($E17)+SIN($E17)*COS(CH$12))/SIN($E17)*CH$9)</f>
        <v>229.835491703925</v>
      </c>
      <c r="FU17" s="0" t="n">
        <f aca="false">IF(CI$9=0,0,(SIN(CI$12)*COS($E17)+SIN($E17)*COS(CI$12))/SIN($E17)*CI$9)</f>
        <v>225.328937795585</v>
      </c>
      <c r="FV17" s="0" t="n">
        <f aca="false">IF(CJ$9=0,0,(SIN(CJ$12)*COS($E17)+SIN($E17)*COS(CJ$12))/SIN($E17)*CJ$9)</f>
        <v>220.787807837418</v>
      </c>
      <c r="FW17" s="0" t="n">
        <f aca="false">IF(CK$9=0,0,(SIN(CK$12)*COS($E17)+SIN($E17)*COS(CK$12))/SIN($E17)*CK$9)</f>
        <v>216.170676503933</v>
      </c>
      <c r="FX17" s="0" t="n">
        <f aca="false">IF(CL$9=0,0,(SIN(CL$12)*COS($E17)+SIN($E17)*COS(CL$12))/SIN($E17)*CL$9)</f>
        <v>211.481864494102</v>
      </c>
      <c r="FY17" s="0" t="n">
        <f aca="false">IF(CM$9=0,0,(SIN(CM$12)*COS($E17)+SIN($E17)*COS(CM$12))/SIN($E17)*CM$9)</f>
        <v>206.725716118315</v>
      </c>
      <c r="FZ17" s="0" t="n">
        <f aca="false">IF(CN$9=0,0,(SIN(CN$12)*COS($E17)+SIN($E17)*COS(CN$12))/SIN($E17)*CN$9)</f>
        <v>201.906597086803</v>
      </c>
      <c r="GA17" s="0" t="n">
        <f aca="false">IF(CO$9=0,0,(SIN(CO$12)*COS($E17)+SIN($E17)*COS(CO$12))/SIN($E17)*CO$9)</f>
        <v>197.357605039325</v>
      </c>
      <c r="GB17" s="0" t="n">
        <f aca="false">IF(CP$9=0,0,(SIN(CP$12)*COS($E17)+SIN($E17)*COS(CP$12))/SIN($E17)*CP$9)</f>
        <v>192.753928278766</v>
      </c>
      <c r="GC17" s="0" t="n">
        <f aca="false">IF(CQ$9=0,0,(SIN(CQ$12)*COS($E17)+SIN($E17)*COS(CQ$12))/SIN($E17)*CQ$9)</f>
        <v>188.099683223805</v>
      </c>
    </row>
    <row r="18" customFormat="false" ht="12.8" hidden="true" customHeight="false" outlineLevel="0" collapsed="false">
      <c r="A18" s="0" t="n">
        <f aca="false">MAX($F18:$CQ18)</f>
        <v>29.9399991035964</v>
      </c>
      <c r="B18" s="90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27.38</v>
      </c>
      <c r="C18" s="2" t="n">
        <f aca="false">MOD(Best +D18,360)</f>
        <v>121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29.9399991035964</v>
      </c>
      <c r="G18" s="13" t="n">
        <f aca="false">IF(OR(G108=0,CS18=0),0,G108*CS18/(G108+CS18))</f>
        <v>29.8173279980764</v>
      </c>
      <c r="H18" s="13" t="n">
        <f aca="false">IF(OR(H108=0,CT18=0),0,H108*CT18/(H108+CT18))</f>
        <v>29.6456970569727</v>
      </c>
      <c r="I18" s="13" t="n">
        <f aca="false">IF(OR(I108=0,CU18=0),0,I108*CU18/(I108+CU18))</f>
        <v>29.5046982686693</v>
      </c>
      <c r="J18" s="13" t="n">
        <f aca="false">IF(OR(J108=0,CV18=0),0,J108*CV18/(J108+CV18))</f>
        <v>29.3850341264398</v>
      </c>
      <c r="K18" s="13" t="n">
        <f aca="false">IF(OR(K108=0,CW18=0),0,K108*CW18/(K108+CW18))</f>
        <v>29.2808576675587</v>
      </c>
      <c r="L18" s="13" t="n">
        <f aca="false">IF(OR(L108=0,CX18=0),0,L108*CX18/(L108+CX18))</f>
        <v>29.188305754568</v>
      </c>
      <c r="M18" s="13" t="n">
        <f aca="false">IF(OR(M108=0,CY18=0),0,M108*CY18/(M108+CY18))</f>
        <v>29.0747446530221</v>
      </c>
      <c r="N18" s="13" t="n">
        <f aca="false">IF(OR(N108=0,CZ18=0),0,N108*CZ18/(N108+CZ18))</f>
        <v>28.9735872808516</v>
      </c>
      <c r="O18" s="13" t="n">
        <f aca="false">IF(OR(O108=0,DA18=0),0,O108*DA18/(O108+DA18))</f>
        <v>28.8823074824122</v>
      </c>
      <c r="P18" s="13" t="n">
        <f aca="false">IF(OR(P108=0,DB18=0),0,P108*DB18/(P108+DB18))</f>
        <v>28.7990261541735</v>
      </c>
      <c r="Q18" s="13" t="n">
        <f aca="false">IF(OR(Q108=0,DC18=0),0,Q108*DC18/(Q108+DC18))</f>
        <v>28.722316095935</v>
      </c>
      <c r="R18" s="13" t="n">
        <f aca="false">IF(OR(R108=0,DD18=0),0,R108*DD18/(R108+DD18))</f>
        <v>28.6233908111163</v>
      </c>
      <c r="S18" s="13" t="n">
        <f aca="false">IF(OR(S108=0,DE18=0),0,S108*DE18/(S108+DE18))</f>
        <v>28.5325940610183</v>
      </c>
      <c r="T18" s="13" t="n">
        <f aca="false">IF(OR(T108=0,DF18=0),0,T108*DF18/(T108+DF18))</f>
        <v>28.4486579583066</v>
      </c>
      <c r="U18" s="13" t="n">
        <f aca="false">IF(OR(U108=0,DG18=0),0,U108*DG18/(U108+DG18))</f>
        <v>28.3705642242208</v>
      </c>
      <c r="V18" s="13" t="n">
        <f aca="false">IF(OR(V108=0,DH18=0),0,V108*DH18/(V108+DH18))</f>
        <v>28.297485468539</v>
      </c>
      <c r="W18" s="13" t="n">
        <f aca="false">IF(OR(W108=0,DI18=0),0,W108*DI18/(W108+DI18))</f>
        <v>28.215575878641</v>
      </c>
      <c r="X18" s="13" t="n">
        <f aca="false">IF(OR(X108=0,DJ18=0),0,X108*DJ18/(X108+DJ18))</f>
        <v>28.1386733366192</v>
      </c>
      <c r="Y18" s="13" t="n">
        <f aca="false">IF(OR(Y108=0,DK18=0),0,Y108*DK18/(Y108+DK18))</f>
        <v>28.066144240379</v>
      </c>
      <c r="Z18" s="13" t="n">
        <f aca="false">IF(OR(Z108=0,DL18=0),0,Z108*DL18/(Z108+DL18))</f>
        <v>28.0117152888789</v>
      </c>
      <c r="AA18" s="13" t="n">
        <f aca="false">IF(OR(AA108=0,DM18=0),0,AA108*DM18/(AA108+DM18))</f>
        <v>27.9763225458567</v>
      </c>
      <c r="AB18" s="13" t="n">
        <f aca="false">IF(OR(AB108=0,DN18=0),0,AB108*DN18/(AB108+DN18))</f>
        <v>27.9262762303534</v>
      </c>
      <c r="AC18" s="13" t="n">
        <f aca="false">IF(OR(AC108=0,DO18=0),0,AC108*DO18/(AC108+DO18))</f>
        <v>27.8779504425827</v>
      </c>
      <c r="AD18" s="13" t="n">
        <f aca="false">IF(OR(AD108=0,DP18=0),0,AD108*DP18/(AD108+DP18))</f>
        <v>27.8311642651301</v>
      </c>
      <c r="AE18" s="13" t="n">
        <f aca="false">IF(OR(AE108=0,DQ18=0),0,AE108*DQ18/(AE108+DQ18))</f>
        <v>27.7857600337172</v>
      </c>
      <c r="AF18" s="13" t="n">
        <f aca="false">IF(OR(AF108=0,DR18=0),0,AF108*DR18/(AF108+DR18))</f>
        <v>27.7415996250304</v>
      </c>
      <c r="AG18" s="13" t="n">
        <f aca="false">IF(OR(AG108=0,DS18=0),0,AG108*DS18/(AG108+DS18))</f>
        <v>27.6781706756549</v>
      </c>
      <c r="AH18" s="13" t="n">
        <f aca="false">IF(OR(AH108=0,DT18=0),0,AH108*DT18/(AH108+DT18))</f>
        <v>27.6170195280807</v>
      </c>
      <c r="AI18" s="13" t="n">
        <f aca="false">IF(OR(AI108=0,DU18=0),0,AI108*DU18/(AI108+DU18))</f>
        <v>27.5579294211844</v>
      </c>
      <c r="AJ18" s="13" t="n">
        <f aca="false">IF(OR(AJ108=0,DV18=0),0,AJ108*DV18/(AJ108+DV18))</f>
        <v>27.500708085245</v>
      </c>
      <c r="AK18" s="13" t="n">
        <f aca="false">IF(OR(AK108=0,DW18=0),0,AK108*DW18/(AK108+DW18))</f>
        <v>27.4451842918591</v>
      </c>
      <c r="AL18" s="13" t="n">
        <f aca="false">IF(OR(AL108=0,DX18=0),0,AL108*DX18/(AL108+DX18))</f>
        <v>27.3882477934864</v>
      </c>
      <c r="AM18" s="13" t="n">
        <f aca="false">IF(OR(AM108=0,DY18=0),0,AM108*DY18/(AM108+DY18))</f>
        <v>27.3328457333273</v>
      </c>
      <c r="AN18" s="13" t="n">
        <f aca="false">IF(OR(AN108=0,DZ18=0),0,AN108*DZ18/(AN108+DZ18))</f>
        <v>27.2788429567174</v>
      </c>
      <c r="AO18" s="13" t="n">
        <f aca="false">IF(OR(AO108=0,EA18=0),0,AO108*EA18/(AO108+EA18))</f>
        <v>27.2261174216096</v>
      </c>
      <c r="AP18" s="13" t="n">
        <f aca="false">IF(OR(AP108=0,EB18=0),0,AP108*EB18/(AP108+EB18))</f>
        <v>27.1745585651285</v>
      </c>
      <c r="AQ18" s="13" t="n">
        <f aca="false">IF(OR(AQ108=0,EC18=0),0,AQ108*EC18/(AQ108+EC18))</f>
        <v>27.1040639843209</v>
      </c>
      <c r="AR18" s="13" t="n">
        <f aca="false">IF(OR(AR108=0,ED18=0),0,AR108*ED18/(AR108+ED18))</f>
        <v>27.0350168032096</v>
      </c>
      <c r="AS18" s="13" t="n">
        <f aca="false">IF(OR(AS108=0,EE18=0),0,AS108*EE18/(AS108+EE18))</f>
        <v>26.9672791384067</v>
      </c>
      <c r="AT18" s="13" t="n">
        <f aca="false">IF(OR(AT108=0,EF18=0),0,AT108*EF18/(AT108+EF18))</f>
        <v>26.9007243614209</v>
      </c>
      <c r="AU18" s="13" t="n">
        <f aca="false">IF(OR(AU108=0,EG18=0),0,AU108*EG18/(AU108+EG18))</f>
        <v>26.8352357873766</v>
      </c>
      <c r="AV18" s="13" t="n">
        <f aca="false">IF(OR(AV108=0,EH18=0),0,AV108*EH18/(AV108+EH18))</f>
        <v>26.7452261560453</v>
      </c>
      <c r="AW18" s="13" t="n">
        <f aca="false">IF(OR(AW108=0,EI18=0),0,AW108*EI18/(AW108+EI18))</f>
        <v>26.6558451872544</v>
      </c>
      <c r="AX18" s="13" t="n">
        <f aca="false">IF(OR(AX108=0,EJ18=0),0,AX108*EJ18/(AX108+EJ18))</f>
        <v>26.5669262505013</v>
      </c>
      <c r="AY18" s="13" t="n">
        <f aca="false">IF(OR(AY108=0,EK18=0),0,AY108*EK18/(AY108+EK18))</f>
        <v>26.5473696347994</v>
      </c>
      <c r="AZ18" s="13" t="n">
        <f aca="false">IF(OR(AZ108=0,EL18=0),0,AZ108*EL18/(AZ108+EL18))</f>
        <v>26.5377026240782</v>
      </c>
      <c r="BA18" s="13" t="n">
        <f aca="false">IF(OR(BA108=0,EM18=0),0,BA108*EM18/(BA108+EM18))</f>
        <v>26.4910122743129</v>
      </c>
      <c r="BB18" s="13" t="n">
        <f aca="false">IF(OR(BB108=0,EN18=0),0,BB108*EN18/(BB108+EN18))</f>
        <v>26.4446786249511</v>
      </c>
      <c r="BC18" s="13" t="n">
        <f aca="false">IF(OR(BC108=0,EO18=0),0,BC108*EO18/(BC108+EO18))</f>
        <v>26.39865873912</v>
      </c>
      <c r="BD18" s="13" t="n">
        <f aca="false">IF(OR(BD108=0,EP18=0),0,BD108*EP18/(BD108+EP18))</f>
        <v>26.3529120684053</v>
      </c>
      <c r="BE18" s="13" t="n">
        <f aca="false">IF(OR(BE108=0,EQ18=0),0,BE108*EQ18/(BE108+EQ18))</f>
        <v>26.3074002114948</v>
      </c>
      <c r="BF18" s="13" t="n">
        <f aca="false">IF(OR(BF108=0,ER18=0),0,BF108*ER18/(BF108+ER18))</f>
        <v>26.2570910145453</v>
      </c>
      <c r="BG18" s="13" t="n">
        <f aca="false">IF(OR(BG108=0,ES18=0),0,BG108*ES18/(BG108+ES18))</f>
        <v>26.2069833907167</v>
      </c>
      <c r="BH18" s="13" t="n">
        <f aca="false">IF(OR(BH108=0,ET18=0),0,BH108*ET18/(BH108+ET18))</f>
        <v>26.1570368587944</v>
      </c>
      <c r="BI18" s="13" t="n">
        <f aca="false">IF(OR(BI108=0,EU18=0),0,BI108*EU18/(BI108+EU18))</f>
        <v>26.1072126381755</v>
      </c>
      <c r="BJ18" s="13" t="n">
        <f aca="false">IF(OR(BJ108=0,EV18=0),0,BJ108*EV18/(BJ108+EV18))</f>
        <v>26.0574734687284</v>
      </c>
      <c r="BK18" s="13" t="n">
        <f aca="false">IF(OR(BK108=0,EW18=0),0,BK108*EW18/(BK108+EW18))</f>
        <v>25.9950458396004</v>
      </c>
      <c r="BL18" s="13" t="n">
        <f aca="false">IF(OR(BL108=0,EX18=0),0,BL108*EX18/(BL108+EX18))</f>
        <v>25.9325216100843</v>
      </c>
      <c r="BM18" s="13" t="n">
        <f aca="false">IF(OR(BM108=0,EY18=0),0,BM108*EY18/(BM108+EY18))</f>
        <v>25.8698461978558</v>
      </c>
      <c r="BN18" s="13" t="n">
        <f aca="false">IF(OR(BN108=0,EZ18=0),0,BN108*EZ18/(BN108+EZ18))</f>
        <v>25.8069658913238</v>
      </c>
      <c r="BO18" s="13" t="n">
        <f aca="false">IF(OR(BO108=0,FA18=0),0,BO108*FA18/(BO108+FA18))</f>
        <v>25.7438276507189</v>
      </c>
      <c r="BP18" s="13" t="n">
        <f aca="false">IF(OR(BP108=0,FB18=0),0,BP108*FB18/(BP108+FB18))</f>
        <v>25.6747000856476</v>
      </c>
      <c r="BQ18" s="13" t="n">
        <f aca="false">IF(OR(BQ108=0,FC18=0),0,BQ108*FC18/(BQ108+FC18))</f>
        <v>25.6050565726432</v>
      </c>
      <c r="BR18" s="13" t="n">
        <f aca="false">IF(OR(BR108=0,FD18=0),0,BR108*FD18/(BR108+FD18))</f>
        <v>25.5348308953283</v>
      </c>
      <c r="BS18" s="13" t="n">
        <f aca="false">IF(OR(BS108=0,FE18=0),0,BS108*FE18/(BS108+FE18))</f>
        <v>25.4639561422371</v>
      </c>
      <c r="BT18" s="13" t="n">
        <f aca="false">IF(OR(BT108=0,FF18=0),0,BT108*FF18/(BT108+FF18))</f>
        <v>25.3923644705305</v>
      </c>
      <c r="BU18" s="13" t="n">
        <f aca="false">IF(OR(BU108=0,FG18=0),0,BU108*FG18/(BU108+FG18))</f>
        <v>25.3241769046945</v>
      </c>
      <c r="BV18" s="13" t="n">
        <f aca="false">IF(OR(BV108=0,FH18=0),0,BV108*FH18/(BV108+FH18))</f>
        <v>25.2552792604894</v>
      </c>
      <c r="BW18" s="13" t="n">
        <f aca="false">IF(OR(BW108=0,FI18=0),0,BW108*FI18/(BW108+FI18))</f>
        <v>25.1856117243222</v>
      </c>
      <c r="BX18" s="13" t="n">
        <f aca="false">IF(OR(BX108=0,FJ18=0),0,BX108*FJ18/(BX108+FJ18))</f>
        <v>25.1151133181454</v>
      </c>
      <c r="BY18" s="13" t="n">
        <f aca="false">IF(OR(BY108=0,FK18=0),0,BY108*FK18/(BY108+FK18))</f>
        <v>25.0437217128885</v>
      </c>
      <c r="BZ18" s="13" t="n">
        <f aca="false">IF(OR(BZ108=0,FL18=0),0,BZ108*FL18/(BZ108+FL18))</f>
        <v>24.9606995624631</v>
      </c>
      <c r="CA18" s="13" t="n">
        <f aca="false">IF(OR(CA108=0,FM18=0),0,CA108*FM18/(CA108+FM18))</f>
        <v>24.8761703218742</v>
      </c>
      <c r="CB18" s="13" t="n">
        <f aca="false">IF(OR(CB108=0,FN18=0),0,CB108*FN18/(CB108+FN18))</f>
        <v>24.790025638331</v>
      </c>
      <c r="CC18" s="13" t="n">
        <f aca="false">IF(OR(CC108=0,FO18=0),0,CC108*FO18/(CC108+FO18))</f>
        <v>24.7021518705611</v>
      </c>
      <c r="CD18" s="13" t="n">
        <f aca="false">IF(OR(CD108=0,FP18=0),0,CD108*FP18/(CD108+FP18))</f>
        <v>24.6124295422277</v>
      </c>
      <c r="CE18" s="13" t="n">
        <f aca="false">IF(OR(CE108=0,FQ18=0),0,CE108*FQ18/(CE108+FQ18))</f>
        <v>24.5207327493855</v>
      </c>
      <c r="CF18" s="13" t="n">
        <f aca="false">IF(OR(CF108=0,FR18=0),0,CF108*FR18/(CF108+FR18))</f>
        <v>24.4269285158154</v>
      </c>
      <c r="CG18" s="13" t="n">
        <f aca="false">IF(OR(CG108=0,FS18=0),0,CG108*FS18/(CG108+FS18))</f>
        <v>24.3308760893161</v>
      </c>
      <c r="CH18" s="13" t="n">
        <f aca="false">IF(OR(CH108=0,FT18=0),0,CH108*FT18/(CH108+FT18))</f>
        <v>24.2324261711285</v>
      </c>
      <c r="CI18" s="13" t="n">
        <f aca="false">IF(OR(CI108=0,FU18=0),0,CI108*FU18/(CI108+FU18))</f>
        <v>24.1314200696337</v>
      </c>
      <c r="CJ18" s="13" t="n">
        <f aca="false">IF(OR(CJ108=0,FV18=0),0,CJ108*FV18/(CJ108+FV18))</f>
        <v>24.0283394246833</v>
      </c>
      <c r="CK18" s="13" t="n">
        <f aca="false">IF(OR(CK108=0,FW18=0),0,CK108*FW18/(CK108+FW18))</f>
        <v>23.9223991365916</v>
      </c>
      <c r="CL18" s="13" t="n">
        <f aca="false">IF(OR(CL108=0,FX18=0),0,CL108*FX18/(CL108+FX18))</f>
        <v>23.8134108591475</v>
      </c>
      <c r="CM18" s="13" t="n">
        <f aca="false">IF(OR(CM108=0,FY18=0),0,CM108*FY18/(CM108+FY18))</f>
        <v>23.7011729745159</v>
      </c>
      <c r="CN18" s="13" t="n">
        <f aca="false">IF(OR(CN108=0,FZ18=0),0,CN108*FZ18/(CN108+FZ18))</f>
        <v>23.5854692480699</v>
      </c>
      <c r="CO18" s="13" t="n">
        <f aca="false">IF(OR(CO108=0,GA18=0),0,CO108*GA18/(CO108+GA18))</f>
        <v>23.4716557143514</v>
      </c>
      <c r="CP18" s="13" t="n">
        <f aca="false">IF(OR(CP108=0,GB18=0),0,CP108*GB18/(CP108+GB18))</f>
        <v>23.3543292305617</v>
      </c>
      <c r="CQ18" s="13" t="n">
        <f aca="false">IF(OR(CQ108=0,GC18=0),0,CQ108*GC18/(CQ108+GC18))</f>
        <v>23.2332646983695</v>
      </c>
      <c r="CR18" s="0" t="n">
        <f aca="false">IF(F$9=0,0,(SIN(F$12)*COS($E18)+SIN($E18)*COS(F$12))/SIN($E18)*F$9)</f>
        <v>29.94</v>
      </c>
      <c r="CS18" s="0" t="n">
        <f aca="false">IF(G$9=0,0,(SIN(G$12)*COS($E18)+SIN($E18)*COS(G$12))/SIN($E18)*G$9)</f>
        <v>35.326656393299</v>
      </c>
      <c r="CT18" s="0" t="n">
        <f aca="false">IF(H$9=0,0,(SIN(H$12)*COS($E18)+SIN($E18)*COS(H$12))/SIN($E18)*H$9)</f>
        <v>40.6949390322386</v>
      </c>
      <c r="CU18" s="0" t="n">
        <f aca="false">IF(I$9=0,0,(SIN(I$12)*COS($E18)+SIN($E18)*COS(I$12))/SIN($E18)*I$9)</f>
        <v>46.1383446841447</v>
      </c>
      <c r="CV18" s="0" t="n">
        <f aca="false">IF(J$9=0,0,(SIN(J$12)*COS($E18)+SIN($E18)*COS(J$12))/SIN($E18)*J$9)</f>
        <v>51.6549872406513</v>
      </c>
      <c r="CW18" s="0" t="n">
        <f aca="false">IF(K$9=0,0,(SIN(K$12)*COS($E18)+SIN($E18)*COS(K$12))/SIN($E18)*K$9)</f>
        <v>57.2429316950096</v>
      </c>
      <c r="CX18" s="0" t="n">
        <f aca="false">IF(L$9=0,0,(SIN(L$12)*COS($E18)+SIN($E18)*COS(L$12))/SIN($E18)*L$9)</f>
        <v>62.9001948090587</v>
      </c>
      <c r="CY18" s="0" t="n">
        <f aca="false">IF(M$9=0,0,(SIN(M$12)*COS($E18)+SIN($E18)*COS(M$12))/SIN($E18)*M$9)</f>
        <v>68.4583201775845</v>
      </c>
      <c r="CZ18" s="0" t="n">
        <f aca="false">IF(N$9=0,0,(SIN(N$12)*COS($E18)+SIN($E18)*COS(N$12))/SIN($E18)*N$9)</f>
        <v>74.0565447286511</v>
      </c>
      <c r="DA18" s="0" t="n">
        <f aca="false">IF(O$9=0,0,(SIN(O$12)*COS($E18)+SIN($E18)*COS(O$12))/SIN($E18)*O$9)</f>
        <v>79.6929083163652</v>
      </c>
      <c r="DB18" s="0" t="n">
        <f aca="false">IF(P$9=0,0,(SIN(P$12)*COS($E18)+SIN($E18)*COS(P$12))/SIN($E18)*P$9)</f>
        <v>85.3654206883034</v>
      </c>
      <c r="DC18" s="0" t="n">
        <f aca="false">IF(Q$9=0,0,(SIN(Q$12)*COS($E18)+SIN($E18)*COS(Q$12))/SIN($E18)*Q$9)</f>
        <v>91.072062175032</v>
      </c>
      <c r="DD18" s="0" t="n">
        <f aca="false">IF(R$9=0,0,(SIN(R$12)*COS($E18)+SIN($E18)*COS(R$12))/SIN($E18)*R$9)</f>
        <v>96.4954462393706</v>
      </c>
      <c r="DE18" s="0" t="n">
        <f aca="false">IF(S$9=0,0,(SIN(S$12)*COS($E18)+SIN($E18)*COS(S$12))/SIN($E18)*S$9)</f>
        <v>101.915055207813</v>
      </c>
      <c r="DF18" s="0" t="n">
        <f aca="false">IF(T$9=0,0,(SIN(T$12)*COS($E18)+SIN($E18)*COS(T$12))/SIN($E18)*T$9)</f>
        <v>107.329089040959</v>
      </c>
      <c r="DG18" s="0" t="n">
        <f aca="false">IF(U$9=0,0,(SIN(U$12)*COS($E18)+SIN($E18)*COS(U$12))/SIN($E18)*U$9)</f>
        <v>112.735741639488</v>
      </c>
      <c r="DH18" s="0" t="n">
        <f aca="false">IF(V$9=0,0,(SIN(V$12)*COS($E18)+SIN($E18)*COS(V$12))/SIN($E18)*V$9)</f>
        <v>118.133201442122</v>
      </c>
      <c r="DI18" s="0" t="n">
        <f aca="false">IF(W$9=0,0,(SIN(W$12)*COS($E18)+SIN($E18)*COS(W$12))/SIN($E18)*W$9)</f>
        <v>123.267957623066</v>
      </c>
      <c r="DJ18" s="0" t="n">
        <f aca="false">IF(X$9=0,0,(SIN(X$12)*COS($E18)+SIN($E18)*COS(X$12))/SIN($E18)*X$9)</f>
        <v>128.369263601553</v>
      </c>
      <c r="DK18" s="0" t="n">
        <f aca="false">IF(Y$9=0,0,(SIN(Y$12)*COS($E18)+SIN($E18)*COS(Y$12))/SIN($E18)*Y$9)</f>
        <v>133.435534484686</v>
      </c>
      <c r="DL18" s="0" t="n">
        <f aca="false">IF(Z$9=0,0,(SIN(Z$12)*COS($E18)+SIN($E18)*COS(Z$12))/SIN($E18)*Z$9)</f>
        <v>138.814677888875</v>
      </c>
      <c r="DM18" s="0" t="n">
        <f aca="false">IF(AA$9=0,0,(SIN(AA$12)*COS($E18)+SIN($E18)*COS(AA$12))/SIN($E18)*AA$9)</f>
        <v>144.629349449215</v>
      </c>
      <c r="DN18" s="0" t="n">
        <f aca="false">IF(AB$9=0,0,(SIN(AB$12)*COS($E18)+SIN($E18)*COS(AB$12))/SIN($E18)*AB$9)</f>
        <v>150.022315750134</v>
      </c>
      <c r="DO18" s="0" t="n">
        <f aca="false">IF(AC$9=0,0,(SIN(AC$12)*COS($E18)+SIN($E18)*COS(AC$12))/SIN($E18)*AC$9)</f>
        <v>155.399853989692</v>
      </c>
      <c r="DP18" s="0" t="n">
        <f aca="false">IF(AD$9=0,0,(SIN(AD$12)*COS($E18)+SIN($E18)*COS(AD$12))/SIN($E18)*AD$9)</f>
        <v>160.760040611828</v>
      </c>
      <c r="DQ18" s="0" t="n">
        <f aca="false">IF(AE$9=0,0,(SIN(AE$12)*COS($E18)+SIN($E18)*COS(AE$12))/SIN($E18)*AE$9)</f>
        <v>166.100948212326</v>
      </c>
      <c r="DR18" s="0" t="n">
        <f aca="false">IF(AF$9=0,0,(SIN(AF$12)*COS($E18)+SIN($E18)*COS(AF$12))/SIN($E18)*AF$9)</f>
        <v>171.42064621567</v>
      </c>
      <c r="DS18" s="0" t="n">
        <f aca="false">IF(AG$9=0,0,(SIN(AG$12)*COS($E18)+SIN($E18)*COS(AG$12))/SIN($E18)*AG$9)</f>
        <v>175.89047879016</v>
      </c>
      <c r="DT18" s="0" t="n">
        <f aca="false">IF(AH$9=0,0,(SIN(AH$12)*COS($E18)+SIN($E18)*COS(AH$12))/SIN($E18)*AH$9)</f>
        <v>180.291050383536</v>
      </c>
      <c r="DU18" s="0" t="n">
        <f aca="false">IF(AI$9=0,0,(SIN(AI$12)*COS($E18)+SIN($E18)*COS(AI$12))/SIN($E18)*AI$9)</f>
        <v>184.6212006749</v>
      </c>
      <c r="DV18" s="0" t="n">
        <f aca="false">IF(AJ$9=0,0,(SIN(AJ$12)*COS($E18)+SIN($E18)*COS(AJ$12))/SIN($E18)*AJ$9)</f>
        <v>188.8797955167</v>
      </c>
      <c r="DW18" s="0" t="n">
        <f aca="false">IF(AK$9=0,0,(SIN(AK$12)*COS($E18)+SIN($E18)*COS(AK$12))/SIN($E18)*AK$9)</f>
        <v>193.065727223891</v>
      </c>
      <c r="DX18" s="0" t="n">
        <f aca="false">IF(AL$9=0,0,(SIN(AL$12)*COS($E18)+SIN($E18)*COS(AL$12))/SIN($E18)*AL$9)</f>
        <v>197.024777632825</v>
      </c>
      <c r="DY18" s="0" t="n">
        <f aca="false">IF(AM$9=0,0,(SIN(AM$12)*COS($E18)+SIN($E18)*COS(AM$12))/SIN($E18)*AM$9)</f>
        <v>200.9022351035</v>
      </c>
      <c r="DZ18" s="0" t="n">
        <f aca="false">IF(AN$9=0,0,(SIN(AN$12)*COS($E18)+SIN($E18)*COS(AN$12))/SIN($E18)*AN$9)</f>
        <v>204.69721602416</v>
      </c>
      <c r="EA18" s="0" t="n">
        <f aca="false">IF(AO$9=0,0,(SIN(AO$12)*COS($E18)+SIN($E18)*COS(AO$12))/SIN($E18)*AO$9)</f>
        <v>208.408868388234</v>
      </c>
      <c r="EB18" s="0" t="n">
        <f aca="false">IF(AP$9=0,0,(SIN(AP$12)*COS($E18)+SIN($E18)*COS(AP$12))/SIN($E18)*AP$9)</f>
        <v>212.036371961267</v>
      </c>
      <c r="EC18" s="0" t="n">
        <f aca="false">IF(AQ$9=0,0,(SIN(AQ$12)*COS($E18)+SIN($E18)*COS(AQ$12))/SIN($E18)*AQ$9)</f>
        <v>214.321880343178</v>
      </c>
      <c r="ED18" s="0" t="n">
        <f aca="false">IF(AR$9=0,0,(SIN(AR$12)*COS($E18)+SIN($E18)*COS(AR$12))/SIN($E18)*AR$9)</f>
        <v>216.475025576441</v>
      </c>
      <c r="EE18" s="0" t="n">
        <f aca="false">IF(AS$9=0,0,(SIN(AS$12)*COS($E18)+SIN($E18)*COS(AS$12))/SIN($E18)*AS$9)</f>
        <v>218.496253688561</v>
      </c>
      <c r="EF18" s="0" t="n">
        <f aca="false">IF(AT$9=0,0,(SIN(AT$12)*COS($E18)+SIN($E18)*COS(AT$12))/SIN($E18)*AT$9)</f>
        <v>220.386070987428</v>
      </c>
      <c r="EG18" s="0" t="n">
        <f aca="false">IF(AU$9=0,0,(SIN(AU$12)*COS($E18)+SIN($E18)*COS(AU$12))/SIN($E18)*AU$9)</f>
        <v>222.145043565318</v>
      </c>
      <c r="EH18" s="0" t="n">
        <f aca="false">IF(AV$9=0,0,(SIN(AV$12)*COS($E18)+SIN($E18)*COS(AV$12))/SIN($E18)*AV$9)</f>
        <v>222.005901787919</v>
      </c>
      <c r="EI18" s="0" t="n">
        <f aca="false">IF(AW$9=0,0,(SIN(AW$12)*COS($E18)+SIN($E18)*COS(AW$12))/SIN($E18)*AW$9)</f>
        <v>221.682201068103</v>
      </c>
      <c r="EJ18" s="0" t="n">
        <f aca="false">IF(AX$9=0,0,(SIN(AX$12)*COS($E18)+SIN($E18)*COS(AX$12))/SIN($E18)*AX$9)</f>
        <v>221.176324329308</v>
      </c>
      <c r="EK18" s="0" t="n">
        <f aca="false">IF(AY$9=0,0,(SIN(AY$12)*COS($E18)+SIN($E18)*COS(AY$12))/SIN($E18)*AY$9)</f>
        <v>225.3729160638</v>
      </c>
      <c r="EL18" s="0" t="n">
        <f aca="false">IF(AZ$9=0,0,(SIN(AZ$12)*COS($E18)+SIN($E18)*COS(AZ$12))/SIN($E18)*AZ$9)</f>
        <v>230.307877587778</v>
      </c>
      <c r="EM18" s="0" t="n">
        <f aca="false">IF(BA$9=0,0,(SIN(BA$12)*COS($E18)+SIN($E18)*COS(BA$12))/SIN($E18)*BA$9)</f>
        <v>232.41987355569</v>
      </c>
      <c r="EN18" s="0" t="n">
        <f aca="false">IF(BB$9=0,0,(SIN(BB$12)*COS($E18)+SIN($E18)*COS(BB$12))/SIN($E18)*BB$9)</f>
        <v>234.434947128896</v>
      </c>
      <c r="EO18" s="0" t="n">
        <f aca="false">IF(BC$9=0,0,(SIN(BC$12)*COS($E18)+SIN($E18)*COS(BC$12))/SIN($E18)*BC$9)</f>
        <v>236.35309353487</v>
      </c>
      <c r="EP18" s="0" t="n">
        <f aca="false">IF(BD$9=0,0,(SIN(BD$12)*COS($E18)+SIN($E18)*COS(BD$12))/SIN($E18)*BD$9)</f>
        <v>238.174345298464</v>
      </c>
      <c r="EQ18" s="0" t="n">
        <f aca="false">IF(BE$9=0,0,(SIN(BE$12)*COS($E18)+SIN($E18)*COS(BE$12))/SIN($E18)*BE$9)</f>
        <v>239.898772044112</v>
      </c>
      <c r="ER18" s="0" t="n">
        <f aca="false">IF(BF$9=0,0,(SIN(BF$12)*COS($E18)+SIN($E18)*COS(BF$12))/SIN($E18)*BF$9)</f>
        <v>241.104599969523</v>
      </c>
      <c r="ES18" s="0" t="n">
        <f aca="false">IF(BG$9=0,0,(SIN(BG$12)*COS($E18)+SIN($E18)*COS(BG$12))/SIN($E18)*BG$9)</f>
        <v>242.20477946481</v>
      </c>
      <c r="ET18" s="0" t="n">
        <f aca="false">IF(BH$9=0,0,(SIN(BH$12)*COS($E18)+SIN($E18)*COS(BH$12))/SIN($E18)*BH$9)</f>
        <v>243.199879803026</v>
      </c>
      <c r="EU18" s="0" t="n">
        <f aca="false">IF(BI$9=0,0,(SIN(BI$12)*COS($E18)+SIN($E18)*COS(BI$12))/SIN($E18)*BI$9)</f>
        <v>244.090511800013</v>
      </c>
      <c r="EV18" s="0" t="n">
        <f aca="false">IF(BJ$9=0,0,(SIN(BJ$12)*COS($E18)+SIN($E18)*COS(BJ$12))/SIN($E18)*BJ$9)</f>
        <v>244.877327349948</v>
      </c>
      <c r="EW18" s="0" t="n">
        <f aca="false">IF(BK$9=0,0,(SIN(BK$12)*COS($E18)+SIN($E18)*COS(BK$12))/SIN($E18)*BK$9)</f>
        <v>244.430160786479</v>
      </c>
      <c r="EX18" s="0" t="n">
        <f aca="false">IF(BL$9=0,0,(SIN(BL$12)*COS($E18)+SIN($E18)*COS(BL$12))/SIN($E18)*BL$9)</f>
        <v>243.86083514693</v>
      </c>
      <c r="EY18" s="0" t="n">
        <f aca="false">IF(BM$9=0,0,(SIN(BM$12)*COS($E18)+SIN($E18)*COS(BM$12))/SIN($E18)*BM$9)</f>
        <v>243.171165064813</v>
      </c>
      <c r="EZ18" s="0" t="n">
        <f aca="false">IF(BN$9=0,0,(SIN(BN$12)*COS($E18)+SIN($E18)*COS(BN$12))/SIN($E18)*BN$9)</f>
        <v>242.363015862676</v>
      </c>
      <c r="FA18" s="0" t="n">
        <f aca="false">IF(BO$9=0,0,(SIN(BO$12)*COS($E18)+SIN($E18)*COS(BO$12))/SIN($E18)*BO$9)</f>
        <v>241.438302479704</v>
      </c>
      <c r="FB18" s="0" t="n">
        <f aca="false">IF(BP$9=0,0,(SIN(BP$12)*COS($E18)+SIN($E18)*COS(BP$12))/SIN($E18)*BP$9)</f>
        <v>239.902259601794</v>
      </c>
      <c r="FC18" s="0" t="n">
        <f aca="false">IF(BQ$9=0,0,(SIN(BQ$12)*COS($E18)+SIN($E18)*COS(BQ$12))/SIN($E18)*BQ$9)</f>
        <v>238.246773096824</v>
      </c>
      <c r="FD18" s="0" t="n">
        <f aca="false">IF(BR$9=0,0,(SIN(BR$12)*COS($E18)+SIN($E18)*COS(BR$12))/SIN($E18)*BR$9)</f>
        <v>236.474357186392</v>
      </c>
      <c r="FE18" s="0" t="n">
        <f aca="false">IF(BS$9=0,0,(SIN(BS$12)*COS($E18)+SIN($E18)*COS(BS$12))/SIN($E18)*BS$9)</f>
        <v>234.58757522154</v>
      </c>
      <c r="FF18" s="0" t="n">
        <f aca="false">IF(BT$9=0,0,(SIN(BT$12)*COS($E18)+SIN($E18)*COS(BT$12))/SIN($E18)*BT$9)</f>
        <v>232.589038285567</v>
      </c>
      <c r="FG18" s="0" t="n">
        <f aca="false">IF(BU$9=0,0,(SIN(BU$12)*COS($E18)+SIN($E18)*COS(BU$12))/SIN($E18)*BU$9)</f>
        <v>230.829056270244</v>
      </c>
      <c r="FH18" s="0" t="n">
        <f aca="false">IF(BV$9=0,0,(SIN(BV$12)*COS($E18)+SIN($E18)*COS(BV$12))/SIN($E18)*BV$9)</f>
        <v>228.966283032293</v>
      </c>
      <c r="FI18" s="0" t="n">
        <f aca="false">IF(BW$9=0,0,(SIN(BW$12)*COS($E18)+SIN($E18)*COS(BW$12))/SIN($E18)*BW$9)</f>
        <v>227.003144945393</v>
      </c>
      <c r="FJ18" s="0" t="n">
        <f aca="false">IF(BX$9=0,0,(SIN(BX$12)*COS($E18)+SIN($E18)*COS(BX$12))/SIN($E18)*BX$9)</f>
        <v>224.942108282324</v>
      </c>
      <c r="FK18" s="0" t="n">
        <f aca="false">IF(BY$9=0,0,(SIN(BY$12)*COS($E18)+SIN($E18)*COS(BY$12))/SIN($E18)*BY$9)</f>
        <v>222.78567789462</v>
      </c>
      <c r="FL18" s="0" t="n">
        <f aca="false">IF(BZ$9=0,0,(SIN(BZ$12)*COS($E18)+SIN($E18)*COS(BZ$12))/SIN($E18)*BZ$9)</f>
        <v>219.70667845392</v>
      </c>
      <c r="FM18" s="0" t="n">
        <f aca="false">IF(CA$9=0,0,(SIN(CA$12)*COS($E18)+SIN($E18)*COS(CA$12))/SIN($E18)*CA$9)</f>
        <v>216.531502236462</v>
      </c>
      <c r="FN18" s="0" t="n">
        <f aca="false">IF(CB$9=0,0,(SIN(CB$12)*COS($E18)+SIN($E18)*COS(CB$12))/SIN($E18)*CB$9)</f>
        <v>213.263522683803</v>
      </c>
      <c r="FO18" s="0" t="n">
        <f aca="false">IF(CC$9=0,0,(SIN(CC$12)*COS($E18)+SIN($E18)*COS(CC$12))/SIN($E18)*CC$9)</f>
        <v>209.906149683766</v>
      </c>
      <c r="FP18" s="0" t="n">
        <f aca="false">IF(CD$9=0,0,(SIN(CD$12)*COS($E18)+SIN($E18)*COS(CD$12))/SIN($E18)*CD$9)</f>
        <v>206.462827796298</v>
      </c>
      <c r="FQ18" s="0" t="n">
        <f aca="false">IF(CE$9=0,0,(SIN(CE$12)*COS($E18)+SIN($E18)*COS(CE$12))/SIN($E18)*CE$9)</f>
        <v>202.937034466502</v>
      </c>
      <c r="FR18" s="0" t="n">
        <f aca="false">IF(CF$9=0,0,(SIN(CF$12)*COS($E18)+SIN($E18)*COS(CF$12))/SIN($E18)*CF$9)</f>
        <v>199.332278225599</v>
      </c>
      <c r="FS18" s="0" t="n">
        <f aca="false">IF(CG$9=0,0,(SIN(CG$12)*COS($E18)+SIN($E18)*COS(CG$12))/SIN($E18)*CG$9)</f>
        <v>195.652096880615</v>
      </c>
      <c r="FT18" s="0" t="n">
        <f aca="false">IF(CH$9=0,0,(SIN(CH$12)*COS($E18)+SIN($E18)*COS(CH$12))/SIN($E18)*CH$9)</f>
        <v>191.900055693556</v>
      </c>
      <c r="FU18" s="0" t="n">
        <f aca="false">IF(CI$9=0,0,(SIN(CI$12)*COS($E18)+SIN($E18)*COS(CI$12))/SIN($E18)*CI$9)</f>
        <v>188.079745550851</v>
      </c>
      <c r="FV18" s="0" t="n">
        <f aca="false">IF(CJ$9=0,0,(SIN(CJ$12)*COS($E18)+SIN($E18)*COS(CJ$12))/SIN($E18)*CJ$9)</f>
        <v>184.233024901514</v>
      </c>
      <c r="FW18" s="0" t="n">
        <f aca="false">IF(CK$9=0,0,(SIN(CK$12)*COS($E18)+SIN($E18)*COS(CK$12))/SIN($E18)*CK$9)</f>
        <v>180.32532154255</v>
      </c>
      <c r="FX18" s="0" t="n">
        <f aca="false">IF(CL$9=0,0,(SIN(CL$12)*COS($E18)+SIN($E18)*COS(CL$12))/SIN($E18)*CL$9)</f>
        <v>176.360257200598</v>
      </c>
      <c r="FY18" s="0" t="n">
        <f aca="false">IF(CM$9=0,0,(SIN(CM$12)*COS($E18)+SIN($E18)*COS(CM$12))/SIN($E18)*CM$9)</f>
        <v>172.341471815862</v>
      </c>
      <c r="FZ18" s="0" t="n">
        <f aca="false">IF(CN$9=0,0,(SIN(CN$12)*COS($E18)+SIN($E18)*COS(CN$12))/SIN($E18)*CN$9)</f>
        <v>168.272621692498</v>
      </c>
      <c r="GA18" s="0" t="n">
        <f aca="false">IF(CO$9=0,0,(SIN(CO$12)*COS($E18)+SIN($E18)*COS(CO$12))/SIN($E18)*CO$9)</f>
        <v>164.431249268076</v>
      </c>
      <c r="GB18" s="0" t="n">
        <f aca="false">IF(CP$9=0,0,(SIN(CP$12)*COS($E18)+SIN($E18)*COS(CP$12))/SIN($E18)*CP$9)</f>
        <v>160.546581969737</v>
      </c>
      <c r="GC18" s="0" t="n">
        <f aca="false">IF(CQ$9=0,0,(SIN(CQ$12)*COS($E18)+SIN($E18)*COS(CQ$12))/SIN($E18)*CQ$9)</f>
        <v>156.622064045075</v>
      </c>
    </row>
    <row r="19" customFormat="false" ht="12.8" hidden="true" customHeight="false" outlineLevel="0" collapsed="false">
      <c r="A19" s="0" t="n">
        <f aca="false">MAX($F19:$CQ19)</f>
        <v>29.9399991035964</v>
      </c>
      <c r="B19" s="90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26.82</v>
      </c>
      <c r="C19" s="2" t="n">
        <f aca="false">MOD(Best +D19,360)</f>
        <v>122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29.9399991035964</v>
      </c>
      <c r="G19" s="13" t="n">
        <f aca="false">IF(OR(G109=0,CS19=0),0,G109*CS19/(G109+CS19))</f>
        <v>29.783573093118</v>
      </c>
      <c r="H19" s="13" t="n">
        <f aca="false">IF(OR(H109=0,CT19=0),0,H109*CT19/(H109+CT19))</f>
        <v>29.5800571299036</v>
      </c>
      <c r="I19" s="13" t="n">
        <f aca="false">IF(OR(I109=0,CU19=0),0,I109*CU19/(I109+CU19))</f>
        <v>29.4099118203621</v>
      </c>
      <c r="J19" s="13" t="n">
        <f aca="false">IF(OR(J109=0,CV19=0),0,J109*CV19/(J109+CV19))</f>
        <v>29.263849971706</v>
      </c>
      <c r="K19" s="13" t="n">
        <f aca="false">IF(OR(K109=0,CW19=0),0,K109*CW19/(K109+CW19))</f>
        <v>29.1357708318464</v>
      </c>
      <c r="L19" s="13" t="n">
        <f aca="false">IF(OR(L109=0,CX19=0),0,L109*CX19/(L109+CX19))</f>
        <v>29.0214995686182</v>
      </c>
      <c r="M19" s="13" t="n">
        <f aca="false">IF(OR(M109=0,CY19=0),0,M109*CY19/(M109+CY19))</f>
        <v>28.8860007014636</v>
      </c>
      <c r="N19" s="13" t="n">
        <f aca="false">IF(OR(N109=0,CZ19=0),0,N109*CZ19/(N109+CZ19))</f>
        <v>28.7646753176629</v>
      </c>
      <c r="O19" s="13" t="n">
        <f aca="false">IF(OR(O109=0,DA19=0),0,O109*DA19/(O109+DA19))</f>
        <v>28.6547925566326</v>
      </c>
      <c r="P19" s="13" t="n">
        <f aca="false">IF(OR(P109=0,DB19=0),0,P109*DB19/(P109+DB19))</f>
        <v>28.5542855835236</v>
      </c>
      <c r="Q19" s="13" t="n">
        <f aca="false">IF(OR(Q109=0,DC19=0),0,Q109*DC19/(Q109+DC19))</f>
        <v>28.4615608650336</v>
      </c>
      <c r="R19" s="13" t="n">
        <f aca="false">IF(OR(R109=0,DD19=0),0,R109*DD19/(R109+DD19))</f>
        <v>28.3453248211794</v>
      </c>
      <c r="S19" s="13" t="n">
        <f aca="false">IF(OR(S109=0,DE19=0),0,S109*DE19/(S109+DE19))</f>
        <v>28.2383601609269</v>
      </c>
      <c r="T19" s="13" t="n">
        <f aca="false">IF(OR(T109=0,DF19=0),0,T109*DF19/(T109+DF19))</f>
        <v>28.1392759621664</v>
      </c>
      <c r="U19" s="13" t="n">
        <f aca="false">IF(OR(U109=0,DG19=0),0,U109*DG19/(U109+DG19))</f>
        <v>28.0469451906223</v>
      </c>
      <c r="V19" s="13" t="n">
        <f aca="false">IF(OR(V109=0,DH19=0),0,V109*DH19/(V109+DH19))</f>
        <v>27.9604447663578</v>
      </c>
      <c r="W19" s="13" t="n">
        <f aca="false">IF(OR(W109=0,DI19=0),0,W109*DI19/(W109+DI19))</f>
        <v>27.8646284833798</v>
      </c>
      <c r="X19" s="13" t="n">
        <f aca="false">IF(OR(X109=0,DJ19=0),0,X109*DJ19/(X109+DJ19))</f>
        <v>27.7745668722744</v>
      </c>
      <c r="Y19" s="13" t="n">
        <f aca="false">IF(OR(Y109=0,DK19=0),0,Y109*DK19/(Y109+DK19))</f>
        <v>27.6895532188297</v>
      </c>
      <c r="Z19" s="13" t="n">
        <f aca="false">IF(OR(Z109=0,DL19=0),0,Z109*DL19/(Z109+DL19))</f>
        <v>27.624601711747</v>
      </c>
      <c r="AA19" s="13" t="n">
        <f aca="false">IF(OR(AA109=0,DM19=0),0,AA109*DM19/(AA109+DM19))</f>
        <v>27.580757157305</v>
      </c>
      <c r="AB19" s="13" t="n">
        <f aca="false">IF(OR(AB109=0,DN19=0),0,AB109*DN19/(AB109+DN19))</f>
        <v>27.5210977708194</v>
      </c>
      <c r="AC19" s="13" t="n">
        <f aca="false">IF(OR(AC109=0,DO19=0),0,AC109*DO19/(AC109+DO19))</f>
        <v>27.4635348729043</v>
      </c>
      <c r="AD19" s="13" t="n">
        <f aca="false">IF(OR(AD109=0,DP19=0),0,AD109*DP19/(AD109+DP19))</f>
        <v>27.407854312267</v>
      </c>
      <c r="AE19" s="13" t="n">
        <f aca="false">IF(OR(AE109=0,DQ19=0),0,AE109*DQ19/(AE109+DQ19))</f>
        <v>27.3538688006204</v>
      </c>
      <c r="AF19" s="13" t="n">
        <f aca="false">IF(OR(AF109=0,DR19=0),0,AF109*DR19/(AF109+DR19))</f>
        <v>27.301413728838</v>
      </c>
      <c r="AG19" s="13" t="n">
        <f aca="false">IF(OR(AG109=0,DS19=0),0,AG109*DS19/(AG109+DS19))</f>
        <v>27.2279342258006</v>
      </c>
      <c r="AH19" s="13" t="n">
        <f aca="false">IF(OR(AH109=0,DT19=0),0,AH109*DT19/(AH109+DT19))</f>
        <v>27.1570873787432</v>
      </c>
      <c r="AI19" s="13" t="n">
        <f aca="false">IF(OR(AI109=0,DU19=0),0,AI109*DU19/(AI109+DU19))</f>
        <v>27.0886280553408</v>
      </c>
      <c r="AJ19" s="13" t="n">
        <f aca="false">IF(OR(AJ109=0,DV19=0),0,AJ109*DV19/(AJ109+DV19))</f>
        <v>27.0223383165899</v>
      </c>
      <c r="AK19" s="13" t="n">
        <f aca="false">IF(OR(AK109=0,DW19=0),0,AK109*DW19/(AK109+DW19))</f>
        <v>26.9580236552106</v>
      </c>
      <c r="AL19" s="13" t="n">
        <f aca="false">IF(OR(AL109=0,DX19=0),0,AL109*DX19/(AL109+DX19))</f>
        <v>26.8922579269878</v>
      </c>
      <c r="AM19" s="13" t="n">
        <f aca="false">IF(OR(AM109=0,DY19=0),0,AM109*DY19/(AM109+DY19))</f>
        <v>26.828275993101</v>
      </c>
      <c r="AN19" s="13" t="n">
        <f aca="false">IF(OR(AN109=0,DZ19=0),0,AN109*DZ19/(AN109+DZ19))</f>
        <v>26.7659241300877</v>
      </c>
      <c r="AO19" s="13" t="n">
        <f aca="false">IF(OR(AO109=0,EA19=0),0,AO109*EA19/(AO109+EA19))</f>
        <v>26.7050633088949</v>
      </c>
      <c r="AP19" s="13" t="n">
        <f aca="false">IF(OR(AP109=0,EB19=0),0,AP109*EB19/(AP109+EB19))</f>
        <v>26.6455673930196</v>
      </c>
      <c r="AQ19" s="13" t="n">
        <f aca="false">IF(OR(AQ109=0,EC19=0),0,AQ109*EC19/(AQ109+EC19))</f>
        <v>26.5653255675811</v>
      </c>
      <c r="AR19" s="13" t="n">
        <f aca="false">IF(OR(AR109=0,ED19=0),0,AR109*ED19/(AR109+ED19))</f>
        <v>26.4867534845366</v>
      </c>
      <c r="AS19" s="13" t="n">
        <f aca="false">IF(OR(AS109=0,EE19=0),0,AS109*EE19/(AS109+EE19))</f>
        <v>26.4096962155296</v>
      </c>
      <c r="AT19" s="13" t="n">
        <f aca="false">IF(OR(AT109=0,EF19=0),0,AT109*EF19/(AT109+EF19))</f>
        <v>26.334011389083</v>
      </c>
      <c r="AU19" s="13" t="n">
        <f aca="false">IF(OR(AU109=0,EG19=0),0,AU109*EG19/(AU109+EG19))</f>
        <v>26.2595677473404</v>
      </c>
      <c r="AV19" s="13" t="n">
        <f aca="false">IF(OR(AV109=0,EH19=0),0,AV109*EH19/(AV109+EH19))</f>
        <v>26.1582593413659</v>
      </c>
      <c r="AW19" s="13" t="n">
        <f aca="false">IF(OR(AW109=0,EI19=0),0,AW109*EI19/(AW109+EI19))</f>
        <v>26.0577257289711</v>
      </c>
      <c r="AX19" s="13" t="n">
        <f aca="false">IF(OR(AX109=0,EJ19=0),0,AX109*EJ19/(AX109+EJ19))</f>
        <v>25.9577825071095</v>
      </c>
      <c r="AY19" s="13" t="n">
        <f aca="false">IF(OR(AY109=0,EK19=0),0,AY109*EK19/(AY109+EK19))</f>
        <v>25.9340086695002</v>
      </c>
      <c r="AZ19" s="13" t="n">
        <f aca="false">IF(OR(AZ109=0,EL19=0),0,AZ109*EL19/(AZ109+EL19))</f>
        <v>25.9211416081886</v>
      </c>
      <c r="BA19" s="13" t="n">
        <f aca="false">IF(OR(BA109=0,EM19=0),0,BA109*EM19/(BA109+EM19))</f>
        <v>25.867691103894</v>
      </c>
      <c r="BB19" s="13" t="n">
        <f aca="false">IF(OR(BB109=0,EN19=0),0,BB109*EN19/(BB109+EN19))</f>
        <v>25.8146792595863</v>
      </c>
      <c r="BC19" s="13" t="n">
        <f aca="false">IF(OR(BC109=0,EO19=0),0,BC109*EO19/(BC109+EO19))</f>
        <v>25.7620568254803</v>
      </c>
      <c r="BD19" s="13" t="n">
        <f aca="false">IF(OR(BD109=0,EP19=0),0,BD109*EP19/(BD109+EP19))</f>
        <v>25.7097773019358</v>
      </c>
      <c r="BE19" s="13" t="n">
        <f aca="false">IF(OR(BE109=0,EQ19=0),0,BE109*EQ19/(BE109+EQ19))</f>
        <v>25.6577966665613</v>
      </c>
      <c r="BF19" s="13" t="n">
        <f aca="false">IF(OR(BF109=0,ER19=0),0,BF109*ER19/(BF109+ER19))</f>
        <v>25.6005950679884</v>
      </c>
      <c r="BG19" s="13" t="n">
        <f aca="false">IF(OR(BG109=0,ES19=0),0,BG109*ES19/(BG109+ES19))</f>
        <v>25.54365454425</v>
      </c>
      <c r="BH19" s="13" t="n">
        <f aca="false">IF(OR(BH109=0,ET19=0),0,BH109*ET19/(BH109+ET19))</f>
        <v>25.4869292017104</v>
      </c>
      <c r="BI19" s="13" t="n">
        <f aca="false">IF(OR(BI109=0,EU19=0),0,BI109*EU19/(BI109+EU19))</f>
        <v>25.4303751105297</v>
      </c>
      <c r="BJ19" s="13" t="n">
        <f aca="false">IF(OR(BJ109=0,EV19=0),0,BJ109*EV19/(BJ109+EV19))</f>
        <v>25.3739501022204</v>
      </c>
      <c r="BK19" s="13" t="n">
        <f aca="false">IF(OR(BK109=0,EW19=0),0,BK109*EW19/(BK109+EW19))</f>
        <v>25.3036633769282</v>
      </c>
      <c r="BL19" s="13" t="n">
        <f aca="false">IF(OR(BL109=0,EX19=0),0,BL109*EX19/(BL109+EX19))</f>
        <v>25.2333130993997</v>
      </c>
      <c r="BM19" s="13" t="n">
        <f aca="false">IF(OR(BM109=0,EY19=0),0,BM109*EY19/(BM109+EY19))</f>
        <v>25.1628388275591</v>
      </c>
      <c r="BN19" s="13" t="n">
        <f aca="false">IF(OR(BN109=0,EZ19=0),0,BN109*EZ19/(BN109+EZ19))</f>
        <v>25.092181194759</v>
      </c>
      <c r="BO19" s="13" t="n">
        <f aca="false">IF(OR(BO109=0,FA19=0),0,BO109*FA19/(BO109+FA19))</f>
        <v>25.0212816917841</v>
      </c>
      <c r="BP19" s="13" t="n">
        <f aca="false">IF(OR(BP109=0,FB19=0),0,BP109*FB19/(BP109+FB19))</f>
        <v>24.9438757386143</v>
      </c>
      <c r="BQ19" s="13" t="n">
        <f aca="false">IF(OR(BQ109=0,FC19=0),0,BQ109*FC19/(BQ109+FC19))</f>
        <v>24.8659508358856</v>
      </c>
      <c r="BR19" s="13" t="n">
        <f aca="false">IF(OR(BR109=0,FD19=0),0,BR109*FD19/(BR109+FD19))</f>
        <v>24.7874348811821</v>
      </c>
      <c r="BS19" s="13" t="n">
        <f aca="false">IF(OR(BS109=0,FE19=0),0,BS109*FE19/(BS109+FE19))</f>
        <v>24.7082551892255</v>
      </c>
      <c r="BT19" s="13" t="n">
        <f aca="false">IF(OR(BT109=0,FF19=0),0,BT109*FF19/(BT109+FF19))</f>
        <v>24.6283382411931</v>
      </c>
      <c r="BU19" s="13" t="n">
        <f aca="false">IF(OR(BU109=0,FG19=0),0,BU109*FG19/(BU109+FG19))</f>
        <v>24.5521775041681</v>
      </c>
      <c r="BV19" s="13" t="n">
        <f aca="false">IF(OR(BV109=0,FH19=0),0,BV109*FH19/(BV109+FH19))</f>
        <v>24.4752836374632</v>
      </c>
      <c r="BW19" s="13" t="n">
        <f aca="false">IF(OR(BW109=0,FI19=0),0,BW109*FI19/(BW109+FI19))</f>
        <v>24.3975920329804</v>
      </c>
      <c r="BX19" s="13" t="n">
        <f aca="false">IF(OR(BX109=0,FJ19=0),0,BX109*FJ19/(BX109+FJ19))</f>
        <v>24.3190369843515</v>
      </c>
      <c r="BY19" s="13" t="n">
        <f aca="false">IF(OR(BY109=0,FK19=0),0,BY109*FK19/(BY109+FK19))</f>
        <v>24.2395514923781</v>
      </c>
      <c r="BZ19" s="13" t="n">
        <f aca="false">IF(OR(BZ109=0,FL19=0),0,BZ109*FL19/(BZ109+FL19))</f>
        <v>24.1474612417849</v>
      </c>
      <c r="CA19" s="13" t="n">
        <f aca="false">IF(OR(CA109=0,FM19=0),0,CA109*FM19/(CA109+FM19))</f>
        <v>24.0537897949803</v>
      </c>
      <c r="CB19" s="13" t="n">
        <f aca="false">IF(OR(CB109=0,FN19=0),0,CB109*FN19/(CB109+FN19))</f>
        <v>23.9584223606003</v>
      </c>
      <c r="CC19" s="13" t="n">
        <f aca="false">IF(OR(CC109=0,FO19=0),0,CC109*FO19/(CC109+FO19))</f>
        <v>23.8612388367327</v>
      </c>
      <c r="CD19" s="13" t="n">
        <f aca="false">IF(OR(CD109=0,FP19=0),0,CD109*FP19/(CD109+FP19))</f>
        <v>23.7621132604598</v>
      </c>
      <c r="CE19" s="13" t="n">
        <f aca="false">IF(OR(CE109=0,FQ19=0),0,CE109*FQ19/(CE109+FQ19))</f>
        <v>23.6609132134466</v>
      </c>
      <c r="CF19" s="13" t="n">
        <f aca="false">IF(OR(CF109=0,FR19=0),0,CF109*FR19/(CF109+FR19))</f>
        <v>23.5574991777214</v>
      </c>
      <c r="CG19" s="13" t="n">
        <f aca="false">IF(OR(CG109=0,FS19=0),0,CG109*FS19/(CG109+FS19))</f>
        <v>23.4517238350984</v>
      </c>
      <c r="CH19" s="13" t="n">
        <f aca="false">IF(OR(CH109=0,FT19=0),0,CH109*FT19/(CH109+FT19))</f>
        <v>23.3434313028851</v>
      </c>
      <c r="CI19" s="13" t="n">
        <f aca="false">IF(OR(CI109=0,FU19=0),0,CI109*FU19/(CI109+FU19))</f>
        <v>23.2324562975715</v>
      </c>
      <c r="CJ19" s="13" t="n">
        <f aca="false">IF(OR(CJ109=0,FV19=0),0,CJ109*FV19/(CJ109+FV19))</f>
        <v>23.1193251805831</v>
      </c>
      <c r="CK19" s="13" t="n">
        <f aca="false">IF(OR(CK109=0,FW19=0),0,CK109*FW19/(CK109+FW19))</f>
        <v>23.0031972524742</v>
      </c>
      <c r="CL19" s="13" t="n">
        <f aca="false">IF(OR(CL109=0,FX19=0),0,CL109*FX19/(CL109+FX19))</f>
        <v>22.8838777911874</v>
      </c>
      <c r="CM19" s="13" t="n">
        <f aca="false">IF(OR(CM109=0,FY19=0),0,CM109*FY19/(CM109+FY19))</f>
        <v>22.7611588893617</v>
      </c>
      <c r="CN19" s="13" t="n">
        <f aca="false">IF(OR(CN109=0,FZ19=0),0,CN109*FZ19/(CN109+FZ19))</f>
        <v>22.6348181500139</v>
      </c>
      <c r="CO19" s="13" t="n">
        <f aca="false">IF(OR(CO109=0,GA19=0),0,CO109*GA19/(CO109+GA19))</f>
        <v>22.5106163209383</v>
      </c>
      <c r="CP19" s="13" t="n">
        <f aca="false">IF(OR(CP109=0,GB19=0),0,CP109*GB19/(CP109+GB19))</f>
        <v>22.3827521749742</v>
      </c>
      <c r="CQ19" s="13" t="n">
        <f aca="false">IF(OR(CQ109=0,GC19=0),0,CQ109*GC19/(CQ109+GC19))</f>
        <v>22.2509959976119</v>
      </c>
      <c r="CR19" s="0" t="n">
        <f aca="false">IF(F$9=0,0,(SIN(F$12)*COS($E19)+SIN($E19)*COS(F$12))/SIN($E19)*F$9)</f>
        <v>29.94</v>
      </c>
      <c r="CS19" s="0" t="n">
        <f aca="false">IF(G$9=0,0,(SIN(G$12)*COS($E19)+SIN($E19)*COS(G$12))/SIN($E19)*G$9)</f>
        <v>34.6021800172583</v>
      </c>
      <c r="CT19" s="0" t="n">
        <f aca="false">IF(H$9=0,0,(SIN(H$12)*COS($E19)+SIN($E19)*COS(H$12))/SIN($E19)*H$9)</f>
        <v>39.2335524713349</v>
      </c>
      <c r="CU19" s="0" t="n">
        <f aca="false">IF(I$9=0,0,(SIN(I$12)*COS($E19)+SIN($E19)*COS(I$12))/SIN($E19)*I$9)</f>
        <v>43.927844381851</v>
      </c>
      <c r="CV19" s="0" t="n">
        <f aca="false">IF(J$9=0,0,(SIN(J$12)*COS($E19)+SIN($E19)*COS(J$12))/SIN($E19)*J$9)</f>
        <v>48.6834074629772</v>
      </c>
      <c r="CW19" s="0" t="n">
        <f aca="false">IF(K$9=0,0,(SIN(K$12)*COS($E19)+SIN($E19)*COS(K$12))/SIN($E19)*K$9)</f>
        <v>53.4985520253636</v>
      </c>
      <c r="CX19" s="0" t="n">
        <f aca="false">IF(L$9=0,0,(SIN(L$12)*COS($E19)+SIN($E19)*COS(L$12))/SIN($E19)*L$9)</f>
        <v>58.3715475642774</v>
      </c>
      <c r="CY19" s="0" t="n">
        <f aca="false">IF(M$9=0,0,(SIN(M$12)*COS($E19)+SIN($E19)*COS(M$12))/SIN($E19)*M$9)</f>
        <v>63.1471095622898</v>
      </c>
      <c r="CZ19" s="0" t="n">
        <f aca="false">IF(N$9=0,0,(SIN(N$12)*COS($E19)+SIN($E19)*COS(N$12))/SIN($E19)*N$9)</f>
        <v>67.9554970412736</v>
      </c>
      <c r="DA19" s="0" t="n">
        <f aca="false">IF(O$9=0,0,(SIN(O$12)*COS($E19)+SIN($E19)*COS(O$12))/SIN($E19)*O$9)</f>
        <v>72.7950108551583</v>
      </c>
      <c r="DB19" s="0" t="n">
        <f aca="false">IF(P$9=0,0,(SIN(P$12)*COS($E19)+SIN($E19)*COS(P$12))/SIN($E19)*P$9)</f>
        <v>77.663926589716</v>
      </c>
      <c r="DC19" s="0" t="n">
        <f aca="false">IF(Q$9=0,0,(SIN(Q$12)*COS($E19)+SIN($E19)*COS(Q$12))/SIN($E19)*Q$9)</f>
        <v>82.5604951640636</v>
      </c>
      <c r="DD19" s="0" t="n">
        <f aca="false">IF(R$9=0,0,(SIN(R$12)*COS($E19)+SIN($E19)*COS(R$12))/SIN($E19)*R$9)</f>
        <v>87.1979885178333</v>
      </c>
      <c r="DE19" s="0" t="n">
        <f aca="false">IF(S$9=0,0,(SIN(S$12)*COS($E19)+SIN($E19)*COS(S$12))/SIN($E19)*S$9)</f>
        <v>91.8307656690054</v>
      </c>
      <c r="DF19" s="0" t="n">
        <f aca="false">IF(T$9=0,0,(SIN(T$12)*COS($E19)+SIN($E19)*COS(T$12))/SIN($E19)*T$9)</f>
        <v>96.4572808266105</v>
      </c>
      <c r="DG19" s="0" t="n">
        <f aca="false">IF(U$9=0,0,(SIN(U$12)*COS($E19)+SIN($E19)*COS(U$12))/SIN($E19)*U$9)</f>
        <v>101.075983493899</v>
      </c>
      <c r="DH19" s="0" t="n">
        <f aca="false">IF(V$9=0,0,(SIN(V$12)*COS($E19)+SIN($E19)*COS(V$12))/SIN($E19)*V$9)</f>
        <v>105.685318983654</v>
      </c>
      <c r="DI19" s="0" t="n">
        <f aca="false">IF(W$9=0,0,(SIN(W$12)*COS($E19)+SIN($E19)*COS(W$12))/SIN($E19)*W$9)</f>
        <v>110.059005202314</v>
      </c>
      <c r="DJ19" s="0" t="n">
        <f aca="false">IF(X$9=0,0,(SIN(X$12)*COS($E19)+SIN($E19)*COS(X$12))/SIN($E19)*X$9)</f>
        <v>114.402655050628</v>
      </c>
      <c r="DK19" s="0" t="n">
        <f aca="false">IF(Y$9=0,0,(SIN(Y$12)*COS($E19)+SIN($E19)*COS(Y$12))/SIN($E19)*Y$9)</f>
        <v>118.714917771391</v>
      </c>
      <c r="DL19" s="0" t="n">
        <f aca="false">IF(Z$9=0,0,(SIN(Z$12)*COS($E19)+SIN($E19)*COS(Z$12))/SIN($E19)*Z$9)</f>
        <v>123.304886376735</v>
      </c>
      <c r="DM19" s="0" t="n">
        <f aca="false">IF(AA$9=0,0,(SIN(AA$12)*COS($E19)+SIN($E19)*COS(AA$12))/SIN($E19)*AA$9)</f>
        <v>128.280030104026</v>
      </c>
      <c r="DN19" s="0" t="n">
        <f aca="false">IF(AB$9=0,0,(SIN(AB$12)*COS($E19)+SIN($E19)*COS(AB$12))/SIN($E19)*AB$9)</f>
        <v>132.879473125952</v>
      </c>
      <c r="DO19" s="0" t="n">
        <f aca="false">IF(AC$9=0,0,(SIN(AC$12)*COS($E19)+SIN($E19)*COS(AC$12))/SIN($E19)*AC$9)</f>
        <v>137.464157913557</v>
      </c>
      <c r="DP19" s="0" t="n">
        <f aca="false">IF(AD$9=0,0,(SIN(AD$12)*COS($E19)+SIN($E19)*COS(AD$12))/SIN($E19)*AD$9)</f>
        <v>142.032435212464</v>
      </c>
      <c r="DQ19" s="0" t="n">
        <f aca="false">IF(AE$9=0,0,(SIN(AE$12)*COS($E19)+SIN($E19)*COS(AE$12))/SIN($E19)*AE$9)</f>
        <v>146.58265300916</v>
      </c>
      <c r="DR19" s="0" t="n">
        <f aca="false">IF(AF$9=0,0,(SIN(AF$12)*COS($E19)+SIN($E19)*COS(AF$12))/SIN($E19)*AF$9)</f>
        <v>151.113157113557</v>
      </c>
      <c r="DS19" s="0" t="n">
        <f aca="false">IF(AG$9=0,0,(SIN(AG$12)*COS($E19)+SIN($E19)*COS(AG$12))/SIN($E19)*AG$9)</f>
        <v>154.894255705813</v>
      </c>
      <c r="DT19" s="0" t="n">
        <f aca="false">IF(AH$9=0,0,(SIN(AH$12)*COS($E19)+SIN($E19)*COS(AH$12))/SIN($E19)*AH$9)</f>
        <v>158.614875025211</v>
      </c>
      <c r="DU19" s="0" t="n">
        <f aca="false">IF(AI$9=0,0,(SIN(AI$12)*COS($E19)+SIN($E19)*COS(AI$12))/SIN($E19)*AI$9)</f>
        <v>162.27404028963</v>
      </c>
      <c r="DV19" s="0" t="n">
        <f aca="false">IF(AJ$9=0,0,(SIN(AJ$12)*COS($E19)+SIN($E19)*COS(AJ$12))/SIN($E19)*AJ$9)</f>
        <v>165.870799438541</v>
      </c>
      <c r="DW19" s="0" t="n">
        <f aca="false">IF(AK$9=0,0,(SIN(AK$12)*COS($E19)+SIN($E19)*COS(AK$12))/SIN($E19)*AK$9)</f>
        <v>169.404223373497</v>
      </c>
      <c r="DX19" s="0" t="n">
        <f aca="false">IF(AL$9=0,0,(SIN(AL$12)*COS($E19)+SIN($E19)*COS(AL$12))/SIN($E19)*AL$9)</f>
        <v>172.739144942194</v>
      </c>
      <c r="DY19" s="0" t="n">
        <f aca="false">IF(AM$9=0,0,(SIN(AM$12)*COS($E19)+SIN($E19)*COS(AM$12))/SIN($E19)*AM$9)</f>
        <v>176.003196627223</v>
      </c>
      <c r="DZ19" s="0" t="n">
        <f aca="false">IF(AN$9=0,0,(SIN(AN$12)*COS($E19)+SIN($E19)*COS(AN$12))/SIN($E19)*AN$9)</f>
        <v>179.195644894462</v>
      </c>
      <c r="EA19" s="0" t="n">
        <f aca="false">IF(AO$9=0,0,(SIN(AO$12)*COS($E19)+SIN($E19)*COS(AO$12))/SIN($E19)*AO$9)</f>
        <v>182.315783501159</v>
      </c>
      <c r="EB19" s="0" t="n">
        <f aca="false">IF(AP$9=0,0,(SIN(AP$12)*COS($E19)+SIN($E19)*COS(AP$12))/SIN($E19)*AP$9)</f>
        <v>185.362933629974</v>
      </c>
      <c r="EC19" s="0" t="n">
        <f aca="false">IF(AQ$9=0,0,(SIN(AQ$12)*COS($E19)+SIN($E19)*COS(AQ$12))/SIN($E19)*AQ$9)</f>
        <v>187.238239091503</v>
      </c>
      <c r="ED19" s="0" t="n">
        <f aca="false">IF(AR$9=0,0,(SIN(AR$12)*COS($E19)+SIN($E19)*COS(AR$12))/SIN($E19)*AR$9)</f>
        <v>188.999921118782</v>
      </c>
      <c r="EE19" s="0" t="n">
        <f aca="false">IF(AS$9=0,0,(SIN(AS$12)*COS($E19)+SIN($E19)*COS(AS$12))/SIN($E19)*AS$9)</f>
        <v>190.648405430649</v>
      </c>
      <c r="EF19" s="0" t="n">
        <f aca="false">IF(AT$9=0,0,(SIN(AT$12)*COS($E19)+SIN($E19)*COS(AT$12))/SIN($E19)*AT$9)</f>
        <v>192.184169171437</v>
      </c>
      <c r="EG19" s="0" t="n">
        <f aca="false">IF(AU$9=0,0,(SIN(AU$12)*COS($E19)+SIN($E19)*COS(AU$12))/SIN($E19)*AU$9)</f>
        <v>193.607740467326</v>
      </c>
      <c r="EH19" s="0" t="n">
        <f aca="false">IF(AV$9=0,0,(SIN(AV$12)*COS($E19)+SIN($E19)*COS(AV$12))/SIN($E19)*AV$9)</f>
        <v>193.379760924855</v>
      </c>
      <c r="EI19" s="0" t="n">
        <f aca="false">IF(AW$9=0,0,(SIN(AW$12)*COS($E19)+SIN($E19)*COS(AW$12))/SIN($E19)*AW$9)</f>
        <v>192.994540120221</v>
      </c>
      <c r="EJ19" s="0" t="n">
        <f aca="false">IF(AX$9=0,0,(SIN(AX$12)*COS($E19)+SIN($E19)*COS(AX$12))/SIN($E19)*AX$9)</f>
        <v>192.454184632792</v>
      </c>
      <c r="EK19" s="0" t="n">
        <f aca="false">IF(AY$9=0,0,(SIN(AY$12)*COS($E19)+SIN($E19)*COS(AY$12))/SIN($E19)*AY$9)</f>
        <v>196.006903597733</v>
      </c>
      <c r="EL19" s="0" t="n">
        <f aca="false">IF(AZ$9=0,0,(SIN(AZ$12)*COS($E19)+SIN($E19)*COS(AZ$12))/SIN($E19)*AZ$9)</f>
        <v>200.200593112527</v>
      </c>
      <c r="EM19" s="0" t="n">
        <f aca="false">IF(BA$9=0,0,(SIN(BA$12)*COS($E19)+SIN($E19)*COS(BA$12))/SIN($E19)*BA$9)</f>
        <v>201.940014455239</v>
      </c>
      <c r="EN19" s="0" t="n">
        <f aca="false">IF(BB$9=0,0,(SIN(BB$12)*COS($E19)+SIN($E19)*COS(BB$12))/SIN($E19)*BB$9)</f>
        <v>203.596037594353</v>
      </c>
      <c r="EO19" s="0" t="n">
        <f aca="false">IF(BC$9=0,0,(SIN(BC$12)*COS($E19)+SIN($E19)*COS(BC$12))/SIN($E19)*BC$9)</f>
        <v>205.168687133535</v>
      </c>
      <c r="EP19" s="0" t="n">
        <f aca="false">IF(BD$9=0,0,(SIN(BD$12)*COS($E19)+SIN($E19)*COS(BD$12))/SIN($E19)*BD$9)</f>
        <v>206.658019578182</v>
      </c>
      <c r="EQ19" s="0" t="n">
        <f aca="false">IF(BE$9=0,0,(SIN(BE$12)*COS($E19)+SIN($E19)*COS(BE$12))/SIN($E19)*BE$9)</f>
        <v>208.064123155078</v>
      </c>
      <c r="ER19" s="0" t="n">
        <f aca="false">IF(BF$9=0,0,(SIN(BF$12)*COS($E19)+SIN($E19)*COS(BF$12))/SIN($E19)*BF$9)</f>
        <v>209.021375930294</v>
      </c>
      <c r="ES19" s="0" t="n">
        <f aca="false">IF(BG$9=0,0,(SIN(BG$12)*COS($E19)+SIN($E19)*COS(BG$12))/SIN($E19)*BG$9)</f>
        <v>209.888111410772</v>
      </c>
      <c r="ET19" s="0" t="n">
        <f aca="false">IF(BH$9=0,0,(SIN(BH$12)*COS($E19)+SIN($E19)*COS(BH$12))/SIN($E19)*BH$9)</f>
        <v>210.664849469317</v>
      </c>
      <c r="EU19" s="0" t="n">
        <f aca="false">IF(BI$9=0,0,(SIN(BI$12)*COS($E19)+SIN($E19)*COS(BI$12))/SIN($E19)*BI$9)</f>
        <v>211.352145332004</v>
      </c>
      <c r="EV19" s="0" t="n">
        <f aca="false">IF(BJ$9=0,0,(SIN(BJ$12)*COS($E19)+SIN($E19)*COS(BJ$12))/SIN($E19)*BJ$9)</f>
        <v>211.950589167856</v>
      </c>
      <c r="EW19" s="0" t="n">
        <f aca="false">IF(BK$9=0,0,(SIN(BK$12)*COS($E19)+SIN($E19)*COS(BK$12))/SIN($E19)*BK$9)</f>
        <v>211.482380683405</v>
      </c>
      <c r="EX19" s="0" t="n">
        <f aca="false">IF(BL$9=0,0,(SIN(BL$12)*COS($E19)+SIN($E19)*COS(BL$12))/SIN($E19)*BL$9)</f>
        <v>210.910244753687</v>
      </c>
      <c r="EY19" s="0" t="n">
        <f aca="false">IF(BM$9=0,0,(SIN(BM$12)*COS($E19)+SIN($E19)*COS(BM$12))/SIN($E19)*BM$9)</f>
        <v>210.235775373531</v>
      </c>
      <c r="EZ19" s="0" t="n">
        <f aca="false">IF(BN$9=0,0,(SIN(BN$12)*COS($E19)+SIN($E19)*COS(BN$12))/SIN($E19)*BN$9)</f>
        <v>209.460609311551</v>
      </c>
      <c r="FA19" s="0" t="n">
        <f aca="false">IF(BO$9=0,0,(SIN(BO$12)*COS($E19)+SIN($E19)*COS(BO$12))/SIN($E19)*BO$9)</f>
        <v>208.586425175563</v>
      </c>
      <c r="FB19" s="0" t="n">
        <f aca="false">IF(BP$9=0,0,(SIN(BP$12)*COS($E19)+SIN($E19)*COS(BP$12))/SIN($E19)*BP$9)</f>
        <v>207.185954314223</v>
      </c>
      <c r="FC19" s="0" t="n">
        <f aca="false">IF(BQ$9=0,0,(SIN(BQ$12)*COS($E19)+SIN($E19)*COS(BQ$12))/SIN($E19)*BQ$9)</f>
        <v>205.684327083024</v>
      </c>
      <c r="FD19" s="0" t="n">
        <f aca="false">IF(BR$9=0,0,(SIN(BR$12)*COS($E19)+SIN($E19)*COS(BR$12))/SIN($E19)*BR$9)</f>
        <v>204.083736429083</v>
      </c>
      <c r="FE19" s="0" t="n">
        <f aca="false">IF(BS$9=0,0,(SIN(BS$12)*COS($E19)+SIN($E19)*COS(BS$12))/SIN($E19)*BS$9)</f>
        <v>202.38641650511</v>
      </c>
      <c r="FF19" s="0" t="n">
        <f aca="false">IF(BT$9=0,0,(SIN(BT$12)*COS($E19)+SIN($E19)*COS(BT$12))/SIN($E19)*BT$9)</f>
        <v>200.594641456832</v>
      </c>
      <c r="FG19" s="0" t="n">
        <f aca="false">IF(BU$9=0,0,(SIN(BU$12)*COS($E19)+SIN($E19)*COS(BU$12))/SIN($E19)*BU$9)</f>
        <v>199.010454573681</v>
      </c>
      <c r="FH19" s="0" t="n">
        <f aca="false">IF(BV$9=0,0,(SIN(BV$12)*COS($E19)+SIN($E19)*COS(BV$12))/SIN($E19)*BV$9)</f>
        <v>197.339384548858</v>
      </c>
      <c r="FI19" s="0" t="n">
        <f aca="false">IF(BW$9=0,0,(SIN(BW$12)*COS($E19)+SIN($E19)*COS(BW$12))/SIN($E19)*BW$9)</f>
        <v>195.583542849151</v>
      </c>
      <c r="FJ19" s="0" t="n">
        <f aca="false">IF(BX$9=0,0,(SIN(BX$12)*COS($E19)+SIN($E19)*COS(BX$12))/SIN($E19)*BX$9)</f>
        <v>193.745074275355</v>
      </c>
      <c r="FK19" s="0" t="n">
        <f aca="false">IF(BY$9=0,0,(SIN(BY$12)*COS($E19)+SIN($E19)*COS(BY$12))/SIN($E19)*BY$9)</f>
        <v>191.826155818532</v>
      </c>
      <c r="FL19" s="0" t="n">
        <f aca="false">IF(BZ$9=0,0,(SIN(BZ$12)*COS($E19)+SIN($E19)*COS(BZ$12))/SIN($E19)*BZ$9)</f>
        <v>189.114807605775</v>
      </c>
      <c r="FM19" s="0" t="n">
        <f aca="false">IF(CA$9=0,0,(SIN(CA$12)*COS($E19)+SIN($E19)*COS(CA$12))/SIN($E19)*CA$9)</f>
        <v>186.32282734933</v>
      </c>
      <c r="FN19" s="0" t="n">
        <f aca="false">IF(CB$9=0,0,(SIN(CB$12)*COS($E19)+SIN($E19)*COS(CB$12))/SIN($E19)*CB$9)</f>
        <v>183.453136392029</v>
      </c>
      <c r="FO19" s="0" t="n">
        <f aca="false">IF(CC$9=0,0,(SIN(CC$12)*COS($E19)+SIN($E19)*COS(CC$12))/SIN($E19)*CC$9)</f>
        <v>180.508686131221</v>
      </c>
      <c r="FP19" s="0" t="n">
        <f aca="false">IF(CD$9=0,0,(SIN(CD$12)*COS($E19)+SIN($E19)*COS(CD$12))/SIN($E19)*CD$9)</f>
        <v>177.492456486993</v>
      </c>
      <c r="FQ19" s="0" t="n">
        <f aca="false">IF(CE$9=0,0,(SIN(CE$12)*COS($E19)+SIN($E19)*COS(CE$12))/SIN($E19)*CE$9)</f>
        <v>174.407454359953</v>
      </c>
      <c r="FR19" s="0" t="n">
        <f aca="false">IF(CF$9=0,0,(SIN(CF$12)*COS($E19)+SIN($E19)*COS(CF$12))/SIN($E19)*CF$9)</f>
        <v>171.256712079236</v>
      </c>
      <c r="FS19" s="0" t="n">
        <f aca="false">IF(CG$9=0,0,(SIN(CG$12)*COS($E19)+SIN($E19)*COS(CG$12))/SIN($E19)*CG$9)</f>
        <v>168.043285841392</v>
      </c>
      <c r="FT19" s="0" t="n">
        <f aca="false">IF(CH$9=0,0,(SIN(CH$12)*COS($E19)+SIN($E19)*COS(CH$12))/SIN($E19)*CH$9)</f>
        <v>164.770254140853</v>
      </c>
      <c r="FU19" s="0" t="n">
        <f aca="false">IF(CI$9=0,0,(SIN(CI$12)*COS($E19)+SIN($E19)*COS(CI$12))/SIN($E19)*CI$9)</f>
        <v>161.440716192603</v>
      </c>
      <c r="FV19" s="0" t="n">
        <f aca="false">IF(CJ$9=0,0,(SIN(CJ$12)*COS($E19)+SIN($E19)*COS(CJ$12))/SIN($E19)*CJ$9)</f>
        <v>158.090607385022</v>
      </c>
      <c r="FW19" s="0" t="n">
        <f aca="false">IF(CK$9=0,0,(SIN(CK$12)*COS($E19)+SIN($E19)*COS(CK$12))/SIN($E19)*CK$9)</f>
        <v>154.690256575254</v>
      </c>
      <c r="FX19" s="0" t="n">
        <f aca="false">IF(CL$9=0,0,(SIN(CL$12)*COS($E19)+SIN($E19)*COS(CL$12))/SIN($E19)*CL$9)</f>
        <v>151.242785614816</v>
      </c>
      <c r="FY19" s="0" t="n">
        <f aca="false">IF(CM$9=0,0,(SIN(CM$12)*COS($E19)+SIN($E19)*COS(CM$12))/SIN($E19)*CM$9)</f>
        <v>147.751330708475</v>
      </c>
      <c r="FZ19" s="0" t="n">
        <f aca="false">IF(CN$9=0,0,(SIN(CN$12)*COS($E19)+SIN($E19)*COS(CN$12))/SIN($E19)*CN$9)</f>
        <v>144.219040823503</v>
      </c>
      <c r="GA19" s="0" t="n">
        <f aca="false">IF(CO$9=0,0,(SIN(CO$12)*COS($E19)+SIN($E19)*COS(CO$12))/SIN($E19)*CO$9)</f>
        <v>140.883727692642</v>
      </c>
      <c r="GB19" s="0" t="n">
        <f aca="false">IF(CP$9=0,0,(SIN(CP$12)*COS($E19)+SIN($E19)*COS(CP$12))/SIN($E19)*CP$9)</f>
        <v>137.513265213754</v>
      </c>
      <c r="GC19" s="0" t="n">
        <f aca="false">IF(CQ$9=0,0,(SIN(CQ$12)*COS($E19)+SIN($E19)*COS(CQ$12))/SIN($E19)*CQ$9)</f>
        <v>134.110616926421</v>
      </c>
    </row>
    <row r="20" customFormat="false" ht="12.8" hidden="true" customHeight="false" outlineLevel="0" collapsed="false">
      <c r="A20" s="0" t="n">
        <f aca="false">MAX($F20:$CQ20)</f>
        <v>29.9399991035964</v>
      </c>
      <c r="B20" s="90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26.26</v>
      </c>
      <c r="C20" s="2" t="n">
        <f aca="false">MOD(Best +D20,360)</f>
        <v>123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29.9399991035964</v>
      </c>
      <c r="G20" s="13" t="n">
        <f aca="false">IF(OR(G110=0,CS20=0),0,G110*CS20/(G110+CS20))</f>
        <v>29.7529949306428</v>
      </c>
      <c r="H20" s="13" t="n">
        <f aca="false">IF(OR(H110=0,CT20=0),0,H110*CT20/(H110+CT20))</f>
        <v>29.5199708951877</v>
      </c>
      <c r="I20" s="13" t="n">
        <f aca="false">IF(OR(I110=0,CU20=0),0,I110*CU20/(I110+CU20))</f>
        <v>29.3223019591065</v>
      </c>
      <c r="J20" s="13" t="n">
        <f aca="false">IF(OR(J110=0,CV20=0),0,J110*CV20/(J110+CV20))</f>
        <v>29.1508834941018</v>
      </c>
      <c r="K20" s="13" t="n">
        <f aca="false">IF(OR(K110=0,CW20=0),0,K110*CW20/(K110+CW20))</f>
        <v>28.9995216381365</v>
      </c>
      <c r="L20" s="13" t="n">
        <f aca="false">IF(OR(L110=0,CX20=0),0,L110*CX20/(L110+CX20))</f>
        <v>28.8638542907907</v>
      </c>
      <c r="M20" s="13" t="n">
        <f aca="false">IF(OR(M110=0,CY20=0),0,M110*CY20/(M110+CY20))</f>
        <v>28.7068962274979</v>
      </c>
      <c r="N20" s="13" t="n">
        <f aca="false">IF(OR(N110=0,CZ20=0),0,N110*CZ20/(N110+CZ20))</f>
        <v>28.5656924249355</v>
      </c>
      <c r="O20" s="13" t="n">
        <f aca="false">IF(OR(O110=0,DA20=0),0,O110*DA20/(O110+DA20))</f>
        <v>28.4373573558778</v>
      </c>
      <c r="P20" s="13" t="n">
        <f aca="false">IF(OR(P110=0,DB20=0),0,P110*DB20/(P110+DB20))</f>
        <v>28.3196744857238</v>
      </c>
      <c r="Q20" s="13" t="n">
        <f aca="false">IF(OR(Q110=0,DC20=0),0,Q110*DC20/(Q110+DC20))</f>
        <v>28.2109125436564</v>
      </c>
      <c r="R20" s="13" t="n">
        <f aca="false">IF(OR(R110=0,DD20=0),0,R110*DD20/(R110+DD20))</f>
        <v>28.0776502100989</v>
      </c>
      <c r="S20" s="13" t="n">
        <f aca="false">IF(OR(S110=0,DE20=0),0,S110*DE20/(S110+DE20))</f>
        <v>27.9547254750843</v>
      </c>
      <c r="T20" s="13" t="n">
        <f aca="false">IF(OR(T110=0,DF20=0),0,T110*DF20/(T110+DF20))</f>
        <v>27.8406420279561</v>
      </c>
      <c r="U20" s="13" t="n">
        <f aca="false">IF(OR(U110=0,DG20=0),0,U110*DG20/(U110+DG20))</f>
        <v>27.7341779251512</v>
      </c>
      <c r="V20" s="13" t="n">
        <f aca="false">IF(OR(V110=0,DH20=0),0,V110*DH20/(V110+DH20))</f>
        <v>27.6343252676364</v>
      </c>
      <c r="W20" s="13" t="n">
        <f aca="false">IF(OR(W110=0,DI20=0),0,W110*DI20/(W110+DI20))</f>
        <v>27.5248199475319</v>
      </c>
      <c r="X20" s="13" t="n">
        <f aca="false">IF(OR(X110=0,DJ20=0),0,X110*DJ20/(X110+DJ20))</f>
        <v>27.4217825665888</v>
      </c>
      <c r="Y20" s="13" t="n">
        <f aca="false">IF(OR(Y110=0,DK20=0),0,Y110*DK20/(Y110+DK20))</f>
        <v>27.3244405218057</v>
      </c>
      <c r="Z20" s="13" t="n">
        <f aca="false">IF(OR(Z110=0,DL20=0),0,Z110*DL20/(Z110+DL20))</f>
        <v>27.2489113574313</v>
      </c>
      <c r="AA20" s="13" t="n">
        <f aca="false">IF(OR(AA110=0,DM20=0),0,AA110*DM20/(AA110+DM20))</f>
        <v>27.19633365363</v>
      </c>
      <c r="AB20" s="13" t="n">
        <f aca="false">IF(OR(AB110=0,DN20=0),0,AB110*DN20/(AB110+DN20))</f>
        <v>27.1270015762165</v>
      </c>
      <c r="AC20" s="13" t="n">
        <f aca="false">IF(OR(AC110=0,DO20=0),0,AC110*DO20/(AC110+DO20))</f>
        <v>27.0601444438411</v>
      </c>
      <c r="AD20" s="13" t="n">
        <f aca="false">IF(OR(AD110=0,DP20=0),0,AD110*DP20/(AD110+DP20))</f>
        <v>26.9955160998116</v>
      </c>
      <c r="AE20" s="13" t="n">
        <f aca="false">IF(OR(AE110=0,DQ20=0),0,AE110*DQ20/(AE110+DQ20))</f>
        <v>26.9329005672291</v>
      </c>
      <c r="AF20" s="13" t="n">
        <f aca="false">IF(OR(AF110=0,DR20=0),0,AF110*DR20/(AF110+DR20))</f>
        <v>26.8721074556697</v>
      </c>
      <c r="AG20" s="13" t="n">
        <f aca="false">IF(OR(AG110=0,DS20=0),0,AG110*DS20/(AG110+DS20))</f>
        <v>26.788814943573</v>
      </c>
      <c r="AH20" s="13" t="n">
        <f aca="false">IF(OR(AH110=0,DT20=0),0,AH110*DT20/(AH110+DT20))</f>
        <v>26.7085002804621</v>
      </c>
      <c r="AI20" s="13" t="n">
        <f aca="false">IF(OR(AI110=0,DU20=0),0,AI110*DU20/(AI110+DU20))</f>
        <v>26.6308917650345</v>
      </c>
      <c r="AJ20" s="13" t="n">
        <f aca="false">IF(OR(AJ110=0,DV20=0),0,AJ110*DV20/(AJ110+DV20))</f>
        <v>26.5557473263172</v>
      </c>
      <c r="AK20" s="13" t="n">
        <f aca="false">IF(OR(AK110=0,DW20=0),0,AK110*DW20/(AK110+DW20))</f>
        <v>26.4828504939752</v>
      </c>
      <c r="AL20" s="13" t="n">
        <f aca="false">IF(OR(AL110=0,DX20=0),0,AL110*DX20/(AL110+DX20))</f>
        <v>26.4085007629654</v>
      </c>
      <c r="AM20" s="13" t="n">
        <f aca="false">IF(OR(AM110=0,DY20=0),0,AM110*DY20/(AM110+DY20))</f>
        <v>26.3361797428704</v>
      </c>
      <c r="AN20" s="13" t="n">
        <f aca="false">IF(OR(AN110=0,DZ20=0),0,AN110*DZ20/(AN110+DZ20))</f>
        <v>26.265716128695</v>
      </c>
      <c r="AO20" s="13" t="n">
        <f aca="false">IF(OR(AO110=0,EA20=0),0,AO110*EA20/(AO110+EA20))</f>
        <v>26.196954765725</v>
      </c>
      <c r="AP20" s="13" t="n">
        <f aca="false">IF(OR(AP110=0,EB20=0),0,AP110*EB20/(AP110+EB20))</f>
        <v>26.1297546981203</v>
      </c>
      <c r="AQ20" s="13" t="n">
        <f aca="false">IF(OR(AQ110=0,EC20=0),0,AQ110*EC20/(AQ110+EC20))</f>
        <v>26.0402744093984</v>
      </c>
      <c r="AR20" s="13" t="n">
        <f aca="false">IF(OR(AR110=0,ED20=0),0,AR110*ED20/(AR110+ED20))</f>
        <v>25.9526807629462</v>
      </c>
      <c r="AS20" s="13" t="n">
        <f aca="false">IF(OR(AS110=0,EE20=0),0,AS110*EE20/(AS110+EE20))</f>
        <v>25.8668030009003</v>
      </c>
      <c r="AT20" s="13" t="n">
        <f aca="false">IF(OR(AT110=0,EF20=0),0,AT110*EF20/(AT110+EF20))</f>
        <v>25.7824841162274</v>
      </c>
      <c r="AU20" s="13" t="n">
        <f aca="false">IF(OR(AU110=0,EG20=0),0,AU110*EG20/(AU110+EG20))</f>
        <v>25.6995792922517</v>
      </c>
      <c r="AV20" s="13" t="n">
        <f aca="false">IF(OR(AV110=0,EH20=0),0,AV110*EH20/(AV110+EH20))</f>
        <v>25.5878244269893</v>
      </c>
      <c r="AW20" s="13" t="n">
        <f aca="false">IF(OR(AW110=0,EI20=0),0,AW110*EI20/(AW110+EI20))</f>
        <v>25.4769963870696</v>
      </c>
      <c r="AX20" s="13" t="n">
        <f aca="false">IF(OR(AX110=0,EJ20=0),0,AX110*EJ20/(AX110+EJ20))</f>
        <v>25.3668948886032</v>
      </c>
      <c r="AY20" s="13" t="n">
        <f aca="false">IF(OR(AY110=0,EK20=0),0,AY110*EK20/(AY110+EK20))</f>
        <v>25.3387919926925</v>
      </c>
      <c r="AZ20" s="13" t="n">
        <f aca="false">IF(OR(AZ110=0,EL20=0),0,AZ110*EL20/(AZ110+EL20))</f>
        <v>25.3224791556283</v>
      </c>
      <c r="BA20" s="13" t="n">
        <f aca="false">IF(OR(BA110=0,EM20=0),0,BA110*EM20/(BA110+EM20))</f>
        <v>25.2625596171838</v>
      </c>
      <c r="BB20" s="13" t="n">
        <f aca="false">IF(OR(BB110=0,EN20=0),0,BB110*EN20/(BB110+EN20))</f>
        <v>25.2031639780136</v>
      </c>
      <c r="BC20" s="13" t="n">
        <f aca="false">IF(OR(BC110=0,EO20=0),0,BC110*EO20/(BC110+EO20))</f>
        <v>25.1442369253143</v>
      </c>
      <c r="BD20" s="13" t="n">
        <f aca="false">IF(OR(BD110=0,EP20=0),0,BD110*EP20/(BD110+EP20))</f>
        <v>25.0857262451032</v>
      </c>
      <c r="BE20" s="13" t="n">
        <f aca="false">IF(OR(BE110=0,EQ20=0),0,BE110*EQ20/(BE110+EQ20))</f>
        <v>25.0275825198607</v>
      </c>
      <c r="BF20" s="13" t="n">
        <f aca="false">IF(OR(BF110=0,ER20=0),0,BF110*ER20/(BF110+ER20))</f>
        <v>24.9638710179917</v>
      </c>
      <c r="BG20" s="13" t="n">
        <f aca="false">IF(OR(BG110=0,ES20=0),0,BG110*ES20/(BG110+ES20))</f>
        <v>24.9004843788591</v>
      </c>
      <c r="BH20" s="13" t="n">
        <f aca="false">IF(OR(BH110=0,ET20=0),0,BH110*ET20/(BH110+ET20))</f>
        <v>24.8373716035867</v>
      </c>
      <c r="BI20" s="13" t="n">
        <f aca="false">IF(OR(BI110=0,EU20=0),0,BI110*EU20/(BI110+EU20))</f>
        <v>24.7744839124742</v>
      </c>
      <c r="BJ20" s="13" t="n">
        <f aca="false">IF(OR(BJ110=0,EV20=0),0,BJ110*EV20/(BJ110+EV20))</f>
        <v>24.7117745218667</v>
      </c>
      <c r="BK20" s="13" t="n">
        <f aca="false">IF(OR(BK110=0,EW20=0),0,BK110*EW20/(BK110+EW20))</f>
        <v>24.6342236242393</v>
      </c>
      <c r="BL20" s="13" t="n">
        <f aca="false">IF(OR(BL110=0,EX20=0),0,BL110*EX20/(BL110+EX20))</f>
        <v>24.5566508673012</v>
      </c>
      <c r="BM20" s="13" t="n">
        <f aca="false">IF(OR(BM110=0,EY20=0),0,BM110*EY20/(BM110+EY20))</f>
        <v>24.4789905646456</v>
      </c>
      <c r="BN20" s="13" t="n">
        <f aca="false">IF(OR(BN110=0,EZ20=0),0,BN110*EZ20/(BN110+EZ20))</f>
        <v>24.4011783145454</v>
      </c>
      <c r="BO20" s="13" t="n">
        <f aca="false">IF(OR(BO110=0,FA20=0),0,BO110*FA20/(BO110+FA20))</f>
        <v>24.3231507651737</v>
      </c>
      <c r="BP20" s="13" t="n">
        <f aca="false">IF(OR(BP110=0,FB20=0),0,BP110*FB20/(BP110+FB20))</f>
        <v>24.2381961403227</v>
      </c>
      <c r="BQ20" s="13" t="n">
        <f aca="false">IF(OR(BQ110=0,FC20=0),0,BQ110*FC20/(BQ110+FC20))</f>
        <v>24.1527342936409</v>
      </c>
      <c r="BR20" s="13" t="n">
        <f aca="false">IF(OR(BR110=0,FD20=0),0,BR110*FD20/(BR110+FD20))</f>
        <v>24.0666881379784</v>
      </c>
      <c r="BS20" s="13" t="n">
        <f aca="false">IF(OR(BS110=0,FE20=0),0,BS110*FE20/(BS110+FE20))</f>
        <v>23.9799801442712</v>
      </c>
      <c r="BT20" s="13" t="n">
        <f aca="false">IF(OR(BT110=0,FF20=0),0,BT110*FF20/(BT110+FF20))</f>
        <v>23.8925320798435</v>
      </c>
      <c r="BU20" s="13" t="n">
        <f aca="false">IF(OR(BU110=0,FG20=0),0,BU110*FG20/(BU110+FG20))</f>
        <v>23.8091466700093</v>
      </c>
      <c r="BV20" s="13" t="n">
        <f aca="false">IF(OR(BV110=0,FH20=0),0,BV110*FH20/(BV110+FH20))</f>
        <v>23.7250219157167</v>
      </c>
      <c r="BW20" s="13" t="n">
        <f aca="false">IF(OR(BW110=0,FI20=0),0,BW110*FI20/(BW110+FI20))</f>
        <v>23.6400892792656</v>
      </c>
      <c r="BX20" s="13" t="n">
        <f aca="false">IF(OR(BX110=0,FJ20=0),0,BX110*FJ20/(BX110+FJ20))</f>
        <v>23.5542792235709</v>
      </c>
      <c r="BY20" s="13" t="n">
        <f aca="false">IF(OR(BY110=0,FK20=0),0,BY110*FK20/(BY110+FK20))</f>
        <v>23.4675210124155</v>
      </c>
      <c r="BZ20" s="13" t="n">
        <f aca="false">IF(OR(BZ110=0,FL20=0),0,BZ110*FL20/(BZ110+FL20))</f>
        <v>23.3673707930421</v>
      </c>
      <c r="CA20" s="13" t="n">
        <f aca="false">IF(OR(CA110=0,FM20=0),0,CA110*FM20/(CA110+FM20))</f>
        <v>23.2655956117467</v>
      </c>
      <c r="CB20" s="13" t="n">
        <f aca="false">IF(OR(CB110=0,FN20=0),0,CB110*FN20/(CB110+FN20))</f>
        <v>23.1620760202354</v>
      </c>
      <c r="CC20" s="13" t="n">
        <f aca="false">IF(OR(CC110=0,FO20=0),0,CC110*FO20/(CC110+FO20))</f>
        <v>23.0566873426257</v>
      </c>
      <c r="CD20" s="13" t="n">
        <f aca="false">IF(OR(CD110=0,FP20=0),0,CD110*FP20/(CD110+FP20))</f>
        <v>22.9492991300995</v>
      </c>
      <c r="CE20" s="13" t="n">
        <f aca="false">IF(OR(CE110=0,FQ20=0),0,CE110*FQ20/(CE110+FQ20))</f>
        <v>22.8397745743241</v>
      </c>
      <c r="CF20" s="13" t="n">
        <f aca="false">IF(OR(CF110=0,FR20=0),0,CF110*FR20/(CF110+FR20))</f>
        <v>22.7279698741618</v>
      </c>
      <c r="CG20" s="13" t="n">
        <f aca="false">IF(OR(CG110=0,FS20=0),0,CG110*FS20/(CG110+FS20))</f>
        <v>22.6137335495705</v>
      </c>
      <c r="CH20" s="13" t="n">
        <f aca="false">IF(OR(CH110=0,FT20=0),0,CH110*FT20/(CH110+FT20))</f>
        <v>22.4969056958773</v>
      </c>
      <c r="CI20" s="13" t="n">
        <f aca="false">IF(OR(CI110=0,FU20=0),0,CI110*FU20/(CI110+FU20))</f>
        <v>22.3773171707745</v>
      </c>
      <c r="CJ20" s="13" t="n">
        <f aca="false">IF(OR(CJ110=0,FV20=0),0,CJ110*FV20/(CJ110+FV20))</f>
        <v>22.2555314397904</v>
      </c>
      <c r="CK20" s="13" t="n">
        <f aca="false">IF(OR(CK110=0,FW20=0),0,CK110*FW20/(CK110+FW20))</f>
        <v>22.1306650406529</v>
      </c>
      <c r="CL20" s="13" t="n">
        <f aca="false">IF(OR(CL110=0,FX20=0),0,CL110*FX20/(CL110+FX20))</f>
        <v>22.0025201345897</v>
      </c>
      <c r="CM20" s="13" t="n">
        <f aca="false">IF(OR(CM110=0,FY20=0),0,CM110*FY20/(CM110+FY20))</f>
        <v>21.8708860123565</v>
      </c>
      <c r="CN20" s="13" t="n">
        <f aca="false">IF(OR(CN110=0,FZ20=0),0,CN110*FZ20/(CN110+FZ20))</f>
        <v>21.7355378497519</v>
      </c>
      <c r="CO20" s="13" t="n">
        <f aca="false">IF(OR(CO110=0,GA20=0),0,CO110*GA20/(CO110+GA20))</f>
        <v>21.6025531380602</v>
      </c>
      <c r="CP20" s="13" t="n">
        <f aca="false">IF(OR(CP110=0,GB20=0),0,CP110*GB20/(CP110+GB20))</f>
        <v>21.465821117061</v>
      </c>
      <c r="CQ20" s="13" t="n">
        <f aca="false">IF(OR(CQ110=0,GC20=0),0,CQ110*GC20/(CQ110+GC20))</f>
        <v>21.3251113040008</v>
      </c>
      <c r="CR20" s="0" t="n">
        <f aca="false">IF(F$9=0,0,(SIN(F$12)*COS($E20)+SIN($E20)*COS(F$12))/SIN($E20)*F$9)</f>
        <v>29.94</v>
      </c>
      <c r="CS20" s="0" t="n">
        <f aca="false">IF(G$9=0,0,(SIN(G$12)*COS($E20)+SIN($E20)*COS(G$12))/SIN($E20)*G$9)</f>
        <v>34.0580489909403</v>
      </c>
      <c r="CT20" s="0" t="n">
        <f aca="false">IF(H$9=0,0,(SIN(H$12)*COS($E20)+SIN($E20)*COS(H$12))/SIN($E20)*H$9)</f>
        <v>38.135951782714</v>
      </c>
      <c r="CU20" s="0" t="n">
        <f aca="false">IF(I$9=0,0,(SIN(I$12)*COS($E20)+SIN($E20)*COS(I$12))/SIN($E20)*I$9)</f>
        <v>42.2676083300745</v>
      </c>
      <c r="CV20" s="0" t="n">
        <f aca="false">IF(J$9=0,0,(SIN(J$12)*COS($E20)+SIN($E20)*COS(J$12))/SIN($E20)*J$9)</f>
        <v>46.45154896809</v>
      </c>
      <c r="CW20" s="0" t="n">
        <f aca="false">IF(K$9=0,0,(SIN(K$12)*COS($E20)+SIN($E20)*COS(K$12))/SIN($E20)*K$9)</f>
        <v>50.6862682574604</v>
      </c>
      <c r="CX20" s="0" t="n">
        <f aca="false">IF(L$9=0,0,(SIN(L$12)*COS($E20)+SIN($E20)*COS(L$12))/SIN($E20)*L$9)</f>
        <v>54.9702255134444</v>
      </c>
      <c r="CY20" s="0" t="n">
        <f aca="false">IF(M$9=0,0,(SIN(M$12)*COS($E20)+SIN($E20)*COS(M$12))/SIN($E20)*M$9)</f>
        <v>59.1580292020922</v>
      </c>
      <c r="CZ20" s="0" t="n">
        <f aca="false">IF(N$9=0,0,(SIN(N$12)*COS($E20)+SIN($E20)*COS(N$12))/SIN($E20)*N$9)</f>
        <v>63.3731953271855</v>
      </c>
      <c r="DA20" s="0" t="n">
        <f aca="false">IF(O$9=0,0,(SIN(O$12)*COS($E20)+SIN($E20)*COS(O$12))/SIN($E20)*O$9)</f>
        <v>67.6142207712706</v>
      </c>
      <c r="DB20" s="0" t="n">
        <f aca="false">IF(P$9=0,0,(SIN(P$12)*COS($E20)+SIN($E20)*COS(P$12))/SIN($E20)*P$9)</f>
        <v>71.8795807826822</v>
      </c>
      <c r="DC20" s="0" t="n">
        <f aca="false">IF(Q$9=0,0,(SIN(Q$12)*COS($E20)+SIN($E20)*COS(Q$12))/SIN($E20)*Q$9)</f>
        <v>76.1677295109402</v>
      </c>
      <c r="DD20" s="0" t="n">
        <f aca="false">IF(R$9=0,0,(SIN(R$12)*COS($E20)+SIN($E20)*COS(R$12))/SIN($E20)*R$9)</f>
        <v>80.2149654966882</v>
      </c>
      <c r="DE20" s="0" t="n">
        <f aca="false">IF(S$9=0,0,(SIN(S$12)*COS($E20)+SIN($E20)*COS(S$12))/SIN($E20)*S$9)</f>
        <v>84.2567784447062</v>
      </c>
      <c r="DF20" s="0" t="n">
        <f aca="false">IF(T$9=0,0,(SIN(T$12)*COS($E20)+SIN($E20)*COS(T$12))/SIN($E20)*T$9)</f>
        <v>88.2918135218864</v>
      </c>
      <c r="DG20" s="0" t="n">
        <f aca="false">IF(U$9=0,0,(SIN(U$12)*COS($E20)+SIN($E20)*COS(U$12))/SIN($E20)*U$9)</f>
        <v>92.3187122063913</v>
      </c>
      <c r="DH20" s="0" t="n">
        <f aca="false">IF(V$9=0,0,(SIN(V$12)*COS($E20)+SIN($E20)*COS(V$12))/SIN($E20)*V$9)</f>
        <v>96.3361127408937</v>
      </c>
      <c r="DI20" s="0" t="n">
        <f aca="false">IF(W$9=0,0,(SIN(W$12)*COS($E20)+SIN($E20)*COS(W$12))/SIN($E20)*W$9)</f>
        <v>100.138183661426</v>
      </c>
      <c r="DJ20" s="0" t="n">
        <f aca="false">IF(X$9=0,0,(SIN(X$12)*COS($E20)+SIN($E20)*COS(X$12))/SIN($E20)*X$9)</f>
        <v>103.912782231686</v>
      </c>
      <c r="DK20" s="0" t="n">
        <f aca="false">IF(Y$9=0,0,(SIN(Y$12)*COS($E20)+SIN($E20)*COS(Y$12))/SIN($E20)*Y$9)</f>
        <v>107.658733546292</v>
      </c>
      <c r="DL20" s="0" t="n">
        <f aca="false">IF(Z$9=0,0,(SIN(Z$12)*COS($E20)+SIN($E20)*COS(Z$12))/SIN($E20)*Z$9)</f>
        <v>111.655978209984</v>
      </c>
      <c r="DM20" s="0" t="n">
        <f aca="false">IF(AA$9=0,0,(SIN(AA$12)*COS($E20)+SIN($E20)*COS(AA$12))/SIN($E20)*AA$9)</f>
        <v>116.000579442686</v>
      </c>
      <c r="DN20" s="0" t="n">
        <f aca="false">IF(AB$9=0,0,(SIN(AB$12)*COS($E20)+SIN($E20)*COS(AB$12))/SIN($E20)*AB$9)</f>
        <v>120.004032518652</v>
      </c>
      <c r="DO20" s="0" t="n">
        <f aca="false">IF(AC$9=0,0,(SIN(AC$12)*COS($E20)+SIN($E20)*COS(AC$12))/SIN($E20)*AC$9)</f>
        <v>123.993230445956</v>
      </c>
      <c r="DP20" s="0" t="n">
        <f aca="false">IF(AD$9=0,0,(SIN(AD$12)*COS($E20)+SIN($E20)*COS(AD$12))/SIN($E20)*AD$9)</f>
        <v>127.966729989439</v>
      </c>
      <c r="DQ20" s="0" t="n">
        <f aca="false">IF(AE$9=0,0,(SIN(AE$12)*COS($E20)+SIN($E20)*COS(AE$12))/SIN($E20)*AE$9)</f>
        <v>131.923085972733</v>
      </c>
      <c r="DR20" s="0" t="n">
        <f aca="false">IF(AF$9=0,0,(SIN(AF$12)*COS($E20)+SIN($E20)*COS(AF$12))/SIN($E20)*AF$9)</f>
        <v>135.860851790005</v>
      </c>
      <c r="DS20" s="0" t="n">
        <f aca="false">IF(AG$9=0,0,(SIN(AG$12)*COS($E20)+SIN($E20)*COS(AG$12))/SIN($E20)*AG$9)</f>
        <v>139.124664324348</v>
      </c>
      <c r="DT20" s="0" t="n">
        <f aca="false">IF(AH$9=0,0,(SIN(AH$12)*COS($E20)+SIN($E20)*COS(AH$12))/SIN($E20)*AH$9)</f>
        <v>142.334593245933</v>
      </c>
      <c r="DU20" s="0" t="n">
        <f aca="false">IF(AI$9=0,0,(SIN(AI$12)*COS($E20)+SIN($E20)*COS(AI$12))/SIN($E20)*AI$9)</f>
        <v>145.489803124876</v>
      </c>
      <c r="DV20" s="0" t="n">
        <f aca="false">IF(AJ$9=0,0,(SIN(AJ$12)*COS($E20)+SIN($E20)*COS(AJ$12))/SIN($E20)*AJ$9)</f>
        <v>148.589478660386</v>
      </c>
      <c r="DW20" s="0" t="n">
        <f aca="false">IF(AK$9=0,0,(SIN(AK$12)*COS($E20)+SIN($E20)*COS(AK$12))/SIN($E20)*AK$9)</f>
        <v>151.632824884697</v>
      </c>
      <c r="DX20" s="0" t="n">
        <f aca="false">IF(AL$9=0,0,(SIN(AL$12)*COS($E20)+SIN($E20)*COS(AL$12))/SIN($E20)*AL$9)</f>
        <v>154.498983250584</v>
      </c>
      <c r="DY20" s="0" t="n">
        <f aca="false">IF(AM$9=0,0,(SIN(AM$12)*COS($E20)+SIN($E20)*COS(AM$12))/SIN($E20)*AM$9)</f>
        <v>157.30232547602</v>
      </c>
      <c r="DZ20" s="0" t="n">
        <f aca="false">IF(AN$9=0,0,(SIN(AN$12)*COS($E20)+SIN($E20)*COS(AN$12))/SIN($E20)*AN$9)</f>
        <v>160.042230745394</v>
      </c>
      <c r="EA20" s="0" t="n">
        <f aca="false">IF(AO$9=0,0,(SIN(AO$12)*COS($E20)+SIN($E20)*COS(AO$12))/SIN($E20)*AO$9)</f>
        <v>162.718102294495</v>
      </c>
      <c r="EB20" s="0" t="n">
        <f aca="false">IF(AP$9=0,0,(SIN(AP$12)*COS($E20)+SIN($E20)*COS(AP$12))/SIN($E20)*AP$9)</f>
        <v>165.329367519848</v>
      </c>
      <c r="EC20" s="0" t="n">
        <f aca="false">IF(AQ$9=0,0,(SIN(AQ$12)*COS($E20)+SIN($E20)*COS(AQ$12))/SIN($E20)*AQ$9)</f>
        <v>166.896582692381</v>
      </c>
      <c r="ED20" s="0" t="n">
        <f aca="false">IF(AR$9=0,0,(SIN(AR$12)*COS($E20)+SIN($E20)*COS(AR$12))/SIN($E20)*AR$9)</f>
        <v>168.364249230567</v>
      </c>
      <c r="EE20" s="0" t="n">
        <f aca="false">IF(AS$9=0,0,(SIN(AS$12)*COS($E20)+SIN($E20)*COS(AS$12))/SIN($E20)*AS$9)</f>
        <v>169.732777600055</v>
      </c>
      <c r="EF20" s="0" t="n">
        <f aca="false">IF(AT$9=0,0,(SIN(AT$12)*COS($E20)+SIN($E20)*COS(AT$12))/SIN($E20)*AT$9)</f>
        <v>171.002623041364</v>
      </c>
      <c r="EG20" s="0" t="n">
        <f aca="false">IF(AU$9=0,0,(SIN(AU$12)*COS($E20)+SIN($E20)*COS(AU$12))/SIN($E20)*AU$9)</f>
        <v>172.174285165556</v>
      </c>
      <c r="EH20" s="0" t="n">
        <f aca="false">IF(AV$9=0,0,(SIN(AV$12)*COS($E20)+SIN($E20)*COS(AV$12))/SIN($E20)*AV$9)</f>
        <v>171.879582420116</v>
      </c>
      <c r="EI20" s="0" t="n">
        <f aca="false">IF(AW$9=0,0,(SIN(AW$12)*COS($E20)+SIN($E20)*COS(AW$12))/SIN($E20)*AW$9)</f>
        <v>171.448155848119</v>
      </c>
      <c r="EJ20" s="0" t="n">
        <f aca="false">IF(AX$9=0,0,(SIN(AX$12)*COS($E20)+SIN($E20)*COS(AX$12))/SIN($E20)*AX$9)</f>
        <v>170.881904475744</v>
      </c>
      <c r="EK20" s="0" t="n">
        <f aca="false">IF(AY$9=0,0,(SIN(AY$12)*COS($E20)+SIN($E20)*COS(AY$12))/SIN($E20)*AY$9)</f>
        <v>173.951031204277</v>
      </c>
      <c r="EL20" s="0" t="n">
        <f aca="false">IF(AZ$9=0,0,(SIN(AZ$12)*COS($E20)+SIN($E20)*COS(AZ$12))/SIN($E20)*AZ$9)</f>
        <v>177.587975030078</v>
      </c>
      <c r="EM20" s="0" t="n">
        <f aca="false">IF(BA$9=0,0,(SIN(BA$12)*COS($E20)+SIN($E20)*COS(BA$12))/SIN($E20)*BA$9)</f>
        <v>179.04756749238</v>
      </c>
      <c r="EN20" s="0" t="n">
        <f aca="false">IF(BB$9=0,0,(SIN(BB$12)*COS($E20)+SIN($E20)*COS(BB$12))/SIN($E20)*BB$9)</f>
        <v>180.43391933832</v>
      </c>
      <c r="EO20" s="0" t="n">
        <f aca="false">IF(BC$9=0,0,(SIN(BC$12)*COS($E20)+SIN($E20)*COS(BC$12))/SIN($E20)*BC$9)</f>
        <v>181.747077235076</v>
      </c>
      <c r="EP20" s="0" t="n">
        <f aca="false">IF(BD$9=0,0,(SIN(BD$12)*COS($E20)+SIN($E20)*COS(BD$12))/SIN($E20)*BD$9)</f>
        <v>182.987115699068</v>
      </c>
      <c r="EQ20" s="0" t="n">
        <f aca="false">IF(BE$9=0,0,(SIN(BE$12)*COS($E20)+SIN($E20)*COS(BE$12))/SIN($E20)*BE$9)</f>
        <v>184.154136928711</v>
      </c>
      <c r="ER20" s="0" t="n">
        <f aca="false">IF(BF$9=0,0,(SIN(BF$12)*COS($E20)+SIN($E20)*COS(BF$12))/SIN($E20)*BF$9)</f>
        <v>184.924692861812</v>
      </c>
      <c r="ES20" s="0" t="n">
        <f aca="false">IF(BG$9=0,0,(SIN(BG$12)*COS($E20)+SIN($E20)*COS(BG$12))/SIN($E20)*BG$9)</f>
        <v>185.616096011842</v>
      </c>
      <c r="ET20" s="0" t="n">
        <f aca="false">IF(BH$9=0,0,(SIN(BH$12)*COS($E20)+SIN($E20)*COS(BH$12))/SIN($E20)*BH$9)</f>
        <v>186.228829148658</v>
      </c>
      <c r="EU20" s="0" t="n">
        <f aca="false">IF(BI$9=0,0,(SIN(BI$12)*COS($E20)+SIN($E20)*COS(BI$12))/SIN($E20)*BI$9)</f>
        <v>186.763405746642</v>
      </c>
      <c r="EV20" s="0" t="n">
        <f aca="false">IF(BJ$9=0,0,(SIN(BJ$12)*COS($E20)+SIN($E20)*COS(BJ$12))/SIN($E20)*BJ$9)</f>
        <v>187.220369615027</v>
      </c>
      <c r="EW20" s="0" t="n">
        <f aca="false">IF(BK$9=0,0,(SIN(BK$12)*COS($E20)+SIN($E20)*COS(BK$12))/SIN($E20)*BK$9)</f>
        <v>186.736357216966</v>
      </c>
      <c r="EX20" s="0" t="n">
        <f aca="false">IF(BL$9=0,0,(SIN(BL$12)*COS($E20)+SIN($E20)*COS(BL$12))/SIN($E20)*BL$9)</f>
        <v>186.162110568217</v>
      </c>
      <c r="EY20" s="0" t="n">
        <f aca="false">IF(BM$9=0,0,(SIN(BM$12)*COS($E20)+SIN($E20)*COS(BM$12))/SIN($E20)*BM$9)</f>
        <v>185.499057948957</v>
      </c>
      <c r="EZ20" s="0" t="n">
        <f aca="false">IF(BN$9=0,0,(SIN(BN$12)*COS($E20)+SIN($E20)*COS(BN$12))/SIN($E20)*BN$9)</f>
        <v>184.748664468246</v>
      </c>
      <c r="FA20" s="0" t="n">
        <f aca="false">IF(BO$9=0,0,(SIN(BO$12)*COS($E20)+SIN($E20)*COS(BO$12))/SIN($E20)*BO$9)</f>
        <v>183.912431232978</v>
      </c>
      <c r="FB20" s="0" t="n">
        <f aca="false">IF(BP$9=0,0,(SIN(BP$12)*COS($E20)+SIN($E20)*COS(BP$12))/SIN($E20)*BP$9)</f>
        <v>182.613784175638</v>
      </c>
      <c r="FC20" s="0" t="n">
        <f aca="false">IF(BQ$9=0,0,(SIN(BQ$12)*COS($E20)+SIN($E20)*COS(BQ$12))/SIN($E20)*BQ$9)</f>
        <v>181.227715722219</v>
      </c>
      <c r="FD20" s="0" t="n">
        <f aca="false">IF(BR$9=0,0,(SIN(BR$12)*COS($E20)+SIN($E20)*COS(BR$12))/SIN($E20)*BR$9)</f>
        <v>179.756177520855</v>
      </c>
      <c r="FE20" s="0" t="n">
        <f aca="false">IF(BS$9=0,0,(SIN(BS$12)*COS($E20)+SIN($E20)*COS(BS$12))/SIN($E20)*BS$9)</f>
        <v>178.201156473921</v>
      </c>
      <c r="FF20" s="0" t="n">
        <f aca="false">IF(BT$9=0,0,(SIN(BT$12)*COS($E20)+SIN($E20)*COS(BT$12))/SIN($E20)*BT$9)</f>
        <v>176.564673664113</v>
      </c>
      <c r="FG20" s="0" t="n">
        <f aca="false">IF(BU$9=0,0,(SIN(BU$12)*COS($E20)+SIN($E20)*COS(BU$12))/SIN($E20)*BU$9)</f>
        <v>175.112520880146</v>
      </c>
      <c r="FH20" s="0" t="n">
        <f aca="false">IF(BV$9=0,0,(SIN(BV$12)*COS($E20)+SIN($E20)*COS(BV$12))/SIN($E20)*BV$9)</f>
        <v>173.585433005131</v>
      </c>
      <c r="FI20" s="0" t="n">
        <f aca="false">IF(BW$9=0,0,(SIN(BW$12)*COS($E20)+SIN($E20)*COS(BW$12))/SIN($E20)*BW$9)</f>
        <v>171.985284989368</v>
      </c>
      <c r="FJ20" s="0" t="n">
        <f aca="false">IF(BX$9=0,0,(SIN(BX$12)*COS($E20)+SIN($E20)*COS(BX$12))/SIN($E20)*BX$9)</f>
        <v>170.313980186326</v>
      </c>
      <c r="FK20" s="0" t="n">
        <f aca="false">IF(BY$9=0,0,(SIN(BY$12)*COS($E20)+SIN($E20)*COS(BY$12))/SIN($E20)*BY$9)</f>
        <v>168.573449341559</v>
      </c>
      <c r="FL20" s="0" t="n">
        <f aca="false">IF(BZ$9=0,0,(SIN(BZ$12)*COS($E20)+SIN($E20)*COS(BZ$12))/SIN($E20)*BZ$9)</f>
        <v>166.138232203056</v>
      </c>
      <c r="FM20" s="0" t="n">
        <f aca="false">IF(CA$9=0,0,(SIN(CA$12)*COS($E20)+SIN($E20)*COS(CA$12))/SIN($E20)*CA$9)</f>
        <v>163.634058172517</v>
      </c>
      <c r="FN20" s="0" t="n">
        <f aca="false">IF(CB$9=0,0,(SIN(CB$12)*COS($E20)+SIN($E20)*COS(CB$12))/SIN($E20)*CB$9)</f>
        <v>161.063509035889</v>
      </c>
      <c r="FO20" s="0" t="n">
        <f aca="false">IF(CC$9=0,0,(SIN(CC$12)*COS($E20)+SIN($E20)*COS(CC$12))/SIN($E20)*CC$9)</f>
        <v>158.429191832994</v>
      </c>
      <c r="FP20" s="0" t="n">
        <f aca="false">IF(CD$9=0,0,(SIN(CD$12)*COS($E20)+SIN($E20)*COS(CD$12))/SIN($E20)*CD$9)</f>
        <v>155.733737507785</v>
      </c>
      <c r="FQ20" s="0" t="n">
        <f aca="false">IF(CE$9=0,0,(SIN(CE$12)*COS($E20)+SIN($E20)*COS(CE$12))/SIN($E20)*CE$9)</f>
        <v>152.979799549958</v>
      </c>
      <c r="FR20" s="0" t="n">
        <f aca="false">IF(CF$9=0,0,(SIN(CF$12)*COS($E20)+SIN($E20)*COS(CF$12))/SIN($E20)*CF$9)</f>
        <v>150.170052628493</v>
      </c>
      <c r="FS20" s="0" t="n">
        <f aca="false">IF(CG$9=0,0,(SIN(CG$12)*COS($E20)+SIN($E20)*COS(CG$12))/SIN($E20)*CG$9)</f>
        <v>147.307191217726</v>
      </c>
      <c r="FT20" s="0" t="n">
        <f aca="false">IF(CH$9=0,0,(SIN(CH$12)*COS($E20)+SIN($E20)*COS(CH$12))/SIN($E20)*CH$9)</f>
        <v>144.393928216533</v>
      </c>
      <c r="FU20" s="0" t="n">
        <f aca="false">IF(CI$9=0,0,(SIN(CI$12)*COS($E20)+SIN($E20)*COS(CI$12))/SIN($E20)*CI$9)</f>
        <v>141.432993561212</v>
      </c>
      <c r="FV20" s="0" t="n">
        <f aca="false">IF(CJ$9=0,0,(SIN(CJ$12)*COS($E20)+SIN($E20)*COS(CJ$12))/SIN($E20)*CJ$9)</f>
        <v>138.455874018806</v>
      </c>
      <c r="FW20" s="0" t="n">
        <f aca="false">IF(CK$9=0,0,(SIN(CK$12)*COS($E20)+SIN($E20)*COS(CK$12))/SIN($E20)*CK$9)</f>
        <v>135.436579475921</v>
      </c>
      <c r="FX20" s="0" t="n">
        <f aca="false">IF(CL$9=0,0,(SIN(CL$12)*COS($E20)+SIN($E20)*COS(CL$12))/SIN($E20)*CL$9)</f>
        <v>132.377856343863</v>
      </c>
      <c r="FY20" s="0" t="n">
        <f aca="false">IF(CM$9=0,0,(SIN(CM$12)*COS($E20)+SIN($E20)*COS(CM$12))/SIN($E20)*CM$9)</f>
        <v>129.282462487831</v>
      </c>
      <c r="FZ20" s="0" t="n">
        <f aca="false">IF(CN$9=0,0,(SIN(CN$12)*COS($E20)+SIN($E20)*COS(CN$12))/SIN($E20)*CN$9)</f>
        <v>126.153165830593</v>
      </c>
      <c r="GA20" s="0" t="n">
        <f aca="false">IF(CO$9=0,0,(SIN(CO$12)*COS($E20)+SIN($E20)*COS(CO$12))/SIN($E20)*CO$9)</f>
        <v>123.197937643685</v>
      </c>
      <c r="GB20" s="0" t="n">
        <f aca="false">IF(CP$9=0,0,(SIN(CP$12)*COS($E20)+SIN($E20)*COS(CP$12))/SIN($E20)*CP$9)</f>
        <v>120.213677952629</v>
      </c>
      <c r="GC20" s="0" t="n">
        <f aca="false">IF(CQ$9=0,0,(SIN(CQ$12)*COS($E20)+SIN($E20)*COS(CQ$12))/SIN($E20)*CQ$9)</f>
        <v>117.2029892526</v>
      </c>
    </row>
    <row r="21" customFormat="false" ht="12.8" hidden="true" customHeight="false" outlineLevel="0" collapsed="false">
      <c r="A21" s="0" t="n">
        <f aca="false">MAX($F21:$CQ21)</f>
        <v>29.9399991035964</v>
      </c>
      <c r="B21" s="90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25.7</v>
      </c>
      <c r="C21" s="2" t="n">
        <f aca="false">MOD(Best +D21,360)</f>
        <v>124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29.9399991035964</v>
      </c>
      <c r="G21" s="13" t="n">
        <f aca="false">IF(OR(G111=0,CS21=0),0,G111*CS21/(G111+CS21))</f>
        <v>29.7244252124947</v>
      </c>
      <c r="H21" s="13" t="n">
        <f aca="false">IF(OR(H111=0,CT21=0),0,H111*CT21/(H111+CT21))</f>
        <v>29.4635456078675</v>
      </c>
      <c r="I21" s="13" t="n">
        <f aca="false">IF(OR(I111=0,CU21=0),0,I111*CU21/(I111+CU21))</f>
        <v>29.2395719975082</v>
      </c>
      <c r="J21" s="13" t="n">
        <f aca="false">IF(OR(J111=0,CV21=0),0,J111*CV21/(J111+CV21))</f>
        <v>29.0436407518384</v>
      </c>
      <c r="K21" s="13" t="n">
        <f aca="false">IF(OR(K111=0,CW21=0),0,K111*CW21/(K111+CW21))</f>
        <v>28.8695467891096</v>
      </c>
      <c r="L21" s="13" t="n">
        <f aca="false">IF(OR(L111=0,CX21=0),0,L111*CX21/(L111+CX21))</f>
        <v>28.7128145082164</v>
      </c>
      <c r="M21" s="13" t="n">
        <f aca="false">IF(OR(M111=0,CY21=0),0,M111*CY21/(M111+CY21))</f>
        <v>28.5348594165026</v>
      </c>
      <c r="N21" s="13" t="n">
        <f aca="false">IF(OR(N111=0,CZ21=0),0,N111*CZ21/(N111+CZ21))</f>
        <v>28.3740920369743</v>
      </c>
      <c r="O21" s="13" t="n">
        <f aca="false">IF(OR(O111=0,DA21=0),0,O111*DA21/(O111+DA21))</f>
        <v>28.2275066816321</v>
      </c>
      <c r="P21" s="13" t="n">
        <f aca="false">IF(OR(P111=0,DB21=0),0,P111*DB21/(P111+DB21))</f>
        <v>28.0927647439288</v>
      </c>
      <c r="Q21" s="13" t="n">
        <f aca="false">IF(OR(Q111=0,DC21=0),0,Q111*DC21/(Q111+DC21))</f>
        <v>27.9680188836541</v>
      </c>
      <c r="R21" s="13" t="n">
        <f aca="false">IF(OR(R111=0,DD21=0),0,R111*DD21/(R111+DD21))</f>
        <v>27.8180398157775</v>
      </c>
      <c r="S21" s="13" t="n">
        <f aca="false">IF(OR(S111=0,DE21=0),0,S111*DE21/(S111+DE21))</f>
        <v>27.6793992411325</v>
      </c>
      <c r="T21" s="13" t="n">
        <f aca="false">IF(OR(T111=0,DF21=0),0,T111*DF21/(T111+DF21))</f>
        <v>27.5505091684154</v>
      </c>
      <c r="U21" s="13" t="n">
        <f aca="false">IF(OR(U111=0,DG21=0),0,U111*DG21/(U111+DG21))</f>
        <v>27.4300637793573</v>
      </c>
      <c r="V21" s="13" t="n">
        <f aca="false">IF(OR(V111=0,DH21=0),0,V111*DH21/(V111+DH21))</f>
        <v>27.3169792212239</v>
      </c>
      <c r="W21" s="13" t="n">
        <f aca="false">IF(OR(W111=0,DI21=0),0,W111*DI21/(W111+DI21))</f>
        <v>27.194031610883</v>
      </c>
      <c r="X21" s="13" t="n">
        <f aca="false">IF(OR(X111=0,DJ21=0),0,X111*DJ21/(X111+DJ21))</f>
        <v>27.0782340752075</v>
      </c>
      <c r="Y21" s="13" t="n">
        <f aca="false">IF(OR(Y111=0,DK21=0),0,Y111*DK21/(Y111+DK21))</f>
        <v>26.9687541258037</v>
      </c>
      <c r="Z21" s="13" t="n">
        <f aca="false">IF(OR(Z111=0,DL21=0),0,Z111*DL21/(Z111+DL21))</f>
        <v>26.8826510368623</v>
      </c>
      <c r="AA21" s="13" t="n">
        <f aca="false">IF(OR(AA111=0,DM21=0),0,AA111*DM21/(AA111+DM21))</f>
        <v>26.8211423201802</v>
      </c>
      <c r="AB21" s="13" t="n">
        <f aca="false">IF(OR(AB111=0,DN21=0),0,AB111*DN21/(AB111+DN21))</f>
        <v>26.7421318036121</v>
      </c>
      <c r="AC21" s="13" t="n">
        <f aca="false">IF(OR(AC111=0,DO21=0),0,AC111*DO21/(AC111+DO21))</f>
        <v>26.6659747133514</v>
      </c>
      <c r="AD21" s="13" t="n">
        <f aca="false">IF(OR(AD111=0,DP21=0),0,AD111*DP21/(AD111+DP21))</f>
        <v>26.5923941444999</v>
      </c>
      <c r="AE21" s="13" t="n">
        <f aca="false">IF(OR(AE111=0,DQ21=0),0,AE111*DQ21/(AE111+DQ21))</f>
        <v>26.5211464233866</v>
      </c>
      <c r="AF21" s="13" t="n">
        <f aca="false">IF(OR(AF111=0,DR21=0),0,AF111*DR21/(AF111+DR21))</f>
        <v>26.4520161573375</v>
      </c>
      <c r="AG21" s="13" t="n">
        <f aca="false">IF(OR(AG111=0,DS21=0),0,AG111*DS21/(AG111+DS21))</f>
        <v>26.3591606706833</v>
      </c>
      <c r="AH21" s="13" t="n">
        <f aca="false">IF(OR(AH111=0,DT21=0),0,AH111*DT21/(AH111+DT21))</f>
        <v>26.2696189036848</v>
      </c>
      <c r="AI21" s="13" t="n">
        <f aca="false">IF(OR(AI111=0,DU21=0),0,AI111*DU21/(AI111+DU21))</f>
        <v>26.1830941771</v>
      </c>
      <c r="AJ21" s="13" t="n">
        <f aca="false">IF(OR(AJ111=0,DV21=0),0,AJ111*DV21/(AJ111+DV21))</f>
        <v>26.0993216569674</v>
      </c>
      <c r="AK21" s="13" t="n">
        <f aca="false">IF(OR(AK111=0,DW21=0),0,AK111*DW21/(AK111+DW21))</f>
        <v>26.0180640916398</v>
      </c>
      <c r="AL21" s="13" t="n">
        <f aca="false">IF(OR(AL111=0,DX21=0),0,AL111*DX21/(AL111+DX21))</f>
        <v>25.9353838986936</v>
      </c>
      <c r="AM21" s="13" t="n">
        <f aca="false">IF(OR(AM111=0,DY21=0),0,AM111*DY21/(AM111+DY21))</f>
        <v>25.8549727462499</v>
      </c>
      <c r="AN21" s="13" t="n">
        <f aca="false">IF(OR(AN111=0,DZ21=0),0,AN111*DZ21/(AN111+DZ21))</f>
        <v>25.7766426429157</v>
      </c>
      <c r="AO21" s="13" t="n">
        <f aca="false">IF(OR(AO111=0,EA21=0),0,AO111*EA21/(AO111+EA21))</f>
        <v>25.7002230948015</v>
      </c>
      <c r="AP21" s="13" t="n">
        <f aca="false">IF(OR(AP111=0,EB21=0),0,AP111*EB21/(AP111+EB21))</f>
        <v>25.6255590202168</v>
      </c>
      <c r="AQ21" s="13" t="n">
        <f aca="false">IF(OR(AQ111=0,EC21=0),0,AQ111*EC21/(AQ111+EC21))</f>
        <v>25.5273282097384</v>
      </c>
      <c r="AR21" s="13" t="n">
        <f aca="false">IF(OR(AR111=0,ED21=0),0,AR111*ED21/(AR111+ED21))</f>
        <v>25.4311956336804</v>
      </c>
      <c r="AS21" s="13" t="n">
        <f aca="false">IF(OR(AS111=0,EE21=0),0,AS111*EE21/(AS111+EE21))</f>
        <v>25.3369757827013</v>
      </c>
      <c r="AT21" s="13" t="n">
        <f aca="false">IF(OR(AT111=0,EF21=0),0,AT111*EF21/(AT111+EF21))</f>
        <v>25.2444979991553</v>
      </c>
      <c r="AU21" s="13" t="n">
        <f aca="false">IF(OR(AU111=0,EG21=0),0,AU111*EG21/(AU111+EG21))</f>
        <v>25.1536048117213</v>
      </c>
      <c r="AV21" s="13" t="n">
        <f aca="false">IF(OR(AV111=0,EH21=0),0,AV111*EH21/(AV111+EH21))</f>
        <v>25.0321980830098</v>
      </c>
      <c r="AW21" s="13" t="n">
        <f aca="false">IF(OR(AW111=0,EI21=0),0,AW111*EI21/(AW111+EI21))</f>
        <v>24.9118746561241</v>
      </c>
      <c r="AX21" s="13" t="n">
        <f aca="false">IF(OR(AX111=0,EJ21=0),0,AX111*EJ21/(AX111+EJ21))</f>
        <v>24.7924200147446</v>
      </c>
      <c r="AY21" s="13" t="n">
        <f aca="false">IF(OR(AY111=0,EK21=0),0,AY111*EK21/(AY111+EK21))</f>
        <v>24.7599153445179</v>
      </c>
      <c r="AZ21" s="13" t="n">
        <f aca="false">IF(OR(AZ111=0,EL21=0),0,AZ111*EL21/(AZ111+EL21))</f>
        <v>24.7399628840065</v>
      </c>
      <c r="BA21" s="13" t="n">
        <f aca="false">IF(OR(BA111=0,EM21=0),0,BA111*EM21/(BA111+EM21))</f>
        <v>24.6738622481366</v>
      </c>
      <c r="BB21" s="13" t="n">
        <f aca="false">IF(OR(BB111=0,EN21=0),0,BB111*EN21/(BB111+EN21))</f>
        <v>24.6083733091075</v>
      </c>
      <c r="BC21" s="13" t="n">
        <f aca="false">IF(OR(BC111=0,EO21=0),0,BC111*EO21/(BC111+EO21))</f>
        <v>24.5434349306478</v>
      </c>
      <c r="BD21" s="13" t="n">
        <f aca="false">IF(OR(BD111=0,EP21=0),0,BD111*EP21/(BD111+EP21))</f>
        <v>24.4789894114342</v>
      </c>
      <c r="BE21" s="13" t="n">
        <f aca="false">IF(OR(BE111=0,EQ21=0),0,BE111*EQ21/(BE111+EQ21))</f>
        <v>24.4149821551399</v>
      </c>
      <c r="BF21" s="13" t="n">
        <f aca="false">IF(OR(BF111=0,ER21=0),0,BF111*ER21/(BF111+ER21))</f>
        <v>24.3451290001922</v>
      </c>
      <c r="BG21" s="13" t="n">
        <f aca="false">IF(OR(BG111=0,ES21=0),0,BG111*ES21/(BG111+ES21))</f>
        <v>24.2756680013829</v>
      </c>
      <c r="BH21" s="13" t="n">
        <f aca="false">IF(OR(BH111=0,ET21=0),0,BH111*ET21/(BH111+ET21))</f>
        <v>24.2065433364553</v>
      </c>
      <c r="BI21" s="13" t="n">
        <f aca="false">IF(OR(BI111=0,EU21=0),0,BI111*EU21/(BI111+EU21))</f>
        <v>24.1377016499507</v>
      </c>
      <c r="BJ21" s="13" t="n">
        <f aca="false">IF(OR(BJ111=0,EV21=0),0,BJ111*EV21/(BJ111+EV21))</f>
        <v>24.0690918108176</v>
      </c>
      <c r="BK21" s="13" t="n">
        <f aca="false">IF(OR(BK111=0,EW21=0),0,BK111*EW21/(BK111+EW21))</f>
        <v>23.9848339046195</v>
      </c>
      <c r="BL21" s="13" t="n">
        <f aca="false">IF(OR(BL111=0,EX21=0),0,BL111*EX21/(BL111+EX21))</f>
        <v>23.9006030763526</v>
      </c>
      <c r="BM21" s="13" t="n">
        <f aca="false">IF(OR(BM111=0,EY21=0),0,BM111*EY21/(BM111+EY21))</f>
        <v>23.8163289318678</v>
      </c>
      <c r="BN21" s="13" t="n">
        <f aca="false">IF(OR(BN111=0,EZ21=0),0,BN111*EZ21/(BN111+EZ21))</f>
        <v>23.7319425730146</v>
      </c>
      <c r="BO21" s="13" t="n">
        <f aca="false">IF(OR(BO111=0,FA21=0),0,BO111*FA21/(BO111+FA21))</f>
        <v>23.6473763479871</v>
      </c>
      <c r="BP21" s="13" t="n">
        <f aca="false">IF(OR(BP111=0,FB21=0),0,BP111*FB21/(BP111+FB21))</f>
        <v>23.5555480656268</v>
      </c>
      <c r="BQ21" s="13" t="n">
        <f aca="false">IF(OR(BQ111=0,FC21=0),0,BQ111*FC21/(BQ111+FC21))</f>
        <v>23.4632367256351</v>
      </c>
      <c r="BR21" s="13" t="n">
        <f aca="false">IF(OR(BR111=0,FD21=0),0,BR111*FD21/(BR111+FD21))</f>
        <v>23.3703610206263</v>
      </c>
      <c r="BS21" s="13" t="n">
        <f aca="false">IF(OR(BS111=0,FE21=0),0,BS111*FE21/(BS111+FE21))</f>
        <v>23.2768393633579</v>
      </c>
      <c r="BT21" s="13" t="n">
        <f aca="false">IF(OR(BT111=0,FF21=0),0,BT111*FF21/(BT111+FF21))</f>
        <v>23.1825896166435</v>
      </c>
      <c r="BU21" s="13" t="n">
        <f aca="false">IF(OR(BU111=0,FG21=0),0,BU111*FG21/(BU111+FG21))</f>
        <v>23.092667612536</v>
      </c>
      <c r="BV21" s="13" t="n">
        <f aca="false">IF(OR(BV111=0,FH21=0),0,BV111*FH21/(BV111+FH21))</f>
        <v>23.0020142709476</v>
      </c>
      <c r="BW21" s="13" t="n">
        <f aca="false">IF(OR(BW111=0,FI21=0),0,BW111*FI21/(BW111+FI21))</f>
        <v>22.9105578465454</v>
      </c>
      <c r="BX21" s="13" t="n">
        <f aca="false">IF(OR(BX111=0,FJ21=0),0,BX111*FJ21/(BX111+FJ21))</f>
        <v>22.8182257176618</v>
      </c>
      <c r="BY21" s="13" t="n">
        <f aca="false">IF(OR(BY111=0,FK21=0),0,BY111*FK21/(BY111+FK21))</f>
        <v>22.7249441834382</v>
      </c>
      <c r="BZ21" s="13" t="n">
        <f aca="false">IF(OR(BZ111=0,FL21=0),0,BZ111*FL21/(BZ111+FL21))</f>
        <v>22.6176475388911</v>
      </c>
      <c r="CA21" s="13" t="n">
        <f aca="false">IF(OR(CA111=0,FM21=0),0,CA111*FM21/(CA111+FM21))</f>
        <v>22.5087075910187</v>
      </c>
      <c r="CB21" s="13" t="n">
        <f aca="false">IF(OR(CB111=0,FN21=0),0,CB111*FN21/(CB111+FN21))</f>
        <v>22.3980016776531</v>
      </c>
      <c r="CC21" s="13" t="n">
        <f aca="false">IF(OR(CC111=0,FO21=0),0,CC111*FO21/(CC111+FO21))</f>
        <v>22.2854020696252</v>
      </c>
      <c r="CD21" s="13" t="n">
        <f aca="false">IF(OR(CD111=0,FP21=0),0,CD111*FP21/(CD111+FP21))</f>
        <v>22.1707754367476</v>
      </c>
      <c r="CE21" s="13" t="n">
        <f aca="false">IF(OR(CE111=0,FQ21=0),0,CE111*FQ21/(CE111+FQ21))</f>
        <v>22.0539822756954</v>
      </c>
      <c r="CF21" s="13" t="n">
        <f aca="false">IF(OR(CF111=0,FR21=0),0,CF111*FR21/(CF111+FR21))</f>
        <v>21.9348762947148</v>
      </c>
      <c r="CG21" s="13" t="n">
        <f aca="false">IF(OR(CG111=0,FS21=0),0,CG111*FS21/(CG111+FS21))</f>
        <v>21.8133037495398</v>
      </c>
      <c r="CH21" s="13" t="n">
        <f aca="false">IF(OR(CH111=0,FT21=0),0,CH111*FT21/(CH111+FT21))</f>
        <v>21.689102724274</v>
      </c>
      <c r="CI21" s="13" t="n">
        <f aca="false">IF(OR(CI111=0,FU21=0),0,CI111*FU21/(CI111+FU21))</f>
        <v>21.5621023502636</v>
      </c>
      <c r="CJ21" s="13" t="n">
        <f aca="false">IF(OR(CJ111=0,FV21=0),0,CJ111*FV21/(CJ111+FV21))</f>
        <v>21.4328963481117</v>
      </c>
      <c r="CK21" s="13" t="n">
        <f aca="false">IF(OR(CK111=0,FW21=0),0,CK111*FW21/(CK111+FW21))</f>
        <v>21.3005693464317</v>
      </c>
      <c r="CL21" s="13" t="n">
        <f aca="false">IF(OR(CL111=0,FX21=0),0,CL111*FX21/(CL111+FX21))</f>
        <v>21.1649228843823</v>
      </c>
      <c r="CM21" s="13" t="n">
        <f aca="false">IF(OR(CM111=0,FY21=0),0,CM111*FY21/(CM111+FY21))</f>
        <v>21.0257461016169</v>
      </c>
      <c r="CN21" s="13" t="n">
        <f aca="false">IF(OR(CN111=0,FZ21=0),0,CN111*FZ21/(CN111+FZ21))</f>
        <v>20.8828145645486</v>
      </c>
      <c r="CO21" s="13" t="n">
        <f aca="false">IF(OR(CO111=0,GA21=0),0,CO111*GA21/(CO111+GA21))</f>
        <v>20.7424469950663</v>
      </c>
      <c r="CP21" s="13" t="n">
        <f aca="false">IF(OR(CP111=0,GB21=0),0,CP111*GB21/(CP111+GB21))</f>
        <v>20.5982986846687</v>
      </c>
      <c r="CQ21" s="13" t="n">
        <f aca="false">IF(OR(CQ111=0,GC21=0),0,CQ111*GC21/(CQ111+GC21))</f>
        <v>20.450141215929</v>
      </c>
      <c r="CR21" s="0" t="n">
        <f aca="false">IF(F$9=0,0,(SIN(F$12)*COS($E21)+SIN($E21)*COS(F$12))/SIN($E21)*F$9)</f>
        <v>29.94</v>
      </c>
      <c r="CS21" s="0" t="n">
        <f aca="false">IF(G$9=0,0,(SIN(G$12)*COS($E21)+SIN($E21)*COS(G$12))/SIN($E21)*G$9)</f>
        <v>33.6341469378558</v>
      </c>
      <c r="CT21" s="0" t="n">
        <f aca="false">IF(H$9=0,0,(SIN(H$12)*COS($E21)+SIN($E21)*COS(H$12))/SIN($E21)*H$9)</f>
        <v>37.2808724674949</v>
      </c>
      <c r="CU21" s="0" t="n">
        <f aca="false">IF(I$9=0,0,(SIN(I$12)*COS($E21)+SIN($E21)*COS(I$12))/SIN($E21)*I$9)</f>
        <v>40.9742112677612</v>
      </c>
      <c r="CV21" s="0" t="n">
        <f aca="false">IF(J$9=0,0,(SIN(J$12)*COS($E21)+SIN($E21)*COS(J$12))/SIN($E21)*J$9)</f>
        <v>44.7128328272756</v>
      </c>
      <c r="CW21" s="0" t="n">
        <f aca="false">IF(K$9=0,0,(SIN(K$12)*COS($E21)+SIN($E21)*COS(K$12))/SIN($E21)*K$9)</f>
        <v>48.4953752456475</v>
      </c>
      <c r="CX21" s="0" t="n">
        <f aca="false">IF(L$9=0,0,(SIN(L$12)*COS($E21)+SIN($E21)*COS(L$12))/SIN($E21)*L$9)</f>
        <v>52.3204457162758</v>
      </c>
      <c r="CY21" s="0" t="n">
        <f aca="false">IF(M$9=0,0,(SIN(M$12)*COS($E21)+SIN($E21)*COS(M$12))/SIN($E21)*M$9)</f>
        <v>56.0503597753922</v>
      </c>
      <c r="CZ21" s="0" t="n">
        <f aca="false">IF(N$9=0,0,(SIN(N$12)*COS($E21)+SIN($E21)*COS(N$12))/SIN($E21)*N$9)</f>
        <v>59.803380318475</v>
      </c>
      <c r="DA21" s="0" t="n">
        <f aca="false">IF(O$9=0,0,(SIN(O$12)*COS($E21)+SIN($E21)*COS(O$12))/SIN($E21)*O$9)</f>
        <v>63.5781569430027</v>
      </c>
      <c r="DB21" s="0" t="n">
        <f aca="false">IF(P$9=0,0,(SIN(P$12)*COS($E21)+SIN($E21)*COS(P$12))/SIN($E21)*P$9)</f>
        <v>67.3733204432469</v>
      </c>
      <c r="DC21" s="0" t="n">
        <f aca="false">IF(Q$9=0,0,(SIN(Q$12)*COS($E21)+SIN($E21)*COS(Q$12))/SIN($E21)*Q$9)</f>
        <v>71.1874832941694</v>
      </c>
      <c r="DD21" s="0" t="n">
        <f aca="false">IF(R$9=0,0,(SIN(R$12)*COS($E21)+SIN($E21)*COS(R$12))/SIN($E21)*R$9)</f>
        <v>74.7748827735417</v>
      </c>
      <c r="DE21" s="0" t="n">
        <f aca="false">IF(S$9=0,0,(SIN(S$12)*COS($E21)+SIN($E21)*COS(S$12))/SIN($E21)*S$9)</f>
        <v>78.3563085594607</v>
      </c>
      <c r="DF21" s="0" t="n">
        <f aca="false">IF(T$9=0,0,(SIN(T$12)*COS($E21)+SIN($E21)*COS(T$12))/SIN($E21)*T$9)</f>
        <v>81.9305545834097</v>
      </c>
      <c r="DG21" s="0" t="n">
        <f aca="false">IF(U$9=0,0,(SIN(U$12)*COS($E21)+SIN($E21)*COS(U$12))/SIN($E21)*U$9)</f>
        <v>85.4964118804696</v>
      </c>
      <c r="DH21" s="0" t="n">
        <f aca="false">IF(V$9=0,0,(SIN(V$12)*COS($E21)+SIN($E21)*COS(V$12))/SIN($E21)*V$9)</f>
        <v>89.0526689942008</v>
      </c>
      <c r="DI21" s="0" t="n">
        <f aca="false">IF(W$9=0,0,(SIN(W$12)*COS($E21)+SIN($E21)*COS(W$12))/SIN($E21)*W$9)</f>
        <v>92.4094264024881</v>
      </c>
      <c r="DJ21" s="0" t="n">
        <f aca="false">IF(X$9=0,0,(SIN(X$12)*COS($E21)+SIN($E21)*COS(X$12))/SIN($E21)*X$9)</f>
        <v>95.7407089451541</v>
      </c>
      <c r="DK21" s="0" t="n">
        <f aca="false">IF(Y$9=0,0,(SIN(Y$12)*COS($E21)+SIN($E21)*COS(Y$12))/SIN($E21)*Y$9)</f>
        <v>99.0454787131402</v>
      </c>
      <c r="DL21" s="0" t="n">
        <f aca="false">IF(Z$9=0,0,(SIN(Z$12)*COS($E21)+SIN($E21)*COS(Z$12))/SIN($E21)*Z$9)</f>
        <v>102.580965300881</v>
      </c>
      <c r="DM21" s="0" t="n">
        <f aca="false">IF(AA$9=0,0,(SIN(AA$12)*COS($E21)+SIN($E21)*COS(AA$12))/SIN($E21)*AA$9)</f>
        <v>106.434346137969</v>
      </c>
      <c r="DN21" s="0" t="n">
        <f aca="false">IF(AB$9=0,0,(SIN(AB$12)*COS($E21)+SIN($E21)*COS(AB$12))/SIN($E21)*AB$9)</f>
        <v>109.973496776672</v>
      </c>
      <c r="DO21" s="0" t="n">
        <f aca="false">IF(AC$9=0,0,(SIN(AC$12)*COS($E21)+SIN($E21)*COS(AC$12))/SIN($E21)*AC$9)</f>
        <v>113.498784192614</v>
      </c>
      <c r="DP21" s="0" t="n">
        <f aca="false">IF(AD$9=0,0,(SIN(AD$12)*COS($E21)+SIN($E21)*COS(AD$12))/SIN($E21)*AD$9)</f>
        <v>117.00892564869</v>
      </c>
      <c r="DQ21" s="0" t="n">
        <f aca="false">IF(AE$9=0,0,(SIN(AE$12)*COS($E21)+SIN($E21)*COS(AE$12))/SIN($E21)*AE$9)</f>
        <v>120.502637103786</v>
      </c>
      <c r="DR21" s="0" t="n">
        <f aca="false">IF(AF$9=0,0,(SIN(AF$12)*COS($E21)+SIN($E21)*COS(AF$12))/SIN($E21)*AF$9)</f>
        <v>123.978633669349</v>
      </c>
      <c r="DS21" s="0" t="n">
        <f aca="false">IF(AG$9=0,0,(SIN(AG$12)*COS($E21)+SIN($E21)*COS(AG$12))/SIN($E21)*AG$9)</f>
        <v>126.839457564236</v>
      </c>
      <c r="DT21" s="0" t="n">
        <f aca="false">IF(AH$9=0,0,(SIN(AH$12)*COS($E21)+SIN($E21)*COS(AH$12))/SIN($E21)*AH$9)</f>
        <v>129.651536156299</v>
      </c>
      <c r="DU21" s="0" t="n">
        <f aca="false">IF(AI$9=0,0,(SIN(AI$12)*COS($E21)+SIN($E21)*COS(AI$12))/SIN($E21)*AI$9)</f>
        <v>132.41414257719</v>
      </c>
      <c r="DV21" s="0" t="n">
        <f aca="false">IF(AJ$9=0,0,(SIN(AJ$12)*COS($E21)+SIN($E21)*COS(AJ$12))/SIN($E21)*AJ$9)</f>
        <v>135.126568067979</v>
      </c>
      <c r="DW21" s="0" t="n">
        <f aca="false">IF(AK$9=0,0,(SIN(AK$12)*COS($E21)+SIN($E21)*COS(AK$12))/SIN($E21)*AK$9)</f>
        <v>137.788122154615</v>
      </c>
      <c r="DX21" s="0" t="n">
        <f aca="false">IF(AL$9=0,0,(SIN(AL$12)*COS($E21)+SIN($E21)*COS(AL$12))/SIN($E21)*AL$9)</f>
        <v>140.289093323907</v>
      </c>
      <c r="DY21" s="0" t="n">
        <f aca="false">IF(AM$9=0,0,(SIN(AM$12)*COS($E21)+SIN($E21)*COS(AM$12))/SIN($E21)*AM$9)</f>
        <v>142.733522573698</v>
      </c>
      <c r="DZ21" s="0" t="n">
        <f aca="false">IF(AN$9=0,0,(SIN(AN$12)*COS($E21)+SIN($E21)*COS(AN$12))/SIN($E21)*AN$9)</f>
        <v>145.120876901063</v>
      </c>
      <c r="EA21" s="0" t="n">
        <f aca="false">IF(AO$9=0,0,(SIN(AO$12)*COS($E21)+SIN($E21)*COS(AO$12))/SIN($E21)*AO$9)</f>
        <v>147.450644830402</v>
      </c>
      <c r="EB21" s="0" t="n">
        <f aca="false">IF(AP$9=0,0,(SIN(AP$12)*COS($E21)+SIN($E21)*COS(AP$12))/SIN($E21)*AP$9)</f>
        <v>149.722336503525</v>
      </c>
      <c r="EC21" s="0" t="n">
        <f aca="false">IF(AQ$9=0,0,(SIN(AQ$12)*COS($E21)+SIN($E21)*COS(AQ$12))/SIN($E21)*AQ$9)</f>
        <v>151.049535761279</v>
      </c>
      <c r="ED21" s="0" t="n">
        <f aca="false">IF(AR$9=0,0,(SIN(AR$12)*COS($E21)+SIN($E21)*COS(AR$12))/SIN($E21)*AR$9)</f>
        <v>152.288151274185</v>
      </c>
      <c r="EE21" s="0" t="n">
        <f aca="false">IF(AS$9=0,0,(SIN(AS$12)*COS($E21)+SIN($E21)*COS(AS$12))/SIN($E21)*AS$9)</f>
        <v>153.438581624984</v>
      </c>
      <c r="EF21" s="0" t="n">
        <f aca="false">IF(AT$9=0,0,(SIN(AT$12)*COS($E21)+SIN($E21)*COS(AT$12))/SIN($E21)*AT$9)</f>
        <v>154.501264990157</v>
      </c>
      <c r="EG21" s="0" t="n">
        <f aca="false">IF(AU$9=0,0,(SIN(AU$12)*COS($E21)+SIN($E21)*COS(AU$12))/SIN($E21)*AU$9)</f>
        <v>155.476678766233</v>
      </c>
      <c r="EH21" s="0" t="n">
        <f aca="false">IF(AV$9=0,0,(SIN(AV$12)*COS($E21)+SIN($E21)*COS(AV$12))/SIN($E21)*AV$9)</f>
        <v>155.129995704731</v>
      </c>
      <c r="EI21" s="0" t="n">
        <f aca="false">IF(AW$9=0,0,(SIN(AW$12)*COS($E21)+SIN($E21)*COS(AW$12))/SIN($E21)*AW$9)</f>
        <v>154.662572803353</v>
      </c>
      <c r="EJ21" s="0" t="n">
        <f aca="false">IF(AX$9=0,0,(SIN(AX$12)*COS($E21)+SIN($E21)*COS(AX$12))/SIN($E21)*AX$9)</f>
        <v>154.076147395196</v>
      </c>
      <c r="EK21" s="0" t="n">
        <f aca="false">IF(AY$9=0,0,(SIN(AY$12)*COS($E21)+SIN($E21)*COS(AY$12))/SIN($E21)*AY$9)</f>
        <v>156.768534456344</v>
      </c>
      <c r="EL21" s="0" t="n">
        <f aca="false">IF(AZ$9=0,0,(SIN(AZ$12)*COS($E21)+SIN($E21)*COS(AZ$12))/SIN($E21)*AZ$9)</f>
        <v>159.971748850823</v>
      </c>
      <c r="EM21" s="0" t="n">
        <f aca="false">IF(BA$9=0,0,(SIN(BA$12)*COS($E21)+SIN($E21)*COS(BA$12))/SIN($E21)*BA$9)</f>
        <v>161.21334228131</v>
      </c>
      <c r="EN21" s="0" t="n">
        <f aca="false">IF(BB$9=0,0,(SIN(BB$12)*COS($E21)+SIN($E21)*COS(BB$12))/SIN($E21)*BB$9)</f>
        <v>162.389608303603</v>
      </c>
      <c r="EO21" s="0" t="n">
        <f aca="false">IF(BC$9=0,0,(SIN(BC$12)*COS($E21)+SIN($E21)*COS(BC$12))/SIN($E21)*BC$9)</f>
        <v>163.500610773336</v>
      </c>
      <c r="EP21" s="0" t="n">
        <f aca="false">IF(BD$9=0,0,(SIN(BD$12)*COS($E21)+SIN($E21)*COS(BD$12))/SIN($E21)*BD$9)</f>
        <v>164.546438238303</v>
      </c>
      <c r="EQ21" s="0" t="n">
        <f aca="false">IF(BE$9=0,0,(SIN(BE$12)*COS($E21)+SIN($E21)*COS(BE$12))/SIN($E21)*BE$9)</f>
        <v>165.527203781439</v>
      </c>
      <c r="ER21" s="0" t="n">
        <f aca="false">IF(BF$9=0,0,(SIN(BF$12)*COS($E21)+SIN($E21)*COS(BF$12))/SIN($E21)*BF$9)</f>
        <v>166.152314645523</v>
      </c>
      <c r="ES21" s="0" t="n">
        <f aca="false">IF(BG$9=0,0,(SIN(BG$12)*COS($E21)+SIN($E21)*COS(BG$12))/SIN($E21)*BG$9)</f>
        <v>166.707126182037</v>
      </c>
      <c r="ET21" s="0" t="n">
        <f aca="false">IF(BH$9=0,0,(SIN(BH$12)*COS($E21)+SIN($E21)*COS(BH$12))/SIN($E21)*BH$9)</f>
        <v>167.192092256007</v>
      </c>
      <c r="EU21" s="0" t="n">
        <f aca="false">IF(BI$9=0,0,(SIN(BI$12)*COS($E21)+SIN($E21)*COS(BI$12))/SIN($E21)*BI$9)</f>
        <v>167.607693815402</v>
      </c>
      <c r="EV21" s="0" t="n">
        <f aca="false">IF(BJ$9=0,0,(SIN(BJ$12)*COS($E21)+SIN($E21)*COS(BJ$12))/SIN($E21)*BJ$9)</f>
        <v>167.954438553138</v>
      </c>
      <c r="EW21" s="0" t="n">
        <f aca="false">IF(BK$9=0,0,(SIN(BK$12)*COS($E21)+SIN($E21)*COS(BK$12))/SIN($E21)*BK$9)</f>
        <v>167.458114209788</v>
      </c>
      <c r="EX21" s="0" t="n">
        <f aca="false">IF(BL$9=0,0,(SIN(BL$12)*COS($E21)+SIN($E21)*COS(BL$12))/SIN($E21)*BL$9)</f>
        <v>166.88222321788</v>
      </c>
      <c r="EY21" s="0" t="n">
        <f aca="false">IF(BM$9=0,0,(SIN(BM$12)*COS($E21)+SIN($E21)*COS(BM$12))/SIN($E21)*BM$9)</f>
        <v>166.228064758572</v>
      </c>
      <c r="EZ21" s="0" t="n">
        <f aca="false">IF(BN$9=0,0,(SIN(BN$12)*COS($E21)+SIN($E21)*COS(BN$12))/SIN($E21)*BN$9)</f>
        <v>165.496970210569</v>
      </c>
      <c r="FA21" s="0" t="n">
        <f aca="false">IF(BO$9=0,0,(SIN(BO$12)*COS($E21)+SIN($E21)*COS(BO$12))/SIN($E21)*BO$9)</f>
        <v>164.690302399717</v>
      </c>
      <c r="FB21" s="0" t="n">
        <f aca="false">IF(BP$9=0,0,(SIN(BP$12)*COS($E21)+SIN($E21)*COS(BP$12))/SIN($E21)*BP$9)</f>
        <v>163.470980573766</v>
      </c>
      <c r="FC21" s="0" t="n">
        <f aca="false">IF(BQ$9=0,0,(SIN(BQ$12)*COS($E21)+SIN($E21)*COS(BQ$12))/SIN($E21)*BQ$9)</f>
        <v>162.174937501704</v>
      </c>
      <c r="FD21" s="0" t="n">
        <f aca="false">IF(BR$9=0,0,(SIN(BR$12)*COS($E21)+SIN($E21)*COS(BR$12))/SIN($E21)*BR$9)</f>
        <v>160.803936849123</v>
      </c>
      <c r="FE21" s="0" t="n">
        <f aca="false">IF(BS$9=0,0,(SIN(BS$12)*COS($E21)+SIN($E21)*COS(BS$12))/SIN($E21)*BS$9)</f>
        <v>159.359772899489</v>
      </c>
      <c r="FF21" s="0" t="n">
        <f aca="false">IF(BT$9=0,0,(SIN(BT$12)*COS($E21)+SIN($E21)*COS(BT$12))/SIN($E21)*BT$9)</f>
        <v>157.844269588243</v>
      </c>
      <c r="FG21" s="0" t="n">
        <f aca="false">IF(BU$9=0,0,(SIN(BU$12)*COS($E21)+SIN($E21)*COS(BU$12))/SIN($E21)*BU$9)</f>
        <v>156.494977187188</v>
      </c>
      <c r="FH21" s="0" t="n">
        <f aca="false">IF(BV$9=0,0,(SIN(BV$12)*COS($E21)+SIN($E21)*COS(BV$12))/SIN($E21)*BV$9)</f>
        <v>155.080057753154</v>
      </c>
      <c r="FI21" s="0" t="n">
        <f aca="false">IF(BW$9=0,0,(SIN(BW$12)*COS($E21)+SIN($E21)*COS(BW$12))/SIN($E21)*BW$9)</f>
        <v>153.60120197967</v>
      </c>
      <c r="FJ21" s="0" t="n">
        <f aca="false">IF(BX$9=0,0,(SIN(BX$12)*COS($E21)+SIN($E21)*COS(BX$12))/SIN($E21)*BX$9)</f>
        <v>152.060125122099</v>
      </c>
      <c r="FK21" s="0" t="n">
        <f aca="false">IF(BY$9=0,0,(SIN(BY$12)*COS($E21)+SIN($E21)*COS(BY$12))/SIN($E21)*BY$9)</f>
        <v>150.458566089887</v>
      </c>
      <c r="FL21" s="0" t="n">
        <f aca="false">IF(BZ$9=0,0,(SIN(BZ$12)*COS($E21)+SIN($E21)*COS(BZ$12))/SIN($E21)*BZ$9)</f>
        <v>148.238467229217</v>
      </c>
      <c r="FM21" s="0" t="n">
        <f aca="false">IF(CA$9=0,0,(SIN(CA$12)*COS($E21)+SIN($E21)*COS(CA$12))/SIN($E21)*CA$9)</f>
        <v>145.958506934252</v>
      </c>
      <c r="FN21" s="0" t="n">
        <f aca="false">IF(CB$9=0,0,(SIN(CB$12)*COS($E21)+SIN($E21)*COS(CB$12))/SIN($E21)*CB$9)</f>
        <v>143.621002461158</v>
      </c>
      <c r="FO21" s="0" t="n">
        <f aca="false">IF(CC$9=0,0,(SIN(CC$12)*COS($E21)+SIN($E21)*COS(CC$12))/SIN($E21)*CC$9)</f>
        <v>141.228292580065</v>
      </c>
      <c r="FP21" s="0" t="n">
        <f aca="false">IF(CD$9=0,0,(SIN(CD$12)*COS($E21)+SIN($E21)*COS(CD$12))/SIN($E21)*CD$9)</f>
        <v>138.782736367138</v>
      </c>
      <c r="FQ21" s="0" t="n">
        <f aca="false">IF(CE$9=0,0,(SIN(CE$12)*COS($E21)+SIN($E21)*COS(CE$12))/SIN($E21)*CE$9)</f>
        <v>136.286711989394</v>
      </c>
      <c r="FR21" s="0" t="n">
        <f aca="false">IF(CF$9=0,0,(SIN(CF$12)*COS($E21)+SIN($E21)*COS(CF$12))/SIN($E21)*CF$9)</f>
        <v>133.74261548279</v>
      </c>
      <c r="FS21" s="0" t="n">
        <f aca="false">IF(CG$9=0,0,(SIN(CG$12)*COS($E21)+SIN($E21)*COS(CG$12))/SIN($E21)*CG$9)</f>
        <v>131.152859524109</v>
      </c>
      <c r="FT21" s="0" t="n">
        <f aca="false">IF(CH$9=0,0,(SIN(CH$12)*COS($E21)+SIN($E21)*COS(CH$12))/SIN($E21)*CH$9)</f>
        <v>128.51987219718</v>
      </c>
      <c r="FU21" s="0" t="n">
        <f aca="false">IF(CI$9=0,0,(SIN(CI$12)*COS($E21)+SIN($E21)*COS(CI$12))/SIN($E21)*CI$9)</f>
        <v>125.846095753923</v>
      </c>
      <c r="FV21" s="0" t="n">
        <f aca="false">IF(CJ$9=0,0,(SIN(CJ$12)*COS($E21)+SIN($E21)*COS(CJ$12))/SIN($E21)*CJ$9)</f>
        <v>123.159551289281</v>
      </c>
      <c r="FW21" s="0" t="n">
        <f aca="false">IF(CK$9=0,0,(SIN(CK$12)*COS($E21)+SIN($E21)*COS(CK$12))/SIN($E21)*CK$9)</f>
        <v>120.437116374059</v>
      </c>
      <c r="FX21" s="0" t="n">
        <f aca="false">IF(CL$9=0,0,(SIN(CL$12)*COS($E21)+SIN($E21)*COS(CL$12))/SIN($E21)*CL$9)</f>
        <v>117.681244935089</v>
      </c>
      <c r="FY21" s="0" t="n">
        <f aca="false">IF(CM$9=0,0,(SIN(CM$12)*COS($E21)+SIN($E21)*COS(CM$12))/SIN($E21)*CM$9)</f>
        <v>114.894400094372</v>
      </c>
      <c r="FZ21" s="0" t="n">
        <f aca="false">IF(CN$9=0,0,(SIN(CN$12)*COS($E21)+SIN($E21)*COS(CN$12))/SIN($E21)*CN$9)</f>
        <v>112.079052924211</v>
      </c>
      <c r="GA21" s="0" t="n">
        <f aca="false">IF(CO$9=0,0,(SIN(CO$12)*COS($E21)+SIN($E21)*COS(CO$12))/SIN($E21)*CO$9)</f>
        <v>109.419927661591</v>
      </c>
      <c r="GB21" s="0" t="n">
        <f aca="false">IF(CP$9=0,0,(SIN(CP$12)*COS($E21)+SIN($E21)*COS(CP$12))/SIN($E21)*CP$9)</f>
        <v>106.73653696486</v>
      </c>
      <c r="GC21" s="0" t="n">
        <f aca="false">IF(CQ$9=0,0,(SIN(CQ$12)*COS($E21)+SIN($E21)*COS(CQ$12))/SIN($E21)*CQ$9)</f>
        <v>104.031202059685</v>
      </c>
    </row>
    <row r="22" customFormat="false" ht="12.8" hidden="true" customHeight="false" outlineLevel="0" collapsed="false">
      <c r="A22" s="0" t="n">
        <f aca="false">MAX($F22:$CQ22)</f>
        <v>29.9399991035964</v>
      </c>
      <c r="B22" s="90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24.9333333333333</v>
      </c>
      <c r="C22" s="2" t="n">
        <f aca="false">MOD(Best +D22,360)</f>
        <v>125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29.9399991035964</v>
      </c>
      <c r="G22" s="13" t="n">
        <f aca="false">IF(OR(G112=0,CS22=0),0,G112*CS22/(G112+CS22))</f>
        <v>29.6705329490041</v>
      </c>
      <c r="H22" s="13" t="n">
        <f aca="false">IF(OR(H112=0,CT22=0),0,H112*CT22/(H112+CT22))</f>
        <v>29.3617050601143</v>
      </c>
      <c r="I22" s="13" t="n">
        <f aca="false">IF(OR(I112=0,CU22=0),0,I112*CU22/(I112+CU22))</f>
        <v>29.0950227961012</v>
      </c>
      <c r="J22" s="13" t="n">
        <f aca="false">IF(OR(J112=0,CV22=0),0,J112*CV22/(J112+CV22))</f>
        <v>28.8609035031688</v>
      </c>
      <c r="K22" s="13" t="n">
        <f aca="false">IF(OR(K112=0,CW22=0),0,K112*CW22/(K112+CW22))</f>
        <v>28.652494164852</v>
      </c>
      <c r="L22" s="13" t="n">
        <f aca="false">IF(OR(L112=0,CX22=0),0,L112*CX22/(L112+CX22))</f>
        <v>28.4647622944781</v>
      </c>
      <c r="M22" s="13" t="n">
        <f aca="false">IF(OR(M112=0,CY22=0),0,M112*CY22/(M112+CY22))</f>
        <v>28.2577255933368</v>
      </c>
      <c r="N22" s="13" t="n">
        <f aca="false">IF(OR(N112=0,CZ22=0),0,N112*CZ22/(N112+CZ22))</f>
        <v>28.0703713487454</v>
      </c>
      <c r="O22" s="13" t="n">
        <f aca="false">IF(OR(O112=0,DA22=0),0,O112*DA22/(O112+DA22))</f>
        <v>27.899382920482</v>
      </c>
      <c r="P22" s="13" t="n">
        <f aca="false">IF(OR(P112=0,DB22=0),0,P112*DB22/(P112+DB22))</f>
        <v>27.742153972268</v>
      </c>
      <c r="Q22" s="13" t="n">
        <f aca="false">IF(OR(Q112=0,DC22=0),0,Q112*DC22/(Q112+DC22))</f>
        <v>27.5966075057977</v>
      </c>
      <c r="R22" s="13" t="n">
        <f aca="false">IF(OR(R112=0,DD22=0),0,R112*DD22/(R112+DD22))</f>
        <v>27.4262280343732</v>
      </c>
      <c r="S22" s="13" t="n">
        <f aca="false">IF(OR(S112=0,DE22=0),0,S112*DE22/(S112+DE22))</f>
        <v>27.268591904728</v>
      </c>
      <c r="T22" s="13" t="n">
        <f aca="false">IF(OR(T112=0,DF22=0),0,T112*DF22/(T112+DF22))</f>
        <v>27.1219622053278</v>
      </c>
      <c r="U22" s="13" t="n">
        <f aca="false">IF(OR(U112=0,DG22=0),0,U112*DG22/(U112+DG22))</f>
        <v>26.9849028064798</v>
      </c>
      <c r="V22" s="13" t="n">
        <f aca="false">IF(OR(V112=0,DH22=0),0,V112*DH22/(V112+DH22))</f>
        <v>26.8562157529033</v>
      </c>
      <c r="W22" s="13" t="n">
        <f aca="false">IF(OR(W112=0,DI22=0),0,W112*DI22/(W112+DI22))</f>
        <v>26.7180111664595</v>
      </c>
      <c r="X22" s="13" t="n">
        <f aca="false">IF(OR(X112=0,DJ22=0),0,X112*DJ22/(X112+DJ22))</f>
        <v>26.5878220161114</v>
      </c>
      <c r="Y22" s="13" t="n">
        <f aca="false">IF(OR(Y112=0,DK22=0),0,Y112*DK22/(Y112+DK22))</f>
        <v>26.4647350441073</v>
      </c>
      <c r="Z22" s="13" t="n">
        <f aca="false">IF(OR(Z112=0,DL22=0),0,Z112*DL22/(Z112+DL22))</f>
        <v>26.3663658014264</v>
      </c>
      <c r="AA22" s="13" t="n">
        <f aca="false">IF(OR(AA112=0,DM22=0),0,AA112*DM22/(AA112+DM22))</f>
        <v>26.293945417526</v>
      </c>
      <c r="AB22" s="13" t="n">
        <f aca="false">IF(OR(AB112=0,DN22=0),0,AB112*DN22/(AB112+DN22))</f>
        <v>26.2038417513567</v>
      </c>
      <c r="AC22" s="13" t="n">
        <f aca="false">IF(OR(AC112=0,DO22=0),0,AC112*DO22/(AC112+DO22))</f>
        <v>26.1170950369242</v>
      </c>
      <c r="AD22" s="13" t="n">
        <f aca="false">IF(OR(AD112=0,DP22=0),0,AD112*DP22/(AD112+DP22))</f>
        <v>26.0333863801069</v>
      </c>
      <c r="AE22" s="13" t="n">
        <f aca="false">IF(OR(AE112=0,DQ22=0),0,AE112*DQ22/(AE112+DQ22))</f>
        <v>25.9524345223043</v>
      </c>
      <c r="AF22" s="13" t="n">
        <f aca="false">IF(OR(AF112=0,DR22=0),0,AF112*DR22/(AF112+DR22))</f>
        <v>25.8739903340686</v>
      </c>
      <c r="AG22" s="13" t="n">
        <f aca="false">IF(OR(AG112=0,DS22=0),0,AG112*DS22/(AG112+DS22))</f>
        <v>25.7712471158076</v>
      </c>
      <c r="AH22" s="13" t="n">
        <f aca="false">IF(OR(AH112=0,DT22=0),0,AH112*DT22/(AH112+DT22))</f>
        <v>25.6722066683989</v>
      </c>
      <c r="AI22" s="13" t="n">
        <f aca="false">IF(OR(AI112=0,DU22=0),0,AI112*DU22/(AI112+DU22))</f>
        <v>25.5765432254685</v>
      </c>
      <c r="AJ22" s="13" t="n">
        <f aca="false">IF(OR(AJ112=0,DV22=0),0,AJ112*DV22/(AJ112+DV22))</f>
        <v>25.4839655518689</v>
      </c>
      <c r="AK22" s="13" t="n">
        <f aca="false">IF(OR(AK112=0,DW22=0),0,AK112*DW22/(AK112+DW22))</f>
        <v>25.394212382161</v>
      </c>
      <c r="AL22" s="13" t="n">
        <f aca="false">IF(OR(AL112=0,DX22=0),0,AL112*DX22/(AL112+DX22))</f>
        <v>25.3031903567084</v>
      </c>
      <c r="AM22" s="13" t="n">
        <f aca="false">IF(OR(AM112=0,DY22=0),0,AM112*DY22/(AM112+DY22))</f>
        <v>25.2147115854922</v>
      </c>
      <c r="AN22" s="13" t="n">
        <f aca="false">IF(OR(AN112=0,DZ22=0),0,AN112*DZ22/(AN112+DZ22))</f>
        <v>25.1285693035113</v>
      </c>
      <c r="AO22" s="13" t="n">
        <f aca="false">IF(OR(AO112=0,EA22=0),0,AO112*EA22/(AO112+EA22))</f>
        <v>25.0445758071798</v>
      </c>
      <c r="AP22" s="13" t="n">
        <f aca="false">IF(OR(AP112=0,EB22=0),0,AP112*EB22/(AP112+EB22))</f>
        <v>24.9625602091242</v>
      </c>
      <c r="AQ22" s="13" t="n">
        <f aca="false">IF(OR(AQ112=0,EC22=0),0,AQ112*EC22/(AQ112+EC22))</f>
        <v>24.8562988316631</v>
      </c>
      <c r="AR22" s="13" t="n">
        <f aca="false">IF(OR(AR112=0,ED22=0),0,AR112*ED22/(AR112+ED22))</f>
        <v>24.7523622556833</v>
      </c>
      <c r="AS22" s="13" t="n">
        <f aca="false">IF(OR(AS112=0,EE22=0),0,AS112*EE22/(AS112+EE22))</f>
        <v>24.6505501733164</v>
      </c>
      <c r="AT22" s="13" t="n">
        <f aca="false">IF(OR(AT112=0,EF22=0),0,AT112*EF22/(AT112+EF22))</f>
        <v>24.5506782716885</v>
      </c>
      <c r="AU22" s="13" t="n">
        <f aca="false">IF(OR(AU112=0,EG22=0),0,AU112*EG22/(AU112+EG22))</f>
        <v>24.452576458698</v>
      </c>
      <c r="AV22" s="13" t="n">
        <f aca="false">IF(OR(AV112=0,EH22=0),0,AV112*EH22/(AV112+EH22))</f>
        <v>24.3230590715209</v>
      </c>
      <c r="AW22" s="13" t="n">
        <f aca="false">IF(OR(AW112=0,EI22=0),0,AW112*EI22/(AW112+EI22))</f>
        <v>24.1948046546233</v>
      </c>
      <c r="AX22" s="13" t="n">
        <f aca="false">IF(OR(AX112=0,EJ22=0),0,AX112*EJ22/(AX112+EJ22))</f>
        <v>24.0675864409733</v>
      </c>
      <c r="AY22" s="13" t="n">
        <f aca="false">IF(OR(AY112=0,EK22=0),0,AY112*EK22/(AY112+EK22))</f>
        <v>24.0302710041611</v>
      </c>
      <c r="AZ22" s="13" t="n">
        <f aca="false">IF(OR(AZ112=0,EL22=0),0,AZ112*EL22/(AZ112+EL22))</f>
        <v>24.0060049028799</v>
      </c>
      <c r="BA22" s="13" t="n">
        <f aca="false">IF(OR(BA112=0,EM22=0),0,BA112*EM22/(BA112+EM22))</f>
        <v>23.9341682598903</v>
      </c>
      <c r="BB22" s="13" t="n">
        <f aca="false">IF(OR(BB112=0,EN22=0),0,BB112*EN22/(BB112+EN22))</f>
        <v>23.86304868123</v>
      </c>
      <c r="BC22" s="13" t="n">
        <f aca="false">IF(OR(BC112=0,EO22=0),0,BC112*EO22/(BC112+EO22))</f>
        <v>23.7925788518883</v>
      </c>
      <c r="BD22" s="13" t="n">
        <f aca="false">IF(OR(BD112=0,EP22=0),0,BD112*EP22/(BD112+EP22))</f>
        <v>23.7226952708584</v>
      </c>
      <c r="BE22" s="13" t="n">
        <f aca="false">IF(OR(BE112=0,EQ22=0),0,BE112*EQ22/(BE112+EQ22))</f>
        <v>23.6533378904567</v>
      </c>
      <c r="BF22" s="13" t="n">
        <f aca="false">IF(OR(BF112=0,ER22=0),0,BF112*ER22/(BF112+ER22))</f>
        <v>23.5780218285414</v>
      </c>
      <c r="BG22" s="13" t="n">
        <f aca="false">IF(OR(BG112=0,ES22=0),0,BG112*ES22/(BG112+ES22))</f>
        <v>23.5031806455661</v>
      </c>
      <c r="BH22" s="13" t="n">
        <f aca="false">IF(OR(BH112=0,ET22=0),0,BH112*ET22/(BH112+ET22))</f>
        <v>23.4287537047675</v>
      </c>
      <c r="BI22" s="13" t="n">
        <f aca="false">IF(OR(BI112=0,EU22=0),0,BI112*EU22/(BI112+EU22))</f>
        <v>23.3546831081075</v>
      </c>
      <c r="BJ22" s="13" t="n">
        <f aca="false">IF(OR(BJ112=0,EV22=0),0,BJ112*EV22/(BJ112+EV22))</f>
        <v>23.2809134335215</v>
      </c>
      <c r="BK22" s="13" t="n">
        <f aca="false">IF(OR(BK112=0,EW22=0),0,BK112*EW22/(BK112+EW22))</f>
        <v>23.191086082497</v>
      </c>
      <c r="BL22" s="13" t="n">
        <f aca="false">IF(OR(BL112=0,EX22=0),0,BL112*EX22/(BL112+EX22))</f>
        <v>23.101354020127</v>
      </c>
      <c r="BM22" s="13" t="n">
        <f aca="false">IF(OR(BM112=0,EY22=0),0,BM112*EY22/(BM112+EY22))</f>
        <v>23.011642803093</v>
      </c>
      <c r="BN22" s="13" t="n">
        <f aca="false">IF(OR(BN112=0,EZ22=0),0,BN112*EZ22/(BN112+EZ22))</f>
        <v>22.9218797174883</v>
      </c>
      <c r="BO22" s="13" t="n">
        <f aca="false">IF(OR(BO112=0,FA22=0),0,BO112*FA22/(BO112+FA22))</f>
        <v>22.8319935154072</v>
      </c>
      <c r="BP22" s="13" t="n">
        <f aca="false">IF(OR(BP112=0,FB22=0),0,BP112*FB22/(BP112+FB22))</f>
        <v>22.7347020330314</v>
      </c>
      <c r="BQ22" s="13" t="n">
        <f aca="false">IF(OR(BQ112=0,FC22=0),0,BQ112*FC22/(BQ112+FC22))</f>
        <v>22.6369787963021</v>
      </c>
      <c r="BR22" s="13" t="n">
        <f aca="false">IF(OR(BR112=0,FD22=0),0,BR112*FD22/(BR112+FD22))</f>
        <v>22.5387394182323</v>
      </c>
      <c r="BS22" s="13" t="n">
        <f aca="false">IF(OR(BS112=0,FE22=0),0,BS112*FE22/(BS112+FE22))</f>
        <v>22.4398994365204</v>
      </c>
      <c r="BT22" s="13" t="n">
        <f aca="false">IF(OR(BT112=0,FF22=0),0,BT112*FF22/(BT112+FF22))</f>
        <v>22.3403740378039</v>
      </c>
      <c r="BU22" s="13" t="n">
        <f aca="false">IF(OR(BU112=0,FG22=0),0,BU112*FG22/(BU112+FG22))</f>
        <v>22.2453489014416</v>
      </c>
      <c r="BV22" s="13" t="n">
        <f aca="false">IF(OR(BV112=0,FH22=0),0,BV112*FH22/(BV112+FH22))</f>
        <v>22.1496297085196</v>
      </c>
      <c r="BW22" s="13" t="n">
        <f aca="false">IF(OR(BW112=0,FI22=0),0,BW112*FI22/(BW112+FI22))</f>
        <v>22.0531425840799</v>
      </c>
      <c r="BX22" s="13" t="n">
        <f aca="false">IF(OR(BX112=0,FJ22=0),0,BX112*FJ22/(BX112+FJ22))</f>
        <v>21.9558129418659</v>
      </c>
      <c r="BY22" s="13" t="n">
        <f aca="false">IF(OR(BY112=0,FK22=0),0,BY112*FK22/(BY112+FK22))</f>
        <v>21.8575652804468</v>
      </c>
      <c r="BZ22" s="13" t="n">
        <f aca="false">IF(OR(BZ112=0,FL22=0),0,BZ112*FL22/(BZ112+FL22))</f>
        <v>21.7450282544506</v>
      </c>
      <c r="CA22" s="13" t="n">
        <f aca="false">IF(OR(CA112=0,FM22=0),0,CA112*FM22/(CA112+FM22))</f>
        <v>21.6308776427822</v>
      </c>
      <c r="CB22" s="13" t="n">
        <f aca="false">IF(OR(CB112=0,FN22=0),0,CB112*FN22/(CB112+FN22))</f>
        <v>21.5149898480719</v>
      </c>
      <c r="CC22" s="13" t="n">
        <f aca="false">IF(OR(CC112=0,FO22=0),0,CC112*FO22/(CC112+FO22))</f>
        <v>21.3972364805666</v>
      </c>
      <c r="CD22" s="13" t="n">
        <f aca="false">IF(OR(CD112=0,FP22=0),0,CD112*FP22/(CD112+FP22))</f>
        <v>21.2774838428894</v>
      </c>
      <c r="CE22" s="13" t="n">
        <f aca="false">IF(OR(CE112=0,FQ22=0),0,CE112*FQ22/(CE112+FQ22))</f>
        <v>21.1555923802459</v>
      </c>
      <c r="CF22" s="13" t="n">
        <f aca="false">IF(OR(CF112=0,FR22=0),0,CF112*FR22/(CF112+FR22))</f>
        <v>21.0314160914234</v>
      </c>
      <c r="CG22" s="13" t="n">
        <f aca="false">IF(OR(CG112=0,FS22=0),0,CG112*FS22/(CG112+FS22))</f>
        <v>20.9048018954628</v>
      </c>
      <c r="CH22" s="13" t="n">
        <f aca="false">IF(OR(CH112=0,FT22=0),0,CH112*FT22/(CH112+FT22))</f>
        <v>20.7755889483351</v>
      </c>
      <c r="CI22" s="13" t="n">
        <f aca="false">IF(OR(CI112=0,FU22=0),0,CI112*FU22/(CI112+FU22))</f>
        <v>20.64360790333</v>
      </c>
      <c r="CJ22" s="13" t="n">
        <f aca="false">IF(OR(CJ112=0,FV22=0),0,CJ112*FV22/(CJ112+FV22))</f>
        <v>20.5094675957642</v>
      </c>
      <c r="CK22" s="13" t="n">
        <f aca="false">IF(OR(CK112=0,FW22=0),0,CK112*FW22/(CK112+FW22))</f>
        <v>20.3722417865251</v>
      </c>
      <c r="CL22" s="13" t="n">
        <f aca="false">IF(OR(CL112=0,FX22=0),0,CL112*FX22/(CL112+FX22))</f>
        <v>20.2317351060439</v>
      </c>
      <c r="CM22" s="13" t="n">
        <f aca="false">IF(OR(CM112=0,FY22=0),0,CM112*FY22/(CM112+FY22))</f>
        <v>20.0877404566963</v>
      </c>
      <c r="CN22" s="13" t="n">
        <f aca="false">IF(OR(CN112=0,FZ22=0),0,CN112*FZ22/(CN112+FZ22))</f>
        <v>19.9400379206952</v>
      </c>
      <c r="CO22" s="13" t="n">
        <f aca="false">IF(OR(CO112=0,GA22=0),0,CO112*GA22/(CO112+GA22))</f>
        <v>19.7950364727911</v>
      </c>
      <c r="CP22" s="13" t="n">
        <f aca="false">IF(OR(CP112=0,GB22=0),0,CP112*GB22/(CP112+GB22))</f>
        <v>19.6463072392034</v>
      </c>
      <c r="CQ22" s="13" t="n">
        <f aca="false">IF(OR(CQ112=0,GC22=0),0,CQ112*GC22/(CQ112+GC22))</f>
        <v>19.4936278728862</v>
      </c>
      <c r="CR22" s="0" t="n">
        <f aca="false">IF(F$9=0,0,(SIN(F$12)*COS($E22)+SIN($E22)*COS(F$12))/SIN($E22)*F$9)</f>
        <v>29.94</v>
      </c>
      <c r="CS22" s="0" t="n">
        <f aca="false">IF(G$9=0,0,(SIN(G$12)*COS($E22)+SIN($E22)*COS(G$12))/SIN($E22)*G$9)</f>
        <v>33.2944038779299</v>
      </c>
      <c r="CT22" s="0" t="n">
        <f aca="false">IF(H$9=0,0,(SIN(H$12)*COS($E22)+SIN($E22)*COS(H$12))/SIN($E22)*H$9)</f>
        <v>36.5955555153406</v>
      </c>
      <c r="CU22" s="0" t="n">
        <f aca="false">IF(I$9=0,0,(SIN(I$12)*COS($E22)+SIN($E22)*COS(I$12))/SIN($E22)*I$9)</f>
        <v>39.9375975678466</v>
      </c>
      <c r="CV22" s="0" t="n">
        <f aca="false">IF(J$9=0,0,(SIN(J$12)*COS($E22)+SIN($E22)*COS(J$12))/SIN($E22)*J$9)</f>
        <v>43.3193110509021</v>
      </c>
      <c r="CW22" s="0" t="n">
        <f aca="false">IF(K$9=0,0,(SIN(K$12)*COS($E22)+SIN($E22)*COS(K$12))/SIN($E22)*K$9)</f>
        <v>46.7394491056648</v>
      </c>
      <c r="CX22" s="0" t="n">
        <f aca="false">IF(L$9=0,0,(SIN(L$12)*COS($E22)+SIN($E22)*COS(L$12))/SIN($E22)*L$9)</f>
        <v>50.196737444827</v>
      </c>
      <c r="CY22" s="0" t="n">
        <f aca="false">IF(M$9=0,0,(SIN(M$12)*COS($E22)+SIN($E22)*COS(M$12))/SIN($E22)*M$9)</f>
        <v>53.5596685589133</v>
      </c>
      <c r="CZ22" s="0" t="n">
        <f aca="false">IF(N$9=0,0,(SIN(N$12)*COS($E22)+SIN($E22)*COS(N$12))/SIN($E22)*N$9)</f>
        <v>56.9422951559867</v>
      </c>
      <c r="DA22" s="0" t="n">
        <f aca="false">IF(O$9=0,0,(SIN(O$12)*COS($E22)+SIN($E22)*COS(O$12))/SIN($E22)*O$9)</f>
        <v>60.3433892293433</v>
      </c>
      <c r="DB22" s="0" t="n">
        <f aca="false">IF(P$9=0,0,(SIN(P$12)*COS($E22)+SIN($E22)*COS(P$12))/SIN($E22)*P$9)</f>
        <v>63.7617062380265</v>
      </c>
      <c r="DC22" s="0" t="n">
        <f aca="false">IF(Q$9=0,0,(SIN(Q$12)*COS($E22)+SIN($E22)*COS(Q$12))/SIN($E22)*Q$9)</f>
        <v>67.1959855494476</v>
      </c>
      <c r="DD22" s="0" t="n">
        <f aca="false">IF(R$9=0,0,(SIN(R$12)*COS($E22)+SIN($E22)*COS(R$12))/SIN($E22)*R$9)</f>
        <v>70.4148417282984</v>
      </c>
      <c r="DE22" s="0" t="n">
        <f aca="false">IF(S$9=0,0,(SIN(S$12)*COS($E22)+SIN($E22)*COS(S$12))/SIN($E22)*S$9)</f>
        <v>73.6272828818856</v>
      </c>
      <c r="DF22" s="0" t="n">
        <f aca="false">IF(T$9=0,0,(SIN(T$12)*COS($E22)+SIN($E22)*COS(T$12))/SIN($E22)*T$9)</f>
        <v>76.8322221714464</v>
      </c>
      <c r="DG22" s="0" t="n">
        <f aca="false">IF(U$9=0,0,(SIN(U$12)*COS($E22)+SIN($E22)*COS(U$12))/SIN($E22)*U$9)</f>
        <v>80.0285704968387</v>
      </c>
      <c r="DH22" s="0" t="n">
        <f aca="false">IF(V$9=0,0,(SIN(V$12)*COS($E22)+SIN($E22)*COS(V$12))/SIN($E22)*V$9)</f>
        <v>83.2152368626662</v>
      </c>
      <c r="DI22" s="0" t="n">
        <f aca="false">IF(W$9=0,0,(SIN(W$12)*COS($E22)+SIN($E22)*COS(W$12))/SIN($E22)*W$9)</f>
        <v>86.2150906556595</v>
      </c>
      <c r="DJ22" s="0" t="n">
        <f aca="false">IF(X$9=0,0,(SIN(X$12)*COS($E22)+SIN($E22)*COS(X$12))/SIN($E22)*X$9)</f>
        <v>89.1910704989566</v>
      </c>
      <c r="DK22" s="0" t="n">
        <f aca="false">IF(Y$9=0,0,(SIN(Y$12)*COS($E22)+SIN($E22)*COS(Y$12))/SIN($E22)*Y$9)</f>
        <v>92.1422482813865</v>
      </c>
      <c r="DL22" s="0" t="n">
        <f aca="false">IF(Z$9=0,0,(SIN(Z$12)*COS($E22)+SIN($E22)*COS(Z$12))/SIN($E22)*Z$9)</f>
        <v>95.3076514960272</v>
      </c>
      <c r="DM22" s="0" t="n">
        <f aca="false">IF(AA$9=0,0,(SIN(AA$12)*COS($E22)+SIN($E22)*COS(AA$12))/SIN($E22)*AA$9)</f>
        <v>98.7673359141217</v>
      </c>
      <c r="DN22" s="0" t="n">
        <f aca="false">IF(AB$9=0,0,(SIN(AB$12)*COS($E22)+SIN($E22)*COS(AB$12))/SIN($E22)*AB$9)</f>
        <v>101.93436396078</v>
      </c>
      <c r="DO22" s="0" t="n">
        <f aca="false">IF(AC$9=0,0,(SIN(AC$12)*COS($E22)+SIN($E22)*COS(AC$12))/SIN($E22)*AC$9)</f>
        <v>105.087842899941</v>
      </c>
      <c r="DP22" s="0" t="n">
        <f aca="false">IF(AD$9=0,0,(SIN(AD$12)*COS($E22)+SIN($E22)*COS(AD$12))/SIN($E22)*AD$9)</f>
        <v>108.226618628223</v>
      </c>
      <c r="DQ22" s="0" t="n">
        <f aca="false">IF(AE$9=0,0,(SIN(AE$12)*COS($E22)+SIN($E22)*COS(AE$12))/SIN($E22)*AE$9)</f>
        <v>111.349536248931</v>
      </c>
      <c r="DR22" s="0" t="n">
        <f aca="false">IF(AF$9=0,0,(SIN(AF$12)*COS($E22)+SIN($E22)*COS(AF$12))/SIN($E22)*AF$9)</f>
        <v>114.455440484405</v>
      </c>
      <c r="DS22" s="0" t="n">
        <f aca="false">IF(AG$9=0,0,(SIN(AG$12)*COS($E22)+SIN($E22)*COS(AG$12))/SIN($E22)*AG$9)</f>
        <v>116.993282708203</v>
      </c>
      <c r="DT22" s="0" t="n">
        <f aca="false">IF(AH$9=0,0,(SIN(AH$12)*COS($E22)+SIN($E22)*COS(AH$12))/SIN($E22)*AH$9)</f>
        <v>119.486497809606</v>
      </c>
      <c r="DU22" s="0" t="n">
        <f aca="false">IF(AI$9=0,0,(SIN(AI$12)*COS($E22)+SIN($E22)*COS(AI$12))/SIN($E22)*AI$9)</f>
        <v>121.934445928641</v>
      </c>
      <c r="DV22" s="0" t="n">
        <f aca="false">IF(AJ$9=0,0,(SIN(AJ$12)*COS($E22)+SIN($E22)*COS(AJ$12))/SIN($E22)*AJ$9)</f>
        <v>124.336503696056</v>
      </c>
      <c r="DW22" s="0" t="n">
        <f aca="false">IF(AK$9=0,0,(SIN(AK$12)*COS($E22)+SIN($E22)*COS(AK$12))/SIN($E22)*AK$9)</f>
        <v>126.69206438595</v>
      </c>
      <c r="DX22" s="0" t="n">
        <f aca="false">IF(AL$9=0,0,(SIN(AL$12)*COS($E22)+SIN($E22)*COS(AL$12))/SIN($E22)*AL$9)</f>
        <v>128.900350453308</v>
      </c>
      <c r="DY22" s="0" t="n">
        <f aca="false">IF(AM$9=0,0,(SIN(AM$12)*COS($E22)+SIN($E22)*COS(AM$12))/SIN($E22)*AM$9)</f>
        <v>131.057123175593</v>
      </c>
      <c r="DZ22" s="0" t="n">
        <f aca="false">IF(AN$9=0,0,(SIN(AN$12)*COS($E22)+SIN($E22)*COS(AN$12))/SIN($E22)*AN$9)</f>
        <v>133.161919928759</v>
      </c>
      <c r="EA22" s="0" t="n">
        <f aca="false">IF(AO$9=0,0,(SIN(AO$12)*COS($E22)+SIN($E22)*COS(AO$12))/SIN($E22)*AO$9)</f>
        <v>135.214297593122</v>
      </c>
      <c r="EB22" s="0" t="n">
        <f aca="false">IF(AP$9=0,0,(SIN(AP$12)*COS($E22)+SIN($E22)*COS(AP$12))/SIN($E22)*AP$9)</f>
        <v>137.213832628018</v>
      </c>
      <c r="EC22" s="0" t="n">
        <f aca="false">IF(AQ$9=0,0,(SIN(AQ$12)*COS($E22)+SIN($E22)*COS(AQ$12))/SIN($E22)*AQ$9)</f>
        <v>138.348667303614</v>
      </c>
      <c r="ED22" s="0" t="n">
        <f aca="false">IF(AR$9=0,0,(SIN(AR$12)*COS($E22)+SIN($E22)*COS(AR$12))/SIN($E22)*AR$9)</f>
        <v>139.403706219893</v>
      </c>
      <c r="EE22" s="0" t="n">
        <f aca="false">IF(AS$9=0,0,(SIN(AS$12)*COS($E22)+SIN($E22)*COS(AS$12))/SIN($E22)*AS$9)</f>
        <v>140.379338435854</v>
      </c>
      <c r="EF22" s="0" t="n">
        <f aca="false">IF(AT$9=0,0,(SIN(AT$12)*COS($E22)+SIN($E22)*COS(AT$12))/SIN($E22)*AT$9)</f>
        <v>141.275988451732</v>
      </c>
      <c r="EG22" s="0" t="n">
        <f aca="false">IF(AU$9=0,0,(SIN(AU$12)*COS($E22)+SIN($E22)*COS(AU$12))/SIN($E22)*AU$9)</f>
        <v>142.094115859863</v>
      </c>
      <c r="EH22" s="0" t="n">
        <f aca="false">IF(AV$9=0,0,(SIN(AV$12)*COS($E22)+SIN($E22)*COS(AV$12))/SIN($E22)*AV$9)</f>
        <v>141.705772345183</v>
      </c>
      <c r="EI22" s="0" t="n">
        <f aca="false">IF(AW$9=0,0,(SIN(AW$12)*COS($E22)+SIN($E22)*COS(AW$12))/SIN($E22)*AW$9)</f>
        <v>141.20949961163</v>
      </c>
      <c r="EJ22" s="0" t="n">
        <f aca="false">IF(AX$9=0,0,(SIN(AX$12)*COS($E22)+SIN($E22)*COS(AX$12))/SIN($E22)*AX$9)</f>
        <v>140.606905400803</v>
      </c>
      <c r="EK22" s="0" t="n">
        <f aca="false">IF(AY$9=0,0,(SIN(AY$12)*COS($E22)+SIN($E22)*COS(AY$12))/SIN($E22)*AY$9)</f>
        <v>142.997348448088</v>
      </c>
      <c r="EL22" s="0" t="n">
        <f aca="false">IF(AZ$9=0,0,(SIN(AZ$12)*COS($E22)+SIN($E22)*COS(AZ$12))/SIN($E22)*AZ$9)</f>
        <v>145.852943473646</v>
      </c>
      <c r="EM22" s="0" t="n">
        <f aca="false">IF(BA$9=0,0,(SIN(BA$12)*COS($E22)+SIN($E22)*COS(BA$12))/SIN($E22)*BA$9)</f>
        <v>146.919818103904</v>
      </c>
      <c r="EN22" s="0" t="n">
        <f aca="false">IF(BB$9=0,0,(SIN(BB$12)*COS($E22)+SIN($E22)*COS(BB$12))/SIN($E22)*BB$9)</f>
        <v>147.927707492839</v>
      </c>
      <c r="EO22" s="0" t="n">
        <f aca="false">IF(BC$9=0,0,(SIN(BC$12)*COS($E22)+SIN($E22)*COS(BC$12))/SIN($E22)*BC$9)</f>
        <v>148.876689272041</v>
      </c>
      <c r="EP22" s="0" t="n">
        <f aca="false">IF(BD$9=0,0,(SIN(BD$12)*COS($E22)+SIN($E22)*COS(BD$12))/SIN($E22)*BD$9)</f>
        <v>149.76686323498</v>
      </c>
      <c r="EQ22" s="0" t="n">
        <f aca="false">IF(BE$9=0,0,(SIN(BE$12)*COS($E22)+SIN($E22)*COS(BE$12))/SIN($E22)*BE$9)</f>
        <v>150.598351188157</v>
      </c>
      <c r="ER22" s="0" t="n">
        <f aca="false">IF(BF$9=0,0,(SIN(BF$12)*COS($E22)+SIN($E22)*COS(BF$12))/SIN($E22)*BF$9)</f>
        <v>151.106892782432</v>
      </c>
      <c r="ES22" s="0" t="n">
        <f aca="false">IF(BG$9=0,0,(SIN(BG$12)*COS($E22)+SIN($E22)*COS(BG$12))/SIN($E22)*BG$9)</f>
        <v>151.552230792223</v>
      </c>
      <c r="ET22" s="0" t="n">
        <f aca="false">IF(BH$9=0,0,(SIN(BH$12)*COS($E22)+SIN($E22)*COS(BH$12))/SIN($E22)*BH$9)</f>
        <v>151.934795916319</v>
      </c>
      <c r="EU22" s="0" t="n">
        <f aca="false">IF(BI$9=0,0,(SIN(BI$12)*COS($E22)+SIN($E22)*COS(BI$12))/SIN($E22)*BI$9)</f>
        <v>152.255043033879</v>
      </c>
      <c r="EV22" s="0" t="n">
        <f aca="false">IF(BJ$9=0,0,(SIN(BJ$12)*COS($E22)+SIN($E22)*COS(BJ$12))/SIN($E22)*BJ$9)</f>
        <v>152.513450891818</v>
      </c>
      <c r="EW22" s="0" t="n">
        <f aca="false">IF(BK$9=0,0,(SIN(BK$12)*COS($E22)+SIN($E22)*COS(BK$12))/SIN($E22)*BK$9)</f>
        <v>152.007258943591</v>
      </c>
      <c r="EX22" s="0" t="n">
        <f aca="false">IF(BL$9=0,0,(SIN(BL$12)*COS($E22)+SIN($E22)*COS(BL$12))/SIN($E22)*BL$9)</f>
        <v>151.430050066639</v>
      </c>
      <c r="EY22" s="0" t="n">
        <f aca="false">IF(BM$9=0,0,(SIN(BM$12)*COS($E22)+SIN($E22)*COS(BM$12))/SIN($E22)*BM$9)</f>
        <v>150.783019973649</v>
      </c>
      <c r="EZ22" s="0" t="n">
        <f aca="false">IF(BN$9=0,0,(SIN(BN$12)*COS($E22)+SIN($E22)*COS(BN$12))/SIN($E22)*BN$9)</f>
        <v>150.067392863002</v>
      </c>
      <c r="FA22" s="0" t="n">
        <f aca="false">IF(BO$9=0,0,(SIN(BO$12)*COS($E22)+SIN($E22)*COS(BO$12))/SIN($E22)*BO$9)</f>
        <v>149.284420732995</v>
      </c>
      <c r="FB22" s="0" t="n">
        <f aca="false">IF(BP$9=0,0,(SIN(BP$12)*COS($E22)+SIN($E22)*COS(BP$12))/SIN($E22)*BP$9)</f>
        <v>148.128675378649</v>
      </c>
      <c r="FC22" s="0" t="n">
        <f aca="false">IF(BQ$9=0,0,(SIN(BQ$12)*COS($E22)+SIN($E22)*COS(BQ$12))/SIN($E22)*BQ$9)</f>
        <v>146.904784584008</v>
      </c>
      <c r="FD22" s="0" t="n">
        <f aca="false">IF(BR$9=0,0,(SIN(BR$12)*COS($E22)+SIN($E22)*COS(BR$12))/SIN($E22)*BR$9)</f>
        <v>145.614361353057</v>
      </c>
      <c r="FE22" s="0" t="n">
        <f aca="false">IF(BS$9=0,0,(SIN(BS$12)*COS($E22)+SIN($E22)*COS(BS$12))/SIN($E22)*BS$9)</f>
        <v>144.259045591765</v>
      </c>
      <c r="FF22" s="0" t="n">
        <f aca="false">IF(BT$9=0,0,(SIN(BT$12)*COS($E22)+SIN($E22)*COS(BT$12))/SIN($E22)*BT$9)</f>
        <v>142.840503228763</v>
      </c>
      <c r="FG22" s="0" t="n">
        <f aca="false">IF(BU$9=0,0,(SIN(BU$12)*COS($E22)+SIN($E22)*COS(BU$12))/SIN($E22)*BU$9)</f>
        <v>141.573649921789</v>
      </c>
      <c r="FH22" s="0" t="n">
        <f aca="false">IF(BV$9=0,0,(SIN(BV$12)*COS($E22)+SIN($E22)*COS(BV$12))/SIN($E22)*BV$9)</f>
        <v>140.248629673401</v>
      </c>
      <c r="FI22" s="0" t="n">
        <f aca="false">IF(BW$9=0,0,(SIN(BW$12)*COS($E22)+SIN($E22)*COS(BW$12))/SIN($E22)*BW$9)</f>
        <v>138.866985501601</v>
      </c>
      <c r="FJ22" s="0" t="n">
        <f aca="false">IF(BX$9=0,0,(SIN(BX$12)*COS($E22)+SIN($E22)*COS(BX$12))/SIN($E22)*BX$9)</f>
        <v>137.430281907523</v>
      </c>
      <c r="FK22" s="0" t="n">
        <f aca="false">IF(BY$9=0,0,(SIN(BY$12)*COS($E22)+SIN($E22)*COS(BY$12))/SIN($E22)*BY$9)</f>
        <v>135.940104050509</v>
      </c>
      <c r="FL22" s="0" t="n">
        <f aca="false">IF(BZ$9=0,0,(SIN(BZ$12)*COS($E22)+SIN($E22)*COS(BZ$12))/SIN($E22)*BZ$9)</f>
        <v>133.892415163853</v>
      </c>
      <c r="FM22" s="0" t="n">
        <f aca="false">IF(CA$9=0,0,(SIN(CA$12)*COS($E22)+SIN($E22)*COS(CA$12))/SIN($E22)*CA$9)</f>
        <v>131.792154542544</v>
      </c>
      <c r="FN22" s="0" t="n">
        <f aca="false">IF(CB$9=0,0,(SIN(CB$12)*COS($E22)+SIN($E22)*COS(CB$12))/SIN($E22)*CB$9)</f>
        <v>129.641427431135</v>
      </c>
      <c r="FO22" s="0" t="n">
        <f aca="false">IF(CC$9=0,0,(SIN(CC$12)*COS($E22)+SIN($E22)*COS(CC$12))/SIN($E22)*CC$9)</f>
        <v>127.442357590737</v>
      </c>
      <c r="FP22" s="0" t="n">
        <f aca="false">IF(CD$9=0,0,(SIN(CD$12)*COS($E22)+SIN($E22)*COS(CD$12))/SIN($E22)*CD$9)</f>
        <v>125.197086204738</v>
      </c>
      <c r="FQ22" s="0" t="n">
        <f aca="false">IF(CE$9=0,0,(SIN(CE$12)*COS($E22)+SIN($E22)*COS(CE$12))/SIN($E22)*CE$9)</f>
        <v>122.907770778405</v>
      </c>
      <c r="FR22" s="0" t="n">
        <f aca="false">IF(CF$9=0,0,(SIN(CF$12)*COS($E22)+SIN($E22)*COS(CF$12))/SIN($E22)*CF$9)</f>
        <v>120.576584032813</v>
      </c>
      <c r="FS22" s="0" t="n">
        <f aca="false">IF(CG$9=0,0,(SIN(CG$12)*COS($E22)+SIN($E22)*COS(CG$12))/SIN($E22)*CG$9)</f>
        <v>118.205712793608</v>
      </c>
      <c r="FT22" s="0" t="n">
        <f aca="false">IF(CH$9=0,0,(SIN(CH$12)*COS($E22)+SIN($E22)*COS(CH$12))/SIN($E22)*CH$9)</f>
        <v>115.797356875052</v>
      </c>
      <c r="FU22" s="0" t="n">
        <f aca="false">IF(CI$9=0,0,(SIN(CI$12)*COS($E22)+SIN($E22)*COS(CI$12))/SIN($E22)*CI$9)</f>
        <v>113.353727959838</v>
      </c>
      <c r="FV22" s="0" t="n">
        <f aca="false">IF(CJ$9=0,0,(SIN(CJ$12)*COS($E22)+SIN($E22)*COS(CJ$12))/SIN($E22)*CJ$9)</f>
        <v>110.900069524738</v>
      </c>
      <c r="FW22" s="0" t="n">
        <f aca="false">IF(CK$9=0,0,(SIN(CK$12)*COS($E22)+SIN($E22)*COS(CK$12))/SIN($E22)*CK$9)</f>
        <v>108.415557491788</v>
      </c>
      <c r="FX22" s="0" t="n">
        <f aca="false">IF(CL$9=0,0,(SIN(CL$12)*COS($E22)+SIN($E22)*COS(CL$12))/SIN($E22)*CL$9)</f>
        <v>105.902411371472</v>
      </c>
      <c r="FY22" s="0" t="n">
        <f aca="false">IF(CM$9=0,0,(SIN(CM$12)*COS($E22)+SIN($E22)*COS(CM$12))/SIN($E22)*CM$9)</f>
        <v>103.362858059158</v>
      </c>
      <c r="FZ22" s="0" t="n">
        <f aca="false">IF(CN$9=0,0,(SIN(CN$12)*COS($E22)+SIN($E22)*COS(CN$12))/SIN($E22)*CN$9)</f>
        <v>100.799130711609</v>
      </c>
      <c r="GA22" s="0" t="n">
        <f aca="false">IF(CO$9=0,0,(SIN(CO$12)*COS($E22)+SIN($E22)*COS(CO$12))/SIN($E22)*CO$9)</f>
        <v>98.3773218592738</v>
      </c>
      <c r="GB22" s="0" t="n">
        <f aca="false">IF(CP$9=0,0,(SIN(CP$12)*COS($E22)+SIN($E22)*COS(CP$12))/SIN($E22)*CP$9)</f>
        <v>95.9350674156586</v>
      </c>
      <c r="GC22" s="0" t="n">
        <f aca="false">IF(CQ$9=0,0,(SIN(CQ$12)*COS($E22)+SIN($E22)*COS(CQ$12))/SIN($E22)*CQ$9)</f>
        <v>93.4744631784965</v>
      </c>
    </row>
    <row r="23" customFormat="false" ht="12.8" hidden="true" customHeight="false" outlineLevel="0" collapsed="false">
      <c r="A23" s="0" t="n">
        <f aca="false">MAX($F23:$CQ23)</f>
        <v>29.9399991035964</v>
      </c>
      <c r="B23" s="90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24.1666666666667</v>
      </c>
      <c r="C23" s="2" t="n">
        <f aca="false">MOD(Best +D23,360)</f>
        <v>126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29.9399991035964</v>
      </c>
      <c r="G23" s="13" t="n">
        <f aca="false">IF(OR(G113=0,CS23=0),0,G113*CS23/(G113+CS23))</f>
        <v>29.6191801824558</v>
      </c>
      <c r="H23" s="13" t="n">
        <f aca="false">IF(OR(H113=0,CT23=0),0,H113*CT23/(H113+CT23))</f>
        <v>29.2641578497874</v>
      </c>
      <c r="I23" s="13" t="n">
        <f aca="false">IF(OR(I113=0,CU23=0),0,I113*CU23/(I113+CU23))</f>
        <v>28.9559377759055</v>
      </c>
      <c r="J23" s="13" t="n">
        <f aca="false">IF(OR(J113=0,CV23=0),0,J113*CV23/(J113+CV23))</f>
        <v>28.6843794477847</v>
      </c>
      <c r="K23" s="13" t="n">
        <f aca="false">IF(OR(K113=0,CW23=0),0,K113*CW23/(K113+CW23))</f>
        <v>28.4421023696606</v>
      </c>
      <c r="L23" s="13" t="n">
        <f aca="false">IF(OR(L113=0,CX23=0),0,L113*CX23/(L113+CX23))</f>
        <v>28.22360513171</v>
      </c>
      <c r="M23" s="13" t="n">
        <f aca="false">IF(OR(M113=0,CY23=0),0,M113*CY23/(M113+CY23))</f>
        <v>27.987779086047</v>
      </c>
      <c r="N23" s="13" t="n">
        <f aca="false">IF(OR(N113=0,CZ23=0),0,N113*CZ23/(N113+CZ23))</f>
        <v>27.7740166331719</v>
      </c>
      <c r="O23" s="13" t="n">
        <f aca="false">IF(OR(O113=0,DA23=0),0,O113*DA23/(O113+DA23))</f>
        <v>27.5787204136195</v>
      </c>
      <c r="P23" s="13" t="n">
        <f aca="false">IF(OR(P113=0,DB23=0),0,P113*DB23/(P113+DB23))</f>
        <v>27.3990394315736</v>
      </c>
      <c r="Q23" s="13" t="n">
        <f aca="false">IF(OR(Q113=0,DC23=0),0,Q113*DC23/(Q113+DC23))</f>
        <v>27.2326845604249</v>
      </c>
      <c r="R23" s="13" t="n">
        <f aca="false">IF(OR(R113=0,DD23=0),0,R113*DD23/(R113+DD23))</f>
        <v>27.0421126164841</v>
      </c>
      <c r="S23" s="13" t="n">
        <f aca="false">IF(OR(S113=0,DE23=0),0,S113*DE23/(S113+DE23))</f>
        <v>26.8656522758689</v>
      </c>
      <c r="T23" s="13" t="n">
        <f aca="false">IF(OR(T113=0,DF23=0),0,T113*DF23/(T113+DF23))</f>
        <v>26.7014261210735</v>
      </c>
      <c r="U23" s="13" t="n">
        <f aca="false">IF(OR(U113=0,DG23=0),0,U113*DG23/(U113+DG23))</f>
        <v>26.5478744572533</v>
      </c>
      <c r="V23" s="13" t="n">
        <f aca="false">IF(OR(V113=0,DH23=0),0,V113*DH23/(V113+DH23))</f>
        <v>26.4036906263576</v>
      </c>
      <c r="W23" s="13" t="n">
        <f aca="false">IF(OR(W113=0,DI23=0),0,W113*DI23/(W113+DI23))</f>
        <v>26.2504541983164</v>
      </c>
      <c r="X23" s="13" t="n">
        <f aca="false">IF(OR(X113=0,DJ23=0),0,X113*DJ23/(X113+DJ23))</f>
        <v>26.106082268382</v>
      </c>
      <c r="Y23" s="13" t="n">
        <f aca="false">IF(OR(Y113=0,DK23=0),0,Y113*DK23/(Y113+DK23))</f>
        <v>25.9695841902037</v>
      </c>
      <c r="Z23" s="13" t="n">
        <f aca="false">IF(OR(Z113=0,DL23=0),0,Z113*DL23/(Z113+DL23))</f>
        <v>25.8589859723393</v>
      </c>
      <c r="AA23" s="13" t="n">
        <f aca="false">IF(OR(AA113=0,DM23=0),0,AA113*DM23/(AA113+DM23))</f>
        <v>25.7755138060737</v>
      </c>
      <c r="AB23" s="13" t="n">
        <f aca="false">IF(OR(AB113=0,DN23=0),0,AB113*DN23/(AB113+DN23))</f>
        <v>25.6743522412931</v>
      </c>
      <c r="AC23" s="13" t="n">
        <f aca="false">IF(OR(AC113=0,DO23=0),0,AC113*DO23/(AC113+DO23))</f>
        <v>25.577054456312</v>
      </c>
      <c r="AD23" s="13" t="n">
        <f aca="false">IF(OR(AD113=0,DP23=0),0,AD113*DP23/(AD113+DP23))</f>
        <v>25.4832602880912</v>
      </c>
      <c r="AE23" s="13" t="n">
        <f aca="false">IF(OR(AE113=0,DQ23=0),0,AE113*DQ23/(AE113+DQ23))</f>
        <v>25.3926514399368</v>
      </c>
      <c r="AF23" s="13" t="n">
        <f aca="false">IF(OR(AF113=0,DR23=0),0,AF113*DR23/(AF113+DR23))</f>
        <v>25.3049454544535</v>
      </c>
      <c r="AG23" s="13" t="n">
        <f aca="false">IF(OR(AG113=0,DS23=0),0,AG113*DS23/(AG113+DS23))</f>
        <v>25.1926017968179</v>
      </c>
      <c r="AH23" s="13" t="n">
        <f aca="false">IF(OR(AH113=0,DT23=0),0,AH113*DT23/(AH113+DT23))</f>
        <v>25.0843446819537</v>
      </c>
      <c r="AI23" s="13" t="n">
        <f aca="false">IF(OR(AI113=0,DU23=0),0,AI113*DU23/(AI113+DU23))</f>
        <v>24.9798201941818</v>
      </c>
      <c r="AJ23" s="13" t="n">
        <f aca="false">IF(OR(AJ113=0,DV23=0),0,AJ113*DV23/(AJ113+DV23))</f>
        <v>24.8787115138549</v>
      </c>
      <c r="AK23" s="13" t="n">
        <f aca="false">IF(OR(AK113=0,DW23=0),0,AK113*DW23/(AK113+DW23))</f>
        <v>24.7807340752416</v>
      </c>
      <c r="AL23" s="13" t="n">
        <f aca="false">IF(OR(AL113=0,DX23=0),0,AL113*DX23/(AL113+DX23))</f>
        <v>24.681673755557</v>
      </c>
      <c r="AM23" s="13" t="n">
        <f aca="false">IF(OR(AM113=0,DY23=0),0,AM113*DY23/(AM113+DY23))</f>
        <v>24.5854281418725</v>
      </c>
      <c r="AN23" s="13" t="n">
        <f aca="false">IF(OR(AN113=0,DZ23=0),0,AN113*DZ23/(AN113+DZ23))</f>
        <v>24.4917722681783</v>
      </c>
      <c r="AO23" s="13" t="n">
        <f aca="false">IF(OR(AO113=0,EA23=0),0,AO113*EA23/(AO113+EA23))</f>
        <v>24.4005017313693</v>
      </c>
      <c r="AP23" s="13" t="n">
        <f aca="false">IF(OR(AP113=0,EB23=0),0,AP113*EB23/(AP113+EB23))</f>
        <v>24.3114302946545</v>
      </c>
      <c r="AQ23" s="13" t="n">
        <f aca="false">IF(OR(AQ113=0,EC23=0),0,AQ113*EC23/(AQ113+EC23))</f>
        <v>24.1976711013652</v>
      </c>
      <c r="AR23" s="13" t="n">
        <f aca="false">IF(OR(AR113=0,ED23=0),0,AR113*ED23/(AR113+ED23))</f>
        <v>24.0864587594938</v>
      </c>
      <c r="AS23" s="13" t="n">
        <f aca="false">IF(OR(AS113=0,EE23=0),0,AS113*EE23/(AS113+EE23))</f>
        <v>23.9775789673561</v>
      </c>
      <c r="AT23" s="13" t="n">
        <f aca="false">IF(OR(AT113=0,EF23=0),0,AT113*EF23/(AT113+EF23))</f>
        <v>23.8708345003899</v>
      </c>
      <c r="AU23" s="13" t="n">
        <f aca="false">IF(OR(AU113=0,EG23=0),0,AU113*EG23/(AU113+EG23))</f>
        <v>23.766043335473</v>
      </c>
      <c r="AV23" s="13" t="n">
        <f aca="false">IF(OR(AV113=0,EH23=0),0,AV113*EH23/(AV113+EH23))</f>
        <v>23.6292389256847</v>
      </c>
      <c r="AW23" s="13" t="n">
        <f aca="false">IF(OR(AW113=0,EI23=0),0,AW113*EI23/(AW113+EI23))</f>
        <v>23.493879413077</v>
      </c>
      <c r="AX23" s="13" t="n">
        <f aca="false">IF(OR(AX113=0,EJ23=0),0,AX113*EJ23/(AX113+EJ23))</f>
        <v>23.3597270793092</v>
      </c>
      <c r="AY23" s="13" t="n">
        <f aca="false">IF(OR(AY113=0,EK23=0),0,AY113*EK23/(AY113+EK23))</f>
        <v>23.3176050473998</v>
      </c>
      <c r="AZ23" s="13" t="n">
        <f aca="false">IF(OR(AZ113=0,EL23=0),0,AZ113*EL23/(AZ113+EL23))</f>
        <v>23.2889143868564</v>
      </c>
      <c r="BA23" s="13" t="n">
        <f aca="false">IF(OR(BA113=0,EM23=0),0,BA113*EM23/(BA113+EM23))</f>
        <v>23.2116842667726</v>
      </c>
      <c r="BB23" s="13" t="n">
        <f aca="false">IF(OR(BB113=0,EN23=0),0,BB113*EN23/(BB113+EN23))</f>
        <v>23.1352786271945</v>
      </c>
      <c r="BC23" s="13" t="n">
        <f aca="false">IF(OR(BC113=0,EO23=0),0,BC113*EO23/(BC113+EO23))</f>
        <v>23.0596241684644</v>
      </c>
      <c r="BD23" s="13" t="n">
        <f aca="false">IF(OR(BD113=0,EP23=0),0,BD113*EP23/(BD113+EP23))</f>
        <v>22.9846517755296</v>
      </c>
      <c r="BE23" s="13" t="n">
        <f aca="false">IF(OR(BE113=0,EQ23=0),0,BE113*EQ23/(BE113+EQ23))</f>
        <v>22.9102961277231</v>
      </c>
      <c r="BF23" s="13" t="n">
        <f aca="false">IF(OR(BF113=0,ER23=0),0,BF113*ER23/(BF113+ER23))</f>
        <v>22.8299330332411</v>
      </c>
      <c r="BG23" s="13" t="n">
        <f aca="false">IF(OR(BG113=0,ES23=0),0,BG113*ES23/(BG113+ES23))</f>
        <v>22.7501301992358</v>
      </c>
      <c r="BH23" s="13" t="n">
        <f aca="false">IF(OR(BH113=0,ET23=0),0,BH113*ET23/(BH113+ET23))</f>
        <v>22.6708224070675</v>
      </c>
      <c r="BI23" s="13" t="n">
        <f aca="false">IF(OR(BI113=0,EU23=0),0,BI113*EU23/(BI113+EU23))</f>
        <v>22.5919474426996</v>
      </c>
      <c r="BJ23" s="13" t="n">
        <f aca="false">IF(OR(BJ113=0,EV23=0),0,BJ113*EV23/(BJ113+EV23))</f>
        <v>22.513445814531</v>
      </c>
      <c r="BK23" s="13" t="n">
        <f aca="false">IF(OR(BK113=0,EW23=0),0,BK113*EW23/(BK113+EW23))</f>
        <v>22.4186373375477</v>
      </c>
      <c r="BL23" s="13" t="n">
        <f aca="false">IF(OR(BL113=0,EX23=0),0,BL113*EX23/(BL113+EX23))</f>
        <v>22.323997592201</v>
      </c>
      <c r="BM23" s="13" t="n">
        <f aca="false">IF(OR(BM113=0,EY23=0),0,BM113*EY23/(BM113+EY23))</f>
        <v>22.2294485084705</v>
      </c>
      <c r="BN23" s="13" t="n">
        <f aca="false">IF(OR(BN113=0,EZ23=0),0,BN113*EZ23/(BN113+EZ23))</f>
        <v>22.1349139773423</v>
      </c>
      <c r="BO23" s="13" t="n">
        <f aca="false">IF(OR(BO113=0,FA23=0),0,BO113*FA23/(BO113+FA23))</f>
        <v>22.0403195748459</v>
      </c>
      <c r="BP23" s="13" t="n">
        <f aca="false">IF(OR(BP113=0,FB23=0),0,BP113*FB23/(BP113+FB23))</f>
        <v>21.9382533267133</v>
      </c>
      <c r="BQ23" s="13" t="n">
        <f aca="false">IF(OR(BQ113=0,FC23=0),0,BQ113*FC23/(BQ113+FC23))</f>
        <v>21.8358157031332</v>
      </c>
      <c r="BR23" s="13" t="n">
        <f aca="false">IF(OR(BR113=0,FD23=0),0,BR113*FD23/(BR113+FD23))</f>
        <v>21.7329198011805</v>
      </c>
      <c r="BS23" s="13" t="n">
        <f aca="false">IF(OR(BS113=0,FE23=0),0,BS113*FE23/(BS113+FE23))</f>
        <v>21.6294788556187</v>
      </c>
      <c r="BT23" s="13" t="n">
        <f aca="false">IF(OR(BT113=0,FF23=0),0,BT113*FF23/(BT113+FF23))</f>
        <v>21.5254059588647</v>
      </c>
      <c r="BU23" s="13" t="n">
        <f aca="false">IF(OR(BU113=0,FG23=0),0,BU113*FG23/(BU113+FG23))</f>
        <v>21.4259661731556</v>
      </c>
      <c r="BV23" s="13" t="n">
        <f aca="false">IF(OR(BV113=0,FH23=0),0,BV113*FH23/(BV113+FH23))</f>
        <v>21.3258800117072</v>
      </c>
      <c r="BW23" s="13" t="n">
        <f aca="false">IF(OR(BW113=0,FI23=0),0,BW113*FI23/(BW113+FI23))</f>
        <v>21.2250719746798</v>
      </c>
      <c r="BX23" s="13" t="n">
        <f aca="false">IF(OR(BX113=0,FJ23=0),0,BX113*FJ23/(BX113+FJ23))</f>
        <v>21.123466025962</v>
      </c>
      <c r="BY23" s="13" t="n">
        <f aca="false">IF(OR(BY113=0,FK23=0),0,BY113*FK23/(BY113+FK23))</f>
        <v>21.0209853891656</v>
      </c>
      <c r="BZ23" s="13" t="n">
        <f aca="false">IF(OR(BZ113=0,FL23=0),0,BZ113*FL23/(BZ113+FL23))</f>
        <v>20.9040823752182</v>
      </c>
      <c r="CA23" s="13" t="n">
        <f aca="false">IF(OR(CA113=0,FM23=0),0,CA113*FM23/(CA113+FM23))</f>
        <v>20.785613595733</v>
      </c>
      <c r="CB23" s="13" t="n">
        <f aca="false">IF(OR(CB113=0,FN23=0),0,CB113*FN23/(CB113+FN23))</f>
        <v>20.6654554377926</v>
      </c>
      <c r="CC23" s="13" t="n">
        <f aca="false">IF(OR(CC113=0,FO23=0),0,CC113*FO23/(CC113+FO23))</f>
        <v>20.5434798039495</v>
      </c>
      <c r="CD23" s="13" t="n">
        <f aca="false">IF(OR(CD113=0,FP23=0),0,CD113*FP23/(CD113+FP23))</f>
        <v>20.4195536176674</v>
      </c>
      <c r="CE23" s="13" t="n">
        <f aca="false">IF(OR(CE113=0,FQ23=0),0,CE113*FQ23/(CE113+FQ23))</f>
        <v>20.2935382977152</v>
      </c>
      <c r="CF23" s="13" t="n">
        <f aca="false">IF(OR(CF113=0,FR23=0),0,CF113*FR23/(CF113+FR23))</f>
        <v>20.1652891972624</v>
      </c>
      <c r="CG23" s="13" t="n">
        <f aca="false">IF(OR(CG113=0,FS23=0),0,CG113*FS23/(CG113+FS23))</f>
        <v>20.034655003019</v>
      </c>
      <c r="CH23" s="13" t="n">
        <f aca="false">IF(OR(CH113=0,FT23=0),0,CH113*FT23/(CH113+FT23))</f>
        <v>19.9014770892986</v>
      </c>
      <c r="CI23" s="13" t="n">
        <f aca="false">IF(OR(CI113=0,FU23=0),0,CI113*FU23/(CI113+FU23))</f>
        <v>19.7655888213401</v>
      </c>
      <c r="CJ23" s="13" t="n">
        <f aca="false">IF(OR(CJ113=0,FV23=0),0,CJ113*FV23/(CJ113+FV23))</f>
        <v>19.6276079024422</v>
      </c>
      <c r="CK23" s="13" t="n">
        <f aca="false">IF(OR(CK113=0,FW23=0),0,CK113*FW23/(CK113+FW23))</f>
        <v>19.4866055629452</v>
      </c>
      <c r="CL23" s="13" t="n">
        <f aca="false">IF(OR(CL113=0,FX23=0),0,CL113*FX23/(CL113+FX23))</f>
        <v>19.3423908202657</v>
      </c>
      <c r="CM23" s="13" t="n">
        <f aca="false">IF(OR(CM113=0,FY23=0),0,CM113*FY23/(CM113+FY23))</f>
        <v>19.1947616795336</v>
      </c>
      <c r="CN23" s="13" t="n">
        <f aca="false">IF(OR(CN113=0,FZ23=0),0,CN113*FZ23/(CN113+FZ23))</f>
        <v>19.043504122435</v>
      </c>
      <c r="CO23" s="13" t="n">
        <f aca="false">IF(OR(CO113=0,GA23=0),0,CO113*GA23/(CO113+GA23))</f>
        <v>18.8950569400767</v>
      </c>
      <c r="CP23" s="13" t="n">
        <f aca="false">IF(OR(CP113=0,GB23=0),0,CP113*GB23/(CP113+GB23))</f>
        <v>18.7429667571121</v>
      </c>
      <c r="CQ23" s="13" t="n">
        <f aca="false">IF(OR(CQ113=0,GC23=0),0,CQ113*GC23/(CQ113+GC23))</f>
        <v>18.5870185527501</v>
      </c>
      <c r="CR23" s="0" t="n">
        <f aca="false">IF(F$9=0,0,(SIN(F$12)*COS($E23)+SIN($E23)*COS(F$12))/SIN($E23)*F$9)</f>
        <v>29.94</v>
      </c>
      <c r="CS23" s="0" t="n">
        <f aca="false">IF(G$9=0,0,(SIN(G$12)*COS($E23)+SIN($E23)*COS(G$12))/SIN($E23)*G$9)</f>
        <v>33.0158660462844</v>
      </c>
      <c r="CT23" s="0" t="n">
        <f aca="false">IF(H$9=0,0,(SIN(H$12)*COS($E23)+SIN($E23)*COS(H$12))/SIN($E23)*H$9)</f>
        <v>36.0336994530429</v>
      </c>
      <c r="CU23" s="0" t="n">
        <f aca="false">IF(I$9=0,0,(SIN(I$12)*COS($E23)+SIN($E23)*COS(I$12))/SIN($E23)*I$9)</f>
        <v>39.0877314004811</v>
      </c>
      <c r="CV23" s="0" t="n">
        <f aca="false">IF(J$9=0,0,(SIN(J$12)*COS($E23)+SIN($E23)*COS(J$12))/SIN($E23)*J$9)</f>
        <v>42.1768343391585</v>
      </c>
      <c r="CW23" s="0" t="n">
        <f aca="false">IF(K$9=0,0,(SIN(K$12)*COS($E23)+SIN($E23)*COS(K$12))/SIN($E23)*K$9)</f>
        <v>45.2998557268711</v>
      </c>
      <c r="CX23" s="0" t="n">
        <f aca="false">IF(L$9=0,0,(SIN(L$12)*COS($E23)+SIN($E23)*COS(L$12))/SIN($E23)*L$9)</f>
        <v>48.455618444174</v>
      </c>
      <c r="CY23" s="0" t="n">
        <f aca="false">IF(M$9=0,0,(SIN(M$12)*COS($E23)+SIN($E23)*COS(M$12))/SIN($E23)*M$9)</f>
        <v>51.5176791481867</v>
      </c>
      <c r="CZ23" s="0" t="n">
        <f aca="false">IF(N$9=0,0,(SIN(N$12)*COS($E23)+SIN($E23)*COS(N$12))/SIN($E23)*N$9)</f>
        <v>54.5966388312145</v>
      </c>
      <c r="DA23" s="0" t="n">
        <f aca="false">IF(O$9=0,0,(SIN(O$12)*COS($E23)+SIN($E23)*COS(O$12))/SIN($E23)*O$9)</f>
        <v>57.691369832579</v>
      </c>
      <c r="DB23" s="0" t="n">
        <f aca="false">IF(P$9=0,0,(SIN(P$12)*COS($E23)+SIN($E23)*COS(P$12))/SIN($E23)*P$9)</f>
        <v>60.8007298175468</v>
      </c>
      <c r="DC23" s="0" t="n">
        <f aca="false">IF(Q$9=0,0,(SIN(Q$12)*COS($E23)+SIN($E23)*COS(Q$12))/SIN($E23)*Q$9)</f>
        <v>63.9235621861119</v>
      </c>
      <c r="DD23" s="0" t="n">
        <f aca="false">IF(R$9=0,0,(SIN(R$12)*COS($E23)+SIN($E23)*COS(R$12))/SIN($E23)*R$9)</f>
        <v>66.8402686998093</v>
      </c>
      <c r="DE23" s="0" t="n">
        <f aca="false">IF(S$9=0,0,(SIN(S$12)*COS($E23)+SIN($E23)*COS(S$12))/SIN($E23)*S$9)</f>
        <v>69.750198363029</v>
      </c>
      <c r="DF23" s="0" t="n">
        <f aca="false">IF(T$9=0,0,(SIN(T$12)*COS($E23)+SIN($E23)*COS(T$12))/SIN($E23)*T$9)</f>
        <v>72.6523620873406</v>
      </c>
      <c r="DG23" s="0" t="n">
        <f aca="false">IF(U$9=0,0,(SIN(U$12)*COS($E23)+SIN($E23)*COS(U$12))/SIN($E23)*U$9)</f>
        <v>75.5457690435573</v>
      </c>
      <c r="DH23" s="0" t="n">
        <f aca="false">IF(V$9=0,0,(SIN(V$12)*COS($E23)+SIN($E23)*COS(V$12))/SIN($E23)*V$9)</f>
        <v>78.4294269960862</v>
      </c>
      <c r="DI23" s="0" t="n">
        <f aca="false">IF(W$9=0,0,(SIN(W$12)*COS($E23)+SIN($E23)*COS(W$12))/SIN($E23)*W$9)</f>
        <v>81.1366739021807</v>
      </c>
      <c r="DJ23" s="0" t="n">
        <f aca="false">IF(X$9=0,0,(SIN(X$12)*COS($E23)+SIN($E23)*COS(X$12))/SIN($E23)*X$9)</f>
        <v>83.8213593670684</v>
      </c>
      <c r="DK23" s="0" t="n">
        <f aca="false">IF(Y$9=0,0,(SIN(Y$12)*COS($E23)+SIN($E23)*COS(Y$12))/SIN($E23)*Y$9)</f>
        <v>86.4826452972098</v>
      </c>
      <c r="DL23" s="0" t="n">
        <f aca="false">IF(Z$9=0,0,(SIN(Z$12)*COS($E23)+SIN($E23)*COS(Z$12))/SIN($E23)*Z$9)</f>
        <v>89.3446362205333</v>
      </c>
      <c r="DM23" s="0" t="n">
        <f aca="false">IF(AA$9=0,0,(SIN(AA$12)*COS($E23)+SIN($E23)*COS(AA$12))/SIN($E23)*AA$9)</f>
        <v>92.4815492274999</v>
      </c>
      <c r="DN23" s="0" t="n">
        <f aca="false">IF(AB$9=0,0,(SIN(AB$12)*COS($E23)+SIN($E23)*COS(AB$12))/SIN($E23)*AB$9)</f>
        <v>95.3434931322859</v>
      </c>
      <c r="DO23" s="0" t="n">
        <f aca="false">IF(AC$9=0,0,(SIN(AC$12)*COS($E23)+SIN($E23)*COS(AC$12))/SIN($E23)*AC$9)</f>
        <v>98.1921454564976</v>
      </c>
      <c r="DP23" s="0" t="n">
        <f aca="false">IF(AD$9=0,0,(SIN(AD$12)*COS($E23)+SIN($E23)*COS(AD$12))/SIN($E23)*AD$9)</f>
        <v>101.026457556914</v>
      </c>
      <c r="DQ23" s="0" t="n">
        <f aca="false">IF(AE$9=0,0,(SIN(AE$12)*COS($E23)+SIN($E23)*COS(AE$12))/SIN($E23)*AE$9)</f>
        <v>103.845380415696</v>
      </c>
      <c r="DR23" s="0" t="n">
        <f aca="false">IF(AF$9=0,0,(SIN(AF$12)*COS($E23)+SIN($E23)*COS(AF$12))/SIN($E23)*AF$9)</f>
        <v>106.64786501648</v>
      </c>
      <c r="DS23" s="0" t="n">
        <f aca="false">IF(AG$9=0,0,(SIN(AG$12)*COS($E23)+SIN($E23)*COS(AG$12))/SIN($E23)*AG$9)</f>
        <v>108.92091120781</v>
      </c>
      <c r="DT23" s="0" t="n">
        <f aca="false">IF(AH$9=0,0,(SIN(AH$12)*COS($E23)+SIN($E23)*COS(AH$12))/SIN($E23)*AH$9)</f>
        <v>111.152706560717</v>
      </c>
      <c r="DU23" s="0" t="n">
        <f aca="false">IF(AI$9=0,0,(SIN(AI$12)*COS($E23)+SIN($E23)*COS(AI$12))/SIN($E23)*AI$9)</f>
        <v>113.34268254891</v>
      </c>
      <c r="DV23" s="0" t="n">
        <f aca="false">IF(AJ$9=0,0,(SIN(AJ$12)*COS($E23)+SIN($E23)*COS(AJ$12))/SIN($E23)*AJ$9)</f>
        <v>115.490285809733</v>
      </c>
      <c r="DW23" s="0" t="n">
        <f aca="false">IF(AK$9=0,0,(SIN(AK$12)*COS($E23)+SIN($E23)*COS(AK$12))/SIN($E23)*AK$9)</f>
        <v>117.59497827808</v>
      </c>
      <c r="DX23" s="0" t="n">
        <f aca="false">IF(AL$9=0,0,(SIN(AL$12)*COS($E23)+SIN($E23)*COS(AL$12))/SIN($E23)*AL$9)</f>
        <v>119.563306909176</v>
      </c>
      <c r="DY23" s="0" t="n">
        <f aca="false">IF(AM$9=0,0,(SIN(AM$12)*COS($E23)+SIN($E23)*COS(AM$12))/SIN($E23)*AM$9)</f>
        <v>121.484244864306</v>
      </c>
      <c r="DZ23" s="0" t="n">
        <f aca="false">IF(AN$9=0,0,(SIN(AN$12)*COS($E23)+SIN($E23)*COS(AN$12))/SIN($E23)*AN$9)</f>
        <v>123.357387219441</v>
      </c>
      <c r="EA23" s="0" t="n">
        <f aca="false">IF(AO$9=0,0,(SIN(AO$12)*COS($E23)+SIN($E23)*COS(AO$12))/SIN($E23)*AO$9)</f>
        <v>125.18234689639</v>
      </c>
      <c r="EB23" s="0" t="n">
        <f aca="false">IF(AP$9=0,0,(SIN(AP$12)*COS($E23)+SIN($E23)*COS(AP$12))/SIN($E23)*AP$9)</f>
        <v>126.958754724814</v>
      </c>
      <c r="EC23" s="0" t="n">
        <f aca="false">IF(AQ$9=0,0,(SIN(AQ$12)*COS($E23)+SIN($E23)*COS(AQ$12))/SIN($E23)*AQ$9)</f>
        <v>127.935879589909</v>
      </c>
      <c r="ED23" s="0" t="n">
        <f aca="false">IF(AR$9=0,0,(SIN(AR$12)*COS($E23)+SIN($E23)*COS(AR$12))/SIN($E23)*AR$9)</f>
        <v>128.840413512279</v>
      </c>
      <c r="EE23" s="0" t="n">
        <f aca="false">IF(AS$9=0,0,(SIN(AS$12)*COS($E23)+SIN($E23)*COS(AS$12))/SIN($E23)*AS$9)</f>
        <v>129.672737742893</v>
      </c>
      <c r="EF23" s="0" t="n">
        <f aca="false">IF(AT$9=0,0,(SIN(AT$12)*COS($E23)+SIN($E23)*COS(AT$12))/SIN($E23)*AT$9)</f>
        <v>130.433265569539</v>
      </c>
      <c r="EG23" s="0" t="n">
        <f aca="false">IF(AU$9=0,0,(SIN(AU$12)*COS($E23)+SIN($E23)*COS(AU$12))/SIN($E23)*AU$9)</f>
        <v>131.122441987811</v>
      </c>
      <c r="EH23" s="0" t="n">
        <f aca="false">IF(AV$9=0,0,(SIN(AV$12)*COS($E23)+SIN($E23)*COS(AV$12))/SIN($E23)*AV$9)</f>
        <v>130.699943213871</v>
      </c>
      <c r="EI23" s="0" t="n">
        <f aca="false">IF(AW$9=0,0,(SIN(AW$12)*COS($E23)+SIN($E23)*COS(AW$12))/SIN($E23)*AW$9)</f>
        <v>130.18001798923</v>
      </c>
      <c r="EJ23" s="0" t="n">
        <f aca="false">IF(AX$9=0,0,(SIN(AX$12)*COS($E23)+SIN($E23)*COS(AX$12))/SIN($E23)*AX$9)</f>
        <v>129.564167810092</v>
      </c>
      <c r="EK23" s="0" t="n">
        <f aca="false">IF(AY$9=0,0,(SIN(AY$12)*COS($E23)+SIN($E23)*COS(AY$12))/SIN($E23)*AY$9)</f>
        <v>131.707062516235</v>
      </c>
      <c r="EL23" s="0" t="n">
        <f aca="false">IF(AZ$9=0,0,(SIN(AZ$12)*COS($E23)+SIN($E23)*COS(AZ$12))/SIN($E23)*AZ$9)</f>
        <v>134.277662330181</v>
      </c>
      <c r="EM23" s="0" t="n">
        <f aca="false">IF(BA$9=0,0,(SIN(BA$12)*COS($E23)+SIN($E23)*COS(BA$12))/SIN($E23)*BA$9)</f>
        <v>135.20129401745</v>
      </c>
      <c r="EN23" s="0" t="n">
        <f aca="false">IF(BB$9=0,0,(SIN(BB$12)*COS($E23)+SIN($E23)*COS(BB$12))/SIN($E23)*BB$9)</f>
        <v>136.071140079272</v>
      </c>
      <c r="EO23" s="0" t="n">
        <f aca="false">IF(BC$9=0,0,(SIN(BC$12)*COS($E23)+SIN($E23)*COS(BC$12))/SIN($E23)*BC$9)</f>
        <v>136.887289441436</v>
      </c>
      <c r="EP23" s="0" t="n">
        <f aca="false">IF(BD$9=0,0,(SIN(BD$12)*COS($E23)+SIN($E23)*COS(BD$12))/SIN($E23)*BD$9)</f>
        <v>137.649851117159</v>
      </c>
      <c r="EQ23" s="0" t="n">
        <f aca="false">IF(BE$9=0,0,(SIN(BE$12)*COS($E23)+SIN($E23)*COS(BE$12))/SIN($E23)*BE$9)</f>
        <v>138.358954064946</v>
      </c>
      <c r="ER23" s="0" t="n">
        <f aca="false">IF(BF$9=0,0,(SIN(BF$12)*COS($E23)+SIN($E23)*COS(BF$12))/SIN($E23)*BF$9)</f>
        <v>138.771926520425</v>
      </c>
      <c r="ES23" s="0" t="n">
        <f aca="false">IF(BG$9=0,0,(SIN(BG$12)*COS($E23)+SIN($E23)*COS(BG$12))/SIN($E23)*BG$9)</f>
        <v>139.127512825611</v>
      </c>
      <c r="ET23" s="0" t="n">
        <f aca="false">IF(BH$9=0,0,(SIN(BH$12)*COS($E23)+SIN($E23)*COS(BH$12))/SIN($E23)*BH$9)</f>
        <v>139.426124686489</v>
      </c>
      <c r="EU23" s="0" t="n">
        <f aca="false">IF(BI$9=0,0,(SIN(BI$12)*COS($E23)+SIN($E23)*COS(BI$12))/SIN($E23)*BI$9)</f>
        <v>139.668195609744</v>
      </c>
      <c r="EV23" s="0" t="n">
        <f aca="false">IF(BJ$9=0,0,(SIN(BJ$12)*COS($E23)+SIN($E23)*COS(BJ$12))/SIN($E23)*BJ$9)</f>
        <v>139.854180610956</v>
      </c>
      <c r="EW23" s="0" t="n">
        <f aca="false">IF(BK$9=0,0,(SIN(BK$12)*COS($E23)+SIN($E23)*COS(BK$12))/SIN($E23)*BK$9)</f>
        <v>139.339898721859</v>
      </c>
      <c r="EX23" s="0" t="n">
        <f aca="false">IF(BL$9=0,0,(SIN(BL$12)*COS($E23)+SIN($E23)*COS(BL$12))/SIN($E23)*BL$9)</f>
        <v>138.761609378854</v>
      </c>
      <c r="EY23" s="0" t="n">
        <f aca="false">IF(BM$9=0,0,(SIN(BM$12)*COS($E23)+SIN($E23)*COS(BM$12))/SIN($E23)*BM$9)</f>
        <v>138.120423466163</v>
      </c>
      <c r="EZ23" s="0" t="n">
        <f aca="false">IF(BN$9=0,0,(SIN(BN$12)*COS($E23)+SIN($E23)*COS(BN$12))/SIN($E23)*BN$9)</f>
        <v>137.41747731054</v>
      </c>
      <c r="FA23" s="0" t="n">
        <f aca="false">IF(BO$9=0,0,(SIN(BO$12)*COS($E23)+SIN($E23)*COS(BO$12))/SIN($E23)*BO$9)</f>
        <v>136.653932048482</v>
      </c>
      <c r="FB23" s="0" t="n">
        <f aca="false">IF(BP$9=0,0,(SIN(BP$12)*COS($E23)+SIN($E23)*COS(BP$12))/SIN($E23)*BP$9)</f>
        <v>135.550309767815</v>
      </c>
      <c r="FC23" s="0" t="n">
        <f aca="false">IF(BQ$9=0,0,(SIN(BQ$12)*COS($E23)+SIN($E23)*COS(BQ$12))/SIN($E23)*BQ$9)</f>
        <v>134.385572908226</v>
      </c>
      <c r="FD23" s="0" t="n">
        <f aca="false">IF(BR$9=0,0,(SIN(BR$12)*COS($E23)+SIN($E23)*COS(BR$12))/SIN($E23)*BR$9)</f>
        <v>133.161210954009</v>
      </c>
      <c r="FE23" s="0" t="n">
        <f aca="false">IF(BS$9=0,0,(SIN(BS$12)*COS($E23)+SIN($E23)*COS(BS$12))/SIN($E23)*BS$9)</f>
        <v>131.878737244979</v>
      </c>
      <c r="FF23" s="0" t="n">
        <f aca="false">IF(BT$9=0,0,(SIN(BT$12)*COS($E23)+SIN($E23)*COS(BT$12))/SIN($E23)*BT$9)</f>
        <v>130.539688168121</v>
      </c>
      <c r="FG23" s="0" t="n">
        <f aca="false">IF(BU$9=0,0,(SIN(BU$12)*COS($E23)+SIN($E23)*COS(BU$12))/SIN($E23)*BU$9)</f>
        <v>129.340422427213</v>
      </c>
      <c r="FH23" s="0" t="n">
        <f aca="false">IF(BV$9=0,0,(SIN(BV$12)*COS($E23)+SIN($E23)*COS(BV$12))/SIN($E23)*BV$9)</f>
        <v>128.089105889629</v>
      </c>
      <c r="FI23" s="0" t="n">
        <f aca="false">IF(BW$9=0,0,(SIN(BW$12)*COS($E23)+SIN($E23)*COS(BW$12))/SIN($E23)*BW$9)</f>
        <v>126.787160501814</v>
      </c>
      <c r="FJ23" s="0" t="n">
        <f aca="false">IF(BX$9=0,0,(SIN(BX$12)*COS($E23)+SIN($E23)*COS(BX$12))/SIN($E23)*BX$9)</f>
        <v>125.436027169279</v>
      </c>
      <c r="FK23" s="0" t="n">
        <f aca="false">IF(BY$9=0,0,(SIN(BY$12)*COS($E23)+SIN($E23)*COS(BY$12))/SIN($E23)*BY$9)</f>
        <v>124.037164999575</v>
      </c>
      <c r="FL23" s="0" t="n">
        <f aca="false">IF(BZ$9=0,0,(SIN(BZ$12)*COS($E23)+SIN($E23)*COS(BZ$12))/SIN($E23)*BZ$9)</f>
        <v>122.130826168241</v>
      </c>
      <c r="FM23" s="0" t="n">
        <f aca="false">IF(CA$9=0,0,(SIN(CA$12)*COS($E23)+SIN($E23)*COS(CA$12))/SIN($E23)*CA$9)</f>
        <v>120.177892051433</v>
      </c>
      <c r="FN23" s="0" t="n">
        <f aca="false">IF(CB$9=0,0,(SIN(CB$12)*COS($E23)+SIN($E23)*COS(CB$12))/SIN($E23)*CB$9)</f>
        <v>118.180294076307</v>
      </c>
      <c r="FO23" s="0" t="n">
        <f aca="false">IF(CC$9=0,0,(SIN(CC$12)*COS($E23)+SIN($E23)*COS(CC$12))/SIN($E23)*CC$9)</f>
        <v>116.139979729153</v>
      </c>
      <c r="FP23" s="0" t="n">
        <f aca="false">IF(CD$9=0,0,(SIN(CD$12)*COS($E23)+SIN($E23)*COS(CD$12))/SIN($E23)*CD$9)</f>
        <v>114.058911554299</v>
      </c>
      <c r="FQ23" s="0" t="n">
        <f aca="false">IF(CE$9=0,0,(SIN(CE$12)*COS($E23)+SIN($E23)*COS(CE$12))/SIN($E23)*CE$9)</f>
        <v>111.93906614781</v>
      </c>
      <c r="FR23" s="0" t="n">
        <f aca="false">IF(CF$9=0,0,(SIN(CF$12)*COS($E23)+SIN($E23)*COS(CF$12))/SIN($E23)*CF$9)</f>
        <v>109.782433146396</v>
      </c>
      <c r="FS23" s="0" t="n">
        <f aca="false">IF(CG$9=0,0,(SIN(CG$12)*COS($E23)+SIN($E23)*COS(CG$12))/SIN($E23)*CG$9)</f>
        <v>107.59101421199</v>
      </c>
      <c r="FT23" s="0" t="n">
        <f aca="false">IF(CH$9=0,0,(SIN(CH$12)*COS($E23)+SIN($E23)*COS(CH$12))/SIN($E23)*CH$9)</f>
        <v>105.366822012397</v>
      </c>
      <c r="FU23" s="0" t="n">
        <f aca="false">IF(CI$9=0,0,(SIN(CI$12)*COS($E23)+SIN($E23)*COS(CI$12))/SIN($E23)*CI$9)</f>
        <v>103.111879198478</v>
      </c>
      <c r="FV23" s="0" t="n">
        <f aca="false">IF(CJ$9=0,0,(SIN(CJ$12)*COS($E23)+SIN($E23)*COS(CJ$12))/SIN($E23)*CJ$9)</f>
        <v>100.849152020969</v>
      </c>
      <c r="FW23" s="0" t="n">
        <f aca="false">IF(CK$9=0,0,(SIN(CK$12)*COS($E23)+SIN($E23)*COS(CK$12))/SIN($E23)*CK$9)</f>
        <v>98.5597007016681</v>
      </c>
      <c r="FX23" s="0" t="n">
        <f aca="false">IF(CL$9=0,0,(SIN(CL$12)*COS($E23)+SIN($E23)*COS(CL$12))/SIN($E23)*CL$9)</f>
        <v>96.2455525651778</v>
      </c>
      <c r="FY23" s="0" t="n">
        <f aca="false">IF(CM$9=0,0,(SIN(CM$12)*COS($E23)+SIN($E23)*COS(CM$12))/SIN($E23)*CM$9)</f>
        <v>93.9087408368131</v>
      </c>
      <c r="FZ23" s="0" t="n">
        <f aca="false">IF(CN$9=0,0,(SIN(CN$12)*COS($E23)+SIN($E23)*COS(CN$12))/SIN($E23)*CN$9)</f>
        <v>91.5513036186482</v>
      </c>
      <c r="GA23" s="0" t="n">
        <f aca="false">IF(CO$9=0,0,(SIN(CO$12)*COS($E23)+SIN($E23)*COS(CO$12))/SIN($E23)*CO$9)</f>
        <v>89.324058264826</v>
      </c>
      <c r="GB23" s="0" t="n">
        <f aca="false">IF(CP$9=0,0,(SIN(CP$12)*COS($E23)+SIN($E23)*COS(CP$12))/SIN($E23)*CP$9)</f>
        <v>87.0794990120663</v>
      </c>
      <c r="GC23" s="0" t="n">
        <f aca="false">IF(CQ$9=0,0,(SIN(CQ$12)*COS($E23)+SIN($E23)*COS(CQ$12))/SIN($E23)*CQ$9)</f>
        <v>84.8195368413544</v>
      </c>
    </row>
    <row r="24" customFormat="false" ht="12.8" hidden="true" customHeight="false" outlineLevel="0" collapsed="false">
      <c r="A24" s="0" t="n">
        <f aca="false">MAX($F24:$CQ24)</f>
        <v>29.9399991035964</v>
      </c>
      <c r="B24" s="90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23.4</v>
      </c>
      <c r="C24" s="2" t="n">
        <f aca="false">MOD(Best +D24,360)</f>
        <v>127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29.9399991035964</v>
      </c>
      <c r="G24" s="13" t="n">
        <f aca="false">IF(OR(G114=0,CS24=0),0,G114*CS24/(G114+CS24))</f>
        <v>29.5692485980417</v>
      </c>
      <c r="H24" s="13" t="n">
        <f aca="false">IF(OR(H114=0,CT24=0),0,H114*CT24/(H114+CT24))</f>
        <v>29.169055338264</v>
      </c>
      <c r="I24" s="13" t="n">
        <f aca="false">IF(OR(I114=0,CU24=0),0,I114*CU24/(I114+CU24))</f>
        <v>28.8199994655121</v>
      </c>
      <c r="J24" s="13" t="n">
        <f aca="false">IF(OR(J114=0,CV24=0),0,J114*CV24/(J114+CV24))</f>
        <v>28.5114585534929</v>
      </c>
      <c r="K24" s="13" t="n">
        <f aca="false">IF(OR(K114=0,CW24=0),0,K114*CW24/(K114+CW24))</f>
        <v>28.2355881912334</v>
      </c>
      <c r="L24" s="13" t="n">
        <f aca="false">IF(OR(L114=0,CX24=0),0,L114*CX24/(L114+CX24))</f>
        <v>27.9864678874901</v>
      </c>
      <c r="M24" s="13" t="n">
        <f aca="false">IF(OR(M114=0,CY24=0),0,M114*CY24/(M114+CY24))</f>
        <v>27.7220775189763</v>
      </c>
      <c r="N24" s="13" t="n">
        <f aca="false">IF(OR(N114=0,CZ24=0),0,N114*CZ24/(N114+CZ24))</f>
        <v>27.4820601513616</v>
      </c>
      <c r="O24" s="13" t="n">
        <f aca="false">IF(OR(O114=0,DA24=0),0,O114*DA24/(O114+DA24))</f>
        <v>27.2625556586975</v>
      </c>
      <c r="P24" s="13" t="n">
        <f aca="false">IF(OR(P114=0,DB24=0),0,P114*DB24/(P114+DB24))</f>
        <v>27.0604826614852</v>
      </c>
      <c r="Q24" s="13" t="n">
        <f aca="false">IF(OR(Q114=0,DC24=0),0,Q114*DC24/(Q114+DC24))</f>
        <v>26.8733511054537</v>
      </c>
      <c r="R24" s="13" t="n">
        <f aca="false">IF(OR(R114=0,DD24=0),0,R114*DD24/(R114+DD24))</f>
        <v>26.6628134688132</v>
      </c>
      <c r="S24" s="13" t="n">
        <f aca="false">IF(OR(S114=0,DE24=0),0,S114*DE24/(S114+DE24))</f>
        <v>26.4677293625323</v>
      </c>
      <c r="T24" s="13" t="n">
        <f aca="false">IF(OR(T114=0,DF24=0),0,T114*DF24/(T114+DF24))</f>
        <v>26.2860863749929</v>
      </c>
      <c r="U24" s="13" t="n">
        <f aca="false">IF(OR(U114=0,DG24=0),0,U114*DG24/(U114+DG24))</f>
        <v>26.1162057991062</v>
      </c>
      <c r="V24" s="13" t="n">
        <f aca="false">IF(OR(V114=0,DH24=0),0,V114*DH24/(V114+DH24))</f>
        <v>25.9566760131447</v>
      </c>
      <c r="W24" s="13" t="n">
        <f aca="false">IF(OR(W114=0,DI24=0),0,W114*DI24/(W114+DI24))</f>
        <v>25.7886654925974</v>
      </c>
      <c r="X24" s="13" t="n">
        <f aca="false">IF(OR(X114=0,DJ24=0),0,X114*DJ24/(X114+DJ24))</f>
        <v>25.6303548638313</v>
      </c>
      <c r="Y24" s="13" t="n">
        <f aca="false">IF(OR(Y114=0,DK24=0),0,Y114*DK24/(Y114+DK24))</f>
        <v>25.4806785788072</v>
      </c>
      <c r="Z24" s="13" t="n">
        <f aca="false">IF(OR(Z114=0,DL24=0),0,Z114*DL24/(Z114+DL24))</f>
        <v>25.3579426095468</v>
      </c>
      <c r="AA24" s="13" t="n">
        <f aca="false">IF(OR(AA114=0,DM24=0),0,AA114*DM24/(AA114+DM24))</f>
        <v>25.2633506769182</v>
      </c>
      <c r="AB24" s="13" t="n">
        <f aca="false">IF(OR(AB114=0,DN24=0),0,AB114*DN24/(AB114+DN24))</f>
        <v>25.1512188956517</v>
      </c>
      <c r="AC24" s="13" t="n">
        <f aca="false">IF(OR(AC114=0,DO24=0),0,AC114*DO24/(AC114+DO24))</f>
        <v>25.0434597463122</v>
      </c>
      <c r="AD24" s="13" t="n">
        <f aca="false">IF(OR(AD114=0,DP24=0),0,AD114*DP24/(AD114+DP24))</f>
        <v>24.9396723903592</v>
      </c>
      <c r="AE24" s="13" t="n">
        <f aca="false">IF(OR(AE114=0,DQ24=0),0,AE114*DQ24/(AE114+DQ24))</f>
        <v>24.8395019560426</v>
      </c>
      <c r="AF24" s="13" t="n">
        <f aca="false">IF(OR(AF114=0,DR24=0),0,AF114*DR24/(AF114+DR24))</f>
        <v>24.7426330159332</v>
      </c>
      <c r="AG24" s="13" t="n">
        <f aca="false">IF(OR(AG114=0,DS24=0),0,AG114*DS24/(AG114+DS24))</f>
        <v>24.6209984511325</v>
      </c>
      <c r="AH24" s="13" t="n">
        <f aca="false">IF(OR(AH114=0,DT24=0),0,AH114*DT24/(AH114+DT24))</f>
        <v>24.503828693182</v>
      </c>
      <c r="AI24" s="13" t="n">
        <f aca="false">IF(OR(AI114=0,DU24=0),0,AI114*DU24/(AI114+DU24))</f>
        <v>24.3907424846886</v>
      </c>
      <c r="AJ24" s="13" t="n">
        <f aca="false">IF(OR(AJ114=0,DV24=0),0,AJ114*DV24/(AJ114+DV24))</f>
        <v>24.2813981345977</v>
      </c>
      <c r="AK24" s="13" t="n">
        <f aca="false">IF(OR(AK114=0,DW24=0),0,AK114*DW24/(AK114+DW24))</f>
        <v>24.1754884084087</v>
      </c>
      <c r="AL24" s="13" t="n">
        <f aca="false">IF(OR(AL114=0,DX24=0),0,AL114*DX24/(AL114+DX24))</f>
        <v>24.0687099908586</v>
      </c>
      <c r="AM24" s="13" t="n">
        <f aca="false">IF(OR(AM114=0,DY24=0),0,AM114*DY24/(AM114+DY24))</f>
        <v>23.9650144319857</v>
      </c>
      <c r="AN24" s="13" t="n">
        <f aca="false">IF(OR(AN114=0,DZ24=0),0,AN114*DZ24/(AN114+DZ24))</f>
        <v>23.8641590861647</v>
      </c>
      <c r="AO24" s="13" t="n">
        <f aca="false">IF(OR(AO114=0,EA24=0),0,AO114*EA24/(AO114+EA24))</f>
        <v>23.7659233204491</v>
      </c>
      <c r="AP24" s="13" t="n">
        <f aca="false">IF(OR(AP114=0,EB24=0),0,AP114*EB24/(AP114+EB24))</f>
        <v>23.670105973155</v>
      </c>
      <c r="AQ24" s="13" t="n">
        <f aca="false">IF(OR(AQ114=0,EC24=0),0,AQ114*EC24/(AQ114+EC24))</f>
        <v>23.5493719295898</v>
      </c>
      <c r="AR24" s="13" t="n">
        <f aca="false">IF(OR(AR114=0,ED24=0),0,AR114*ED24/(AR114+ED24))</f>
        <v>23.4314018639541</v>
      </c>
      <c r="AS24" s="13" t="n">
        <f aca="false">IF(OR(AS114=0,EE24=0),0,AS114*EE24/(AS114+EE24))</f>
        <v>23.315968211219</v>
      </c>
      <c r="AT24" s="13" t="n">
        <f aca="false">IF(OR(AT114=0,EF24=0),0,AT114*EF24/(AT114+EF24))</f>
        <v>23.2028615124418</v>
      </c>
      <c r="AU24" s="13" t="n">
        <f aca="false">IF(OR(AU114=0,EG24=0),0,AU114*EG24/(AU114+EG24))</f>
        <v>23.0918884436812</v>
      </c>
      <c r="AV24" s="13" t="n">
        <f aca="false">IF(OR(AV114=0,EH24=0),0,AV114*EH24/(AV114+EH24))</f>
        <v>22.94857729111</v>
      </c>
      <c r="AW24" s="13" t="n">
        <f aca="false">IF(OR(AW114=0,EI24=0),0,AW114*EI24/(AW114+EI24))</f>
        <v>22.8068936967359</v>
      </c>
      <c r="AX24" s="13" t="n">
        <f aca="false">IF(OR(AX114=0,EJ24=0),0,AX114*EJ24/(AX114+EJ24))</f>
        <v>22.6665901397612</v>
      </c>
      <c r="AY24" s="13" t="n">
        <f aca="false">IF(OR(AY114=0,EK24=0),0,AY114*EK24/(AY114+EK24))</f>
        <v>22.6197033571274</v>
      </c>
      <c r="AZ24" s="13" t="n">
        <f aca="false">IF(OR(AZ114=0,EL24=0),0,AZ114*EL24/(AZ114+EL24))</f>
        <v>22.5865260273713</v>
      </c>
      <c r="BA24" s="13" t="n">
        <f aca="false">IF(OR(BA114=0,EM24=0),0,BA114*EM24/(BA114+EM24))</f>
        <v>22.5042466493614</v>
      </c>
      <c r="BB24" s="13" t="n">
        <f aca="false">IF(OR(BB114=0,EN24=0),0,BB114*EN24/(BB114+EN24))</f>
        <v>22.4229004092085</v>
      </c>
      <c r="BC24" s="13" t="n">
        <f aca="false">IF(OR(BC114=0,EO24=0),0,BC114*EO24/(BC114+EO24))</f>
        <v>22.34240821447</v>
      </c>
      <c r="BD24" s="13" t="n">
        <f aca="false">IF(OR(BD114=0,EP24=0),0,BD114*EP24/(BD114+EP24))</f>
        <v>22.2626955195794</v>
      </c>
      <c r="BE24" s="13" t="n">
        <f aca="false">IF(OR(BE114=0,EQ24=0),0,BE114*EQ24/(BE114+EQ24))</f>
        <v>22.1836919071392</v>
      </c>
      <c r="BF24" s="13" t="n">
        <f aca="false">IF(OR(BF114=0,ER24=0),0,BF114*ER24/(BF114+ER24))</f>
        <v>22.0986888890178</v>
      </c>
      <c r="BG24" s="13" t="n">
        <f aca="false">IF(OR(BG114=0,ES24=0),0,BG114*ES24/(BG114+ES24))</f>
        <v>22.014333329879</v>
      </c>
      <c r="BH24" s="13" t="n">
        <f aca="false">IF(OR(BH114=0,ET24=0),0,BH114*ET24/(BH114+ET24))</f>
        <v>21.9305556492445</v>
      </c>
      <c r="BI24" s="13" t="n">
        <f aca="false">IF(OR(BI114=0,EU24=0),0,BI114*EU24/(BI114+EU24))</f>
        <v>21.8472895308474</v>
      </c>
      <c r="BJ24" s="13" t="n">
        <f aca="false">IF(OR(BJ114=0,EV24=0),0,BJ114*EV24/(BJ114+EV24))</f>
        <v>21.7644716218859</v>
      </c>
      <c r="BK24" s="13" t="n">
        <f aca="false">IF(OR(BK114=0,EW24=0),0,BK114*EW24/(BK114+EW24))</f>
        <v>21.6652404152965</v>
      </c>
      <c r="BL24" s="13" t="n">
        <f aca="false">IF(OR(BL114=0,EX24=0),0,BL114*EX24/(BL114+EX24))</f>
        <v>21.566255329333</v>
      </c>
      <c r="BM24" s="13" t="n">
        <f aca="false">IF(OR(BM114=0,EY24=0),0,BM114*EY24/(BM114+EY24))</f>
        <v>21.4674350409852</v>
      </c>
      <c r="BN24" s="13" t="n">
        <f aca="false">IF(OR(BN114=0,EZ24=0),0,BN114*EZ24/(BN114+EZ24))</f>
        <v>21.3687004163907</v>
      </c>
      <c r="BO24" s="13" t="n">
        <f aca="false">IF(OR(BO114=0,FA24=0),0,BO114*FA24/(BO114+FA24))</f>
        <v>21.2699742233232</v>
      </c>
      <c r="BP24" s="13" t="n">
        <f aca="false">IF(OR(BP114=0,FB24=0),0,BP114*FB24/(BP114+FB24))</f>
        <v>21.1637769859732</v>
      </c>
      <c r="BQ24" s="13" t="n">
        <f aca="false">IF(OR(BQ114=0,FC24=0),0,BQ114*FC24/(BQ114+FC24))</f>
        <v>21.0572759426481</v>
      </c>
      <c r="BR24" s="13" t="n">
        <f aca="false">IF(OR(BR114=0,FD24=0),0,BR114*FD24/(BR114+FD24))</f>
        <v>20.9503821530427</v>
      </c>
      <c r="BS24" s="13" t="n">
        <f aca="false">IF(OR(BS114=0,FE24=0),0,BS114*FE24/(BS114+FE24))</f>
        <v>20.8430070317294</v>
      </c>
      <c r="BT24" s="13" t="n">
        <f aca="false">IF(OR(BT114=0,FF24=0),0,BT114*FF24/(BT114+FF24))</f>
        <v>20.7350620648477</v>
      </c>
      <c r="BU24" s="13" t="n">
        <f aca="false">IF(OR(BU114=0,FG24=0),0,BU114*FG24/(BU114+FG24))</f>
        <v>20.6318471320668</v>
      </c>
      <c r="BV24" s="13" t="n">
        <f aca="false">IF(OR(BV114=0,FH24=0),0,BV114*FH24/(BV114+FH24))</f>
        <v>20.5280418550584</v>
      </c>
      <c r="BW24" s="13" t="n">
        <f aca="false">IF(OR(BW114=0,FI24=0),0,BW114*FI24/(BW114+FI24))</f>
        <v>20.4235695276046</v>
      </c>
      <c r="BX24" s="13" t="n">
        <f aca="false">IF(OR(BX114=0,FJ24=0),0,BX114*FJ24/(BX114+FJ24))</f>
        <v>20.3183530877092</v>
      </c>
      <c r="BY24" s="13" t="n">
        <f aca="false">IF(OR(BY114=0,FK24=0),0,BY114*FK24/(BY114+FK24))</f>
        <v>20.212314914045</v>
      </c>
      <c r="BZ24" s="13" t="n">
        <f aca="false">IF(OR(BZ114=0,FL24=0),0,BZ114*FL24/(BZ114+FL24))</f>
        <v>20.0918442789017</v>
      </c>
      <c r="CA24" s="13" t="n">
        <f aca="false">IF(OR(CA114=0,FM24=0),0,CA114*FM24/(CA114+FM24))</f>
        <v>19.9698702811217</v>
      </c>
      <c r="CB24" s="13" t="n">
        <f aca="false">IF(OR(CB114=0,FN24=0),0,CB114*FN24/(CB114+FN24))</f>
        <v>19.8462700176328</v>
      </c>
      <c r="CC24" s="13" t="n">
        <f aca="false">IF(OR(CC114=0,FO24=0),0,CC114*FO24/(CC114+FO24))</f>
        <v>19.7209164288647</v>
      </c>
      <c r="CD24" s="13" t="n">
        <f aca="false">IF(OR(CD114=0,FP24=0),0,CD114*FP24/(CD114+FP24))</f>
        <v>19.5936778257237</v>
      </c>
      <c r="CE24" s="13" t="n">
        <f aca="false">IF(OR(CE114=0,FQ24=0),0,CE114*FQ24/(CE114+FQ24))</f>
        <v>19.4644173889038</v>
      </c>
      <c r="CF24" s="13" t="n">
        <f aca="false">IF(OR(CF114=0,FR24=0),0,CF114*FR24/(CF114+FR24))</f>
        <v>19.3329926366521</v>
      </c>
      <c r="CG24" s="13" t="n">
        <f aca="false">IF(OR(CG114=0,FS24=0),0,CG114*FS24/(CG114+FS24))</f>
        <v>19.1992548567649</v>
      </c>
      <c r="CH24" s="13" t="n">
        <f aca="false">IF(OR(CH114=0,FT24=0),0,CH114*FT24/(CH114+FT24))</f>
        <v>19.0630484981884</v>
      </c>
      <c r="CI24" s="13" t="n">
        <f aca="false">IF(OR(CI114=0,FU24=0),0,CI114*FU24/(CI114+FU24))</f>
        <v>18.9242105171404</v>
      </c>
      <c r="CJ24" s="13" t="n">
        <f aca="false">IF(OR(CJ114=0,FV24=0),0,CJ114*FV24/(CJ114+FV24))</f>
        <v>18.783361960411</v>
      </c>
      <c r="CK24" s="13" t="n">
        <f aca="false">IF(OR(CK114=0,FW24=0),0,CK114*FW24/(CK114+FW24))</f>
        <v>18.6395785439349</v>
      </c>
      <c r="CL24" s="13" t="n">
        <f aca="false">IF(OR(CL114=0,FX24=0),0,CL114*FX24/(CL114+FX24))</f>
        <v>18.4926745929693</v>
      </c>
      <c r="CM24" s="13" t="n">
        <f aca="false">IF(OR(CM114=0,FY24=0),0,CM114*FY24/(CM114+FY24))</f>
        <v>18.3424541531724</v>
      </c>
      <c r="CN24" s="13" t="n">
        <f aca="false">IF(OR(CN114=0,FZ24=0),0,CN114*FZ24/(CN114+FZ24))</f>
        <v>18.188710057569</v>
      </c>
      <c r="CO24" s="13" t="n">
        <f aca="false">IF(OR(CO114=0,GA24=0),0,CO114*GA24/(CO114+GA24))</f>
        <v>18.0378594422668</v>
      </c>
      <c r="CP24" s="13" t="n">
        <f aca="false">IF(OR(CP114=0,GB24=0),0,CP114*GB24/(CP114+GB24))</f>
        <v>17.8834750442739</v>
      </c>
      <c r="CQ24" s="13" t="n">
        <f aca="false">IF(OR(CQ114=0,GC24=0),0,CQ114*GC24/(CQ114+GC24))</f>
        <v>17.7253499777334</v>
      </c>
      <c r="CR24" s="0" t="n">
        <f aca="false">IF(F$9=0,0,(SIN(F$12)*COS($E24)+SIN($E24)*COS(F$12))/SIN($E24)*F$9)</f>
        <v>29.94</v>
      </c>
      <c r="CS24" s="0" t="n">
        <f aca="false">IF(G$9=0,0,(SIN(G$12)*COS($E24)+SIN($E24)*COS(G$12))/SIN($E24)*G$9)</f>
        <v>32.783230802512</v>
      </c>
      <c r="CT24" s="0" t="n">
        <f aca="false">IF(H$9=0,0,(SIN(H$12)*COS($E24)+SIN($E24)*COS(H$12))/SIN($E24)*H$9)</f>
        <v>35.5644363685795</v>
      </c>
      <c r="CU24" s="0" t="n">
        <f aca="false">IF(I$9=0,0,(SIN(I$12)*COS($E24)+SIN($E24)*COS(I$12))/SIN($E24)*I$9)</f>
        <v>38.3779218142892</v>
      </c>
      <c r="CV24" s="0" t="n">
        <f aca="false">IF(J$9=0,0,(SIN(J$12)*COS($E24)+SIN($E24)*COS(J$12))/SIN($E24)*J$9)</f>
        <v>41.2226359569468</v>
      </c>
      <c r="CW24" s="0" t="n">
        <f aca="false">IF(K$9=0,0,(SIN(K$12)*COS($E24)+SIN($E24)*COS(K$12))/SIN($E24)*K$9)</f>
        <v>44.097505027756</v>
      </c>
      <c r="CX24" s="0" t="n">
        <f aca="false">IF(L$9=0,0,(SIN(L$12)*COS($E24)+SIN($E24)*COS(L$12))/SIN($E24)*L$9)</f>
        <v>47.0014330620269</v>
      </c>
      <c r="CY24" s="0" t="n">
        <f aca="false">IF(M$9=0,0,(SIN(M$12)*COS($E24)+SIN($E24)*COS(M$12))/SIN($E24)*M$9)</f>
        <v>49.8122063169419</v>
      </c>
      <c r="CZ24" s="0" t="n">
        <f aca="false">IF(N$9=0,0,(SIN(N$12)*COS($E24)+SIN($E24)*COS(N$12))/SIN($E24)*N$9)</f>
        <v>52.6375429062689</v>
      </c>
      <c r="DA24" s="0" t="n">
        <f aca="false">IF(O$9=0,0,(SIN(O$12)*COS($E24)+SIN($E24)*COS(O$12))/SIN($E24)*O$9)</f>
        <v>55.4763989784909</v>
      </c>
      <c r="DB24" s="0" t="n">
        <f aca="false">IF(P$9=0,0,(SIN(P$12)*COS($E24)+SIN($E24)*COS(P$12))/SIN($E24)*P$9)</f>
        <v>58.3277175616764</v>
      </c>
      <c r="DC24" s="0" t="n">
        <f aca="false">IF(Q$9=0,0,(SIN(Q$12)*COS($E24)+SIN($E24)*COS(Q$12))/SIN($E24)*Q$9)</f>
        <v>61.1904289439987</v>
      </c>
      <c r="DD24" s="0" t="n">
        <f aca="false">IF(R$9=0,0,(SIN(R$12)*COS($E24)+SIN($E24)*COS(R$12))/SIN($E24)*R$9)</f>
        <v>63.8547795727039</v>
      </c>
      <c r="DE24" s="0" t="n">
        <f aca="false">IF(S$9=0,0,(SIN(S$12)*COS($E24)+SIN($E24)*COS(S$12))/SIN($E24)*S$9)</f>
        <v>66.5120511539321</v>
      </c>
      <c r="DF24" s="0" t="n">
        <f aca="false">IF(T$9=0,0,(SIN(T$12)*COS($E24)+SIN($E24)*COS(T$12))/SIN($E24)*T$9)</f>
        <v>69.1613362404874</v>
      </c>
      <c r="DG24" s="0" t="n">
        <f aca="false">IF(U$9=0,0,(SIN(U$12)*COS($E24)+SIN($E24)*COS(U$12))/SIN($E24)*U$9)</f>
        <v>71.8017260792425</v>
      </c>
      <c r="DH24" s="0" t="n">
        <f aca="false">IF(V$9=0,0,(SIN(V$12)*COS($E24)+SIN($E24)*COS(V$12))/SIN($E24)*V$9)</f>
        <v>74.4323109189507</v>
      </c>
      <c r="DI24" s="0" t="n">
        <f aca="false">IF(W$9=0,0,(SIN(W$12)*COS($E24)+SIN($E24)*COS(W$12))/SIN($E24)*W$9)</f>
        <v>76.8951720837581</v>
      </c>
      <c r="DJ24" s="0" t="n">
        <f aca="false">IF(X$9=0,0,(SIN(X$12)*COS($E24)+SIN($E24)*COS(X$12))/SIN($E24)*X$9)</f>
        <v>79.3365680165543</v>
      </c>
      <c r="DK24" s="0" t="n">
        <f aca="false">IF(Y$9=0,0,(SIN(Y$12)*COS($E24)+SIN($E24)*COS(Y$12))/SIN($E24)*Y$9)</f>
        <v>81.75573580667</v>
      </c>
      <c r="DL24" s="0" t="n">
        <f aca="false">IF(Z$9=0,0,(SIN(Z$12)*COS($E24)+SIN($E24)*COS(Z$12))/SIN($E24)*Z$9)</f>
        <v>84.3643162976038</v>
      </c>
      <c r="DM24" s="0" t="n">
        <f aca="false">IF(AA$9=0,0,(SIN(AA$12)*COS($E24)+SIN($E24)*COS(AA$12))/SIN($E24)*AA$9)</f>
        <v>87.2316501042624</v>
      </c>
      <c r="DN24" s="0" t="n">
        <f aca="false">IF(AB$9=0,0,(SIN(AB$12)*COS($E24)+SIN($E24)*COS(AB$12))/SIN($E24)*AB$9)</f>
        <v>89.8387872443937</v>
      </c>
      <c r="DO24" s="0" t="n">
        <f aca="false">IF(AC$9=0,0,(SIN(AC$12)*COS($E24)+SIN($E24)*COS(AC$12))/SIN($E24)*AC$9)</f>
        <v>92.4328478908492</v>
      </c>
      <c r="DP24" s="0" t="n">
        <f aca="false">IF(AD$9=0,0,(SIN(AD$12)*COS($E24)+SIN($E24)*COS(AD$12))/SIN($E24)*AD$9)</f>
        <v>95.0128714809049</v>
      </c>
      <c r="DQ24" s="0" t="n">
        <f aca="false">IF(AE$9=0,0,(SIN(AE$12)*COS($E24)+SIN($E24)*COS(AE$12))/SIN($E24)*AE$9)</f>
        <v>97.577897426911</v>
      </c>
      <c r="DR24" s="0" t="n">
        <f aca="false">IF(AF$9=0,0,(SIN(AF$12)*COS($E24)+SIN($E24)*COS(AF$12))/SIN($E24)*AF$9)</f>
        <v>100.126965462108</v>
      </c>
      <c r="DS24" s="0" t="n">
        <f aca="false">IF(AG$9=0,0,(SIN(AG$12)*COS($E24)+SIN($E24)*COS(AG$12))/SIN($E24)*AG$9)</f>
        <v>102.17885358238</v>
      </c>
      <c r="DT24" s="0" t="n">
        <f aca="false">IF(AH$9=0,0,(SIN(AH$12)*COS($E24)+SIN($E24)*COS(AH$12))/SIN($E24)*AH$9)</f>
        <v>104.192310742019</v>
      </c>
      <c r="DU24" s="0" t="n">
        <f aca="false">IF(AI$9=0,0,(SIN(AI$12)*COS($E24)+SIN($E24)*COS(AI$12))/SIN($E24)*AI$9)</f>
        <v>106.166827992739</v>
      </c>
      <c r="DV24" s="0" t="n">
        <f aca="false">IF(AJ$9=0,0,(SIN(AJ$12)*COS($E24)+SIN($E24)*COS(AJ$12))/SIN($E24)*AJ$9)</f>
        <v>108.101910441504</v>
      </c>
      <c r="DW24" s="0" t="n">
        <f aca="false">IF(AK$9=0,0,(SIN(AK$12)*COS($E24)+SIN($E24)*COS(AK$12))/SIN($E24)*AK$9)</f>
        <v>109.997077368816</v>
      </c>
      <c r="DX24" s="0" t="n">
        <f aca="false">IF(AL$9=0,0,(SIN(AL$12)*COS($E24)+SIN($E24)*COS(AL$12))/SIN($E24)*AL$9)</f>
        <v>111.764993164247</v>
      </c>
      <c r="DY24" s="0" t="n">
        <f aca="false">IF(AM$9=0,0,(SIN(AM$12)*COS($E24)+SIN($E24)*COS(AM$12))/SIN($E24)*AM$9)</f>
        <v>113.488961543565</v>
      </c>
      <c r="DZ24" s="0" t="n">
        <f aca="false">IF(AN$9=0,0,(SIN(AN$12)*COS($E24)+SIN($E24)*COS(AN$12))/SIN($E24)*AN$9)</f>
        <v>115.168625773884</v>
      </c>
      <c r="EA24" s="0" t="n">
        <f aca="false">IF(AO$9=0,0,(SIN(AO$12)*COS($E24)+SIN($E24)*COS(AO$12))/SIN($E24)*AO$9)</f>
        <v>116.803645582961</v>
      </c>
      <c r="EB24" s="0" t="n">
        <f aca="false">IF(AP$9=0,0,(SIN(AP$12)*COS($E24)+SIN($E24)*COS(AP$12))/SIN($E24)*AP$9)</f>
        <v>118.393697210638</v>
      </c>
      <c r="EC24" s="0" t="n">
        <f aca="false">IF(AQ$9=0,0,(SIN(AQ$12)*COS($E24)+SIN($E24)*COS(AQ$12))/SIN($E24)*AQ$9)</f>
        <v>119.239102589031</v>
      </c>
      <c r="ED24" s="0" t="n">
        <f aca="false">IF(AR$9=0,0,(SIN(AR$12)*COS($E24)+SIN($E24)*COS(AR$12))/SIN($E24)*AR$9)</f>
        <v>120.017934499074</v>
      </c>
      <c r="EE24" s="0" t="n">
        <f aca="false">IF(AS$9=0,0,(SIN(AS$12)*COS($E24)+SIN($E24)*COS(AS$12))/SIN($E24)*AS$9)</f>
        <v>120.730567670456</v>
      </c>
      <c r="EF24" s="0" t="n">
        <f aca="false">IF(AT$9=0,0,(SIN(AT$12)*COS($E24)+SIN($E24)*COS(AT$12))/SIN($E24)*AT$9)</f>
        <v>121.377406026311</v>
      </c>
      <c r="EG24" s="0" t="n">
        <f aca="false">IF(AU$9=0,0,(SIN(AU$12)*COS($E24)+SIN($E24)*COS(AU$12))/SIN($E24)*AU$9)</f>
        <v>121.958882371013</v>
      </c>
      <c r="EH24" s="0" t="n">
        <f aca="false">IF(AV$9=0,0,(SIN(AV$12)*COS($E24)+SIN($E24)*COS(AV$12))/SIN($E24)*AV$9)</f>
        <v>121.507857069753</v>
      </c>
      <c r="EI24" s="0" t="n">
        <f aca="false">IF(AW$9=0,0,(SIN(AW$12)*COS($E24)+SIN($E24)*COS(AW$12))/SIN($E24)*AW$9)</f>
        <v>120.968177246616</v>
      </c>
      <c r="EJ24" s="0" t="n">
        <f aca="false">IF(AX$9=0,0,(SIN(AX$12)*COS($E24)+SIN($E24)*COS(AX$12))/SIN($E24)*AX$9)</f>
        <v>120.341255661483</v>
      </c>
      <c r="EK24" s="0" t="n">
        <f aca="false">IF(AY$9=0,0,(SIN(AY$12)*COS($E24)+SIN($E24)*COS(AY$12))/SIN($E24)*AY$9)</f>
        <v>122.277397596028</v>
      </c>
      <c r="EL24" s="0" t="n">
        <f aca="false">IF(AZ$9=0,0,(SIN(AZ$12)*COS($E24)+SIN($E24)*COS(AZ$12))/SIN($E24)*AZ$9)</f>
        <v>124.609968952096</v>
      </c>
      <c r="EM24" s="0" t="n">
        <f aca="false">IF(BA$9=0,0,(SIN(BA$12)*COS($E24)+SIN($E24)*COS(BA$12))/SIN($E24)*BA$9)</f>
        <v>125.413963903616</v>
      </c>
      <c r="EN24" s="0" t="n">
        <f aca="false">IF(BB$9=0,0,(SIN(BB$12)*COS($E24)+SIN($E24)*COS(BB$12))/SIN($E24)*BB$9)</f>
        <v>126.168515957208</v>
      </c>
      <c r="EO24" s="0" t="n">
        <f aca="false">IF(BC$9=0,0,(SIN(BC$12)*COS($E24)+SIN($E24)*COS(BC$12))/SIN($E24)*BC$9)</f>
        <v>126.873723471595</v>
      </c>
      <c r="EP24" s="0" t="n">
        <f aca="false">IF(BD$9=0,0,(SIN(BD$12)*COS($E24)+SIN($E24)*COS(BD$12))/SIN($E24)*BD$9)</f>
        <v>127.529703160341</v>
      </c>
      <c r="EQ24" s="0" t="n">
        <f aca="false">IF(BE$9=0,0,(SIN(BE$12)*COS($E24)+SIN($E24)*COS(BE$12))/SIN($E24)*BE$9)</f>
        <v>128.136589955318</v>
      </c>
      <c r="ER24" s="0" t="n">
        <f aca="false">IF(BF$9=0,0,(SIN(BF$12)*COS($E24)+SIN($E24)*COS(BF$12))/SIN($E24)*BF$9)</f>
        <v>128.469742912778</v>
      </c>
      <c r="ES24" s="0" t="n">
        <f aca="false">IF(BG$9=0,0,(SIN(BG$12)*COS($E24)+SIN($E24)*COS(BG$12))/SIN($E24)*BG$9)</f>
        <v>128.750368450315</v>
      </c>
      <c r="ET24" s="0" t="n">
        <f aca="false">IF(BH$9=0,0,(SIN(BH$12)*COS($E24)+SIN($E24)*COS(BH$12))/SIN($E24)*BH$9)</f>
        <v>128.97886241109</v>
      </c>
      <c r="EU24" s="0" t="n">
        <f aca="false">IF(BI$9=0,0,(SIN(BI$12)*COS($E24)+SIN($E24)*COS(BI$12))/SIN($E24)*BI$9)</f>
        <v>129.155640451464</v>
      </c>
      <c r="EV24" s="0" t="n">
        <f aca="false">IF(BJ$9=0,0,(SIN(BJ$12)*COS($E24)+SIN($E24)*COS(BJ$12))/SIN($E24)*BJ$9)</f>
        <v>129.281137766569</v>
      </c>
      <c r="EW24" s="0" t="n">
        <f aca="false">IF(BK$9=0,0,(SIN(BK$12)*COS($E24)+SIN($E24)*COS(BK$12))/SIN($E24)*BK$9)</f>
        <v>128.760099145882</v>
      </c>
      <c r="EX24" s="0" t="n">
        <f aca="false">IF(BL$9=0,0,(SIN(BL$12)*COS($E24)+SIN($E24)*COS(BL$12))/SIN($E24)*BL$9)</f>
        <v>128.180907395897</v>
      </c>
      <c r="EY24" s="0" t="n">
        <f aca="false">IF(BM$9=0,0,(SIN(BM$12)*COS($E24)+SIN($E24)*COS(BM$12))/SIN($E24)*BM$9)</f>
        <v>127.544602551966</v>
      </c>
      <c r="EZ24" s="0" t="n">
        <f aca="false">IF(BN$9=0,0,(SIN(BN$12)*COS($E24)+SIN($E24)*COS(BN$12))/SIN($E24)*BN$9)</f>
        <v>126.852247550318</v>
      </c>
      <c r="FA24" s="0" t="n">
        <f aca="false">IF(BO$9=0,0,(SIN(BO$12)*COS($E24)+SIN($E24)*COS(BO$12))/SIN($E24)*BO$9)</f>
        <v>126.104927639533</v>
      </c>
      <c r="FB24" s="0" t="n">
        <f aca="false">IF(BP$9=0,0,(SIN(BP$12)*COS($E24)+SIN($E24)*COS(BP$12))/SIN($E24)*BP$9)</f>
        <v>125.04483863361</v>
      </c>
      <c r="FC24" s="0" t="n">
        <f aca="false">IF(BQ$9=0,0,(SIN(BQ$12)*COS($E24)+SIN($E24)*COS(BQ$12))/SIN($E24)*BQ$9)</f>
        <v>123.92950723546</v>
      </c>
      <c r="FD24" s="0" t="n">
        <f aca="false">IF(BR$9=0,0,(SIN(BR$12)*COS($E24)+SIN($E24)*COS(BR$12))/SIN($E24)*BR$9)</f>
        <v>122.760319765536</v>
      </c>
      <c r="FE24" s="0" t="n">
        <f aca="false">IF(BS$9=0,0,(SIN(BS$12)*COS($E24)+SIN($E24)*COS(BS$12))/SIN($E24)*BS$9)</f>
        <v>121.538683855395</v>
      </c>
      <c r="FF24" s="0" t="n">
        <f aca="false">IF(BT$9=0,0,(SIN(BT$12)*COS($E24)+SIN($E24)*COS(BT$12))/SIN($E24)*BT$9)</f>
        <v>120.266027698634</v>
      </c>
      <c r="FG24" s="0" t="n">
        <f aca="false">IF(BU$9=0,0,(SIN(BU$12)*COS($E24)+SIN($E24)*COS(BU$12))/SIN($E24)*BU$9)</f>
        <v>119.123211201317</v>
      </c>
      <c r="FH24" s="0" t="n">
        <f aca="false">IF(BV$9=0,0,(SIN(BV$12)*COS($E24)+SIN($E24)*COS(BV$12))/SIN($E24)*BV$9)</f>
        <v>117.933452121219</v>
      </c>
      <c r="FI24" s="0" t="n">
        <f aca="false">IF(BW$9=0,0,(SIN(BW$12)*COS($E24)+SIN($E24)*COS(BW$12))/SIN($E24)*BW$9)</f>
        <v>116.698071285628</v>
      </c>
      <c r="FJ24" s="0" t="n">
        <f aca="false">IF(BX$9=0,0,(SIN(BX$12)*COS($E24)+SIN($E24)*COS(BX$12))/SIN($E24)*BX$9)</f>
        <v>115.418406372791</v>
      </c>
      <c r="FK24" s="0" t="n">
        <f aca="false">IF(BY$9=0,0,(SIN(BY$12)*COS($E24)+SIN($E24)*COS(BY$12))/SIN($E24)*BY$9)</f>
        <v>114.0958112116</v>
      </c>
      <c r="FL24" s="0" t="n">
        <f aca="false">IF(BZ$9=0,0,(SIN(BZ$12)*COS($E24)+SIN($E24)*COS(BZ$12))/SIN($E24)*BZ$9)</f>
        <v>112.3075281732</v>
      </c>
      <c r="FM24" s="0" t="n">
        <f aca="false">IF(CA$9=0,0,(SIN(CA$12)*COS($E24)+SIN($E24)*COS(CA$12))/SIN($E24)*CA$9)</f>
        <v>110.477641389267</v>
      </c>
      <c r="FN24" s="0" t="n">
        <f aca="false">IF(CB$9=0,0,(SIN(CB$12)*COS($E24)+SIN($E24)*COS(CB$12))/SIN($E24)*CB$9)</f>
        <v>108.607937114388</v>
      </c>
      <c r="FO24" s="0" t="n">
        <f aca="false">IF(CC$9=0,0,(SIN(CC$12)*COS($E24)+SIN($E24)*COS(CC$12))/SIN($E24)*CC$9)</f>
        <v>106.70021560984</v>
      </c>
      <c r="FP24" s="0" t="n">
        <f aca="false">IF(CD$9=0,0,(SIN(CD$12)*COS($E24)+SIN($E24)*COS(CD$12))/SIN($E24)*CD$9)</f>
        <v>104.756290220321</v>
      </c>
      <c r="FQ24" s="0" t="n">
        <f aca="false">IF(CE$9=0,0,(SIN(CE$12)*COS($E24)+SIN($E24)*COS(CE$12))/SIN($E24)*CE$9)</f>
        <v>102.777986446239</v>
      </c>
      <c r="FR24" s="0" t="n">
        <f aca="false">IF(CF$9=0,0,(SIN(CF$12)*COS($E24)+SIN($E24)*COS(CF$12))/SIN($E24)*CF$9)</f>
        <v>100.767141011953</v>
      </c>
      <c r="FS24" s="0" t="n">
        <f aca="false">IF(CG$9=0,0,(SIN(CG$12)*COS($E24)+SIN($E24)*COS(CG$12))/SIN($E24)*CG$9)</f>
        <v>98.7256009303601</v>
      </c>
      <c r="FT24" s="0" t="n">
        <f aca="false">IF(CH$9=0,0,(SIN(CH$12)*COS($E24)+SIN($E24)*COS(CH$12))/SIN($E24)*CH$9)</f>
        <v>96.6552225642494</v>
      </c>
      <c r="FU24" s="0" t="n">
        <f aca="false">IF(CI$9=0,0,(SIN(CI$12)*COS($E24)+SIN($E24)*COS(CI$12))/SIN($E24)*CI$9)</f>
        <v>94.5578706847899</v>
      </c>
      <c r="FV24" s="0" t="n">
        <f aca="false">IF(CJ$9=0,0,(SIN(CJ$12)*COS($E24)+SIN($E24)*COS(CJ$12))/SIN($E24)*CJ$9)</f>
        <v>92.4546095998784</v>
      </c>
      <c r="FW24" s="0" t="n">
        <f aca="false">IF(CK$9=0,0,(SIN(CK$12)*COS($E24)+SIN($E24)*COS(CK$12))/SIN($E24)*CK$9)</f>
        <v>90.3280733015009</v>
      </c>
      <c r="FX24" s="0" t="n">
        <f aca="false">IF(CL$9=0,0,(SIN(CL$12)*COS($E24)+SIN($E24)*COS(CL$12))/SIN($E24)*CL$9)</f>
        <v>88.1801286002991</v>
      </c>
      <c r="FY24" s="0" t="n">
        <f aca="false">IF(CM$9=0,0,(SIN(CM$12)*COS($E24)+SIN($E24)*COS(CM$12))/SIN($E24)*CM$9)</f>
        <v>86.0126469680526</v>
      </c>
      <c r="FZ24" s="0" t="n">
        <f aca="false">IF(CN$9=0,0,(SIN(CN$12)*COS($E24)+SIN($E24)*COS(CN$12))/SIN($E24)*CN$9)</f>
        <v>83.8275035968439</v>
      </c>
      <c r="GA24" s="0" t="n">
        <f aca="false">IF(CO$9=0,0,(SIN(CO$12)*COS($E24)+SIN($E24)*COS(CO$12))/SIN($E24)*CO$9)</f>
        <v>81.7627579890647</v>
      </c>
      <c r="GB24" s="0" t="n">
        <f aca="false">IF(CP$9=0,0,(SIN(CP$12)*COS($E24)+SIN($E24)*COS(CP$12))/SIN($E24)*CP$9)</f>
        <v>79.6833140768159</v>
      </c>
      <c r="GC24" s="0" t="n">
        <f aca="false">IF(CQ$9=0,0,(SIN(CQ$12)*COS($E24)+SIN($E24)*COS(CQ$12))/SIN($E24)*CQ$9)</f>
        <v>77.5909284818385</v>
      </c>
    </row>
    <row r="25" customFormat="false" ht="12.8" hidden="true" customHeight="false" outlineLevel="0" collapsed="false">
      <c r="A25" s="0" t="n">
        <f aca="false">MAX($F25:$CQ25)</f>
        <v>29.9399991035964</v>
      </c>
      <c r="B25" s="90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22.6333333333333</v>
      </c>
      <c r="C25" s="2" t="n">
        <f aca="false">MOD(Best +D25,360)</f>
        <v>128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29.9399991035964</v>
      </c>
      <c r="G25" s="13" t="n">
        <f aca="false">IF(OR(G115=0,CS25=0),0,G115*CS25/(G115+CS25))</f>
        <v>29.5198771371037</v>
      </c>
      <c r="H25" s="13" t="n">
        <f aca="false">IF(OR(H115=0,CT25=0),0,H115*CT25/(H115+CT25))</f>
        <v>29.0749400445422</v>
      </c>
      <c r="I25" s="13" t="n">
        <f aca="false">IF(OR(I115=0,CU25=0),0,I115*CU25/(I115+CU25))</f>
        <v>28.6853433810168</v>
      </c>
      <c r="J25" s="13" t="n">
        <f aca="false">IF(OR(J115=0,CV25=0),0,J115*CV25/(J115+CV25))</f>
        <v>28.3400039326316</v>
      </c>
      <c r="K25" s="13" t="n">
        <f aca="false">IF(OR(K115=0,CW25=0),0,K115*CW25/(K115+CW25))</f>
        <v>28.0306380178327</v>
      </c>
      <c r="L25" s="13" t="n">
        <f aca="false">IF(OR(L115=0,CX25=0),0,L115*CX25/(L115+CX25))</f>
        <v>27.7509284416203</v>
      </c>
      <c r="M25" s="13" t="n">
        <f aca="false">IF(OR(M115=0,CY25=0),0,M115*CY25/(M115+CY25))</f>
        <v>27.458115567884</v>
      </c>
      <c r="N25" s="13" t="n">
        <f aca="false">IF(OR(N115=0,CZ25=0),0,N115*CZ25/(N115+CZ25))</f>
        <v>27.1919509203389</v>
      </c>
      <c r="O25" s="13" t="n">
        <f aca="false">IF(OR(O115=0,DA25=0),0,O115*DA25/(O115+DA25))</f>
        <v>26.9483196583292</v>
      </c>
      <c r="P25" s="13" t="n">
        <f aca="false">IF(OR(P115=0,DB25=0),0,P115*DB25/(P115+DB25))</f>
        <v>26.7239169625746</v>
      </c>
      <c r="Q25" s="13" t="n">
        <f aca="false">IF(OR(Q115=0,DC25=0),0,Q115*DC25/(Q115+DC25))</f>
        <v>26.5160576030477</v>
      </c>
      <c r="R25" s="13" t="n">
        <f aca="false">IF(OR(R115=0,DD25=0),0,R115*DD25/(R115+DD25))</f>
        <v>26.2857847210108</v>
      </c>
      <c r="S25" s="13" t="n">
        <f aca="false">IF(OR(S115=0,DE25=0),0,S115*DE25/(S115+DE25))</f>
        <v>26.0722913269877</v>
      </c>
      <c r="T25" s="13" t="n">
        <f aca="false">IF(OR(T115=0,DF25=0),0,T115*DF25/(T115+DF25))</f>
        <v>25.8734329280467</v>
      </c>
      <c r="U25" s="13" t="n">
        <f aca="false">IF(OR(U115=0,DG25=0),0,U115*DG25/(U115+DG25))</f>
        <v>25.6874143476629</v>
      </c>
      <c r="V25" s="13" t="n">
        <f aca="false">IF(OR(V115=0,DH25=0),0,V115*DH25/(V115+DH25))</f>
        <v>25.5127211814707</v>
      </c>
      <c r="W25" s="13" t="n">
        <f aca="false">IF(OR(W115=0,DI25=0),0,W115*DI25/(W115+DI25))</f>
        <v>25.3302170163126</v>
      </c>
      <c r="X25" s="13" t="n">
        <f aca="false">IF(OR(X115=0,DJ25=0),0,X115*DJ25/(X115+DJ25))</f>
        <v>25.1582375077026</v>
      </c>
      <c r="Y25" s="13" t="n">
        <f aca="false">IF(OR(Y115=0,DK25=0),0,Y115*DK25/(Y115+DK25))</f>
        <v>24.9956438421383</v>
      </c>
      <c r="Z25" s="13" t="n">
        <f aca="false">IF(OR(Z115=0,DL25=0),0,Z115*DL25/(Z115+DL25))</f>
        <v>24.8609040601196</v>
      </c>
      <c r="AA25" s="13" t="n">
        <f aca="false">IF(OR(AA115=0,DM25=0),0,AA115*DM25/(AA115+DM25))</f>
        <v>24.7551828194126</v>
      </c>
      <c r="AB25" s="13" t="n">
        <f aca="false">IF(OR(AB115=0,DN25=0),0,AB115*DN25/(AB115+DN25))</f>
        <v>24.63221118861</v>
      </c>
      <c r="AC25" s="13" t="n">
        <f aca="false">IF(OR(AC115=0,DO25=0),0,AC115*DO25/(AC115+DO25))</f>
        <v>24.5141224935116</v>
      </c>
      <c r="AD25" s="13" t="n">
        <f aca="false">IF(OR(AD115=0,DP25=0),0,AD115*DP25/(AD115+DP25))</f>
        <v>24.4004756355155</v>
      </c>
      <c r="AE25" s="13" t="n">
        <f aca="false">IF(OR(AE115=0,DQ25=0),0,AE115*DQ25/(AE115+DQ25))</f>
        <v>24.2908794983173</v>
      </c>
      <c r="AF25" s="13" t="n">
        <f aca="false">IF(OR(AF115=0,DR25=0),0,AF115*DR25/(AF115+DR25))</f>
        <v>24.1849859455393</v>
      </c>
      <c r="AG25" s="13" t="n">
        <f aca="false">IF(OR(AG115=0,DS25=0),0,AG115*DS25/(AG115+DS25))</f>
        <v>24.0543889585008</v>
      </c>
      <c r="AH25" s="13" t="n">
        <f aca="false">IF(OR(AH115=0,DT25=0),0,AH115*DT25/(AH115+DT25))</f>
        <v>23.928629475623</v>
      </c>
      <c r="AI25" s="13" t="n">
        <f aca="false">IF(OR(AI115=0,DU25=0),0,AI115*DU25/(AI115+DU25))</f>
        <v>23.8072995748366</v>
      </c>
      <c r="AJ25" s="13" t="n">
        <f aca="false">IF(OR(AJ115=0,DV25=0),0,AJ115*DV25/(AJ115+DV25))</f>
        <v>23.6900333010495</v>
      </c>
      <c r="AK25" s="13" t="n">
        <f aca="false">IF(OR(AK115=0,DW25=0),0,AK115*DW25/(AK115+DW25))</f>
        <v>23.5765012971396</v>
      </c>
      <c r="AL25" s="13" t="n">
        <f aca="false">IF(OR(AL115=0,DX25=0),0,AL115*DX25/(AL115+DX25))</f>
        <v>23.4623396493854</v>
      </c>
      <c r="AM25" s="13" t="n">
        <f aca="false">IF(OR(AM115=0,DY25=0),0,AM115*DY25/(AM115+DY25))</f>
        <v>23.3515253034474</v>
      </c>
      <c r="AN25" s="13" t="n">
        <f aca="false">IF(OR(AN115=0,DZ25=0),0,AN115*DZ25/(AN115+DZ25))</f>
        <v>23.2437984022553</v>
      </c>
      <c r="AO25" s="13" t="n">
        <f aca="false">IF(OR(AO115=0,EA25=0),0,AO115*EA25/(AO115+EA25))</f>
        <v>23.1389225096756</v>
      </c>
      <c r="AP25" s="13" t="n">
        <f aca="false">IF(OR(AP115=0,EB25=0),0,AP115*EB25/(AP115+EB25))</f>
        <v>23.0366819290635</v>
      </c>
      <c r="AQ25" s="13" t="n">
        <f aca="false">IF(OR(AQ115=0,EC25=0),0,AQ115*EC25/(AQ115+EC25))</f>
        <v>22.9094879268909</v>
      </c>
      <c r="AR25" s="13" t="n">
        <f aca="false">IF(OR(AR115=0,ED25=0),0,AR115*ED25/(AR115+ED25))</f>
        <v>22.7852697283896</v>
      </c>
      <c r="AS25" s="13" t="n">
        <f aca="false">IF(OR(AS115=0,EE25=0),0,AS115*EE25/(AS115+EE25))</f>
        <v>22.6637871714062</v>
      </c>
      <c r="AT25" s="13" t="n">
        <f aca="false">IF(OR(AT115=0,EF25=0),0,AT115*EF25/(AT115+EF25))</f>
        <v>22.5448191826354</v>
      </c>
      <c r="AU25" s="13" t="n">
        <f aca="false">IF(OR(AU115=0,EG25=0),0,AU115*EG25/(AU115+EG25))</f>
        <v>22.4281617160515</v>
      </c>
      <c r="AV25" s="13" t="n">
        <f aca="false">IF(OR(AV115=0,EH25=0),0,AV115*EH25/(AV115+EH25))</f>
        <v>22.2790867137106</v>
      </c>
      <c r="AW25" s="13" t="n">
        <f aca="false">IF(OR(AW115=0,EI25=0),0,AW115*EI25/(AW115+EI25))</f>
        <v>22.1318213178668</v>
      </c>
      <c r="AX25" s="13" t="n">
        <f aca="false">IF(OR(AX115=0,EJ25=0),0,AX115*EJ25/(AX115+EJ25))</f>
        <v>21.9861092292788</v>
      </c>
      <c r="AY25" s="13" t="n">
        <f aca="false">IF(OR(AY115=0,EK25=0),0,AY115*EK25/(AY115+EK25))</f>
        <v>21.9345325143502</v>
      </c>
      <c r="AZ25" s="13" t="n">
        <f aca="false">IF(OR(AZ115=0,EL25=0),0,AZ115*EL25/(AZ115+EL25))</f>
        <v>21.8968491645566</v>
      </c>
      <c r="BA25" s="13" t="n">
        <f aca="false">IF(OR(BA115=0,EM25=0),0,BA115*EM25/(BA115+EM25))</f>
        <v>21.8098664810354</v>
      </c>
      <c r="BB25" s="13" t="n">
        <f aca="false">IF(OR(BB115=0,EN25=0),0,BB115*EN25/(BB115+EN25))</f>
        <v>21.7239261247399</v>
      </c>
      <c r="BC25" s="13" t="n">
        <f aca="false">IF(OR(BC115=0,EO25=0),0,BC115*EO25/(BC115+EO25))</f>
        <v>21.6389433989799</v>
      </c>
      <c r="BD25" s="13" t="n">
        <f aca="false">IF(OR(BD115=0,EP25=0),0,BD115*EP25/(BD115+EP25))</f>
        <v>21.5548385081745</v>
      </c>
      <c r="BE25" s="13" t="n">
        <f aca="false">IF(OR(BE115=0,EQ25=0),0,BE115*EQ25/(BE115+EQ25))</f>
        <v>21.4715361115641</v>
      </c>
      <c r="BF25" s="13" t="n">
        <f aca="false">IF(OR(BF115=0,ER25=0),0,BF115*ER25/(BF115+ER25))</f>
        <v>21.3822928397038</v>
      </c>
      <c r="BG25" s="13" t="n">
        <f aca="false">IF(OR(BG115=0,ES25=0),0,BG115*ES25/(BG115+ES25))</f>
        <v>21.2937852940555</v>
      </c>
      <c r="BH25" s="13" t="n">
        <f aca="false">IF(OR(BH115=0,ET25=0),0,BH115*ET25/(BH115+ET25))</f>
        <v>21.2059397413996</v>
      </c>
      <c r="BI25" s="13" t="n">
        <f aca="false">IF(OR(BI115=0,EU25=0),0,BI115*EU25/(BI115+EU25))</f>
        <v>21.1186859659601</v>
      </c>
      <c r="BJ25" s="13" t="n">
        <f aca="false">IF(OR(BJ115=0,EV25=0),0,BJ115*EV25/(BJ115+EV25))</f>
        <v>21.0319569508177</v>
      </c>
      <c r="BK25" s="13" t="n">
        <f aca="false">IF(OR(BK115=0,EW25=0),0,BK115*EW25/(BK115+EW25))</f>
        <v>20.9288353959228</v>
      </c>
      <c r="BL25" s="13" t="n">
        <f aca="false">IF(OR(BL115=0,EX25=0),0,BL115*EX25/(BL115+EX25))</f>
        <v>20.8260401661107</v>
      </c>
      <c r="BM25" s="13" t="n">
        <f aca="false">IF(OR(BM115=0,EY25=0),0,BM115*EY25/(BM115+EY25))</f>
        <v>20.7234870189157</v>
      </c>
      <c r="BN25" s="13" t="n">
        <f aca="false">IF(OR(BN115=0,EZ25=0),0,BN115*EZ25/(BN115+EZ25))</f>
        <v>20.62109412443</v>
      </c>
      <c r="BO25" s="13" t="n">
        <f aca="false">IF(OR(BO115=0,FA25=0),0,BO115*FA25/(BO115+FA25))</f>
        <v>20.5187817670827</v>
      </c>
      <c r="BP25" s="13" t="n">
        <f aca="false">IF(OR(BP115=0,FB25=0),0,BP115*FB25/(BP115+FB25))</f>
        <v>20.4090584264012</v>
      </c>
      <c r="BQ25" s="13" t="n">
        <f aca="false">IF(OR(BQ115=0,FC25=0),0,BQ115*FC25/(BQ115+FC25))</f>
        <v>20.2991044104309</v>
      </c>
      <c r="BR25" s="13" t="n">
        <f aca="false">IF(OR(BR115=0,FD25=0),0,BR115*FD25/(BR115+FD25))</f>
        <v>20.1888291506582</v>
      </c>
      <c r="BS25" s="13" t="n">
        <f aca="false">IF(OR(BS115=0,FE25=0),0,BS115*FE25/(BS115+FE25))</f>
        <v>20.0781426514853</v>
      </c>
      <c r="BT25" s="13" t="n">
        <f aca="false">IF(OR(BT115=0,FF25=0),0,BT115*FF25/(BT115+FF25))</f>
        <v>19.9669552043905</v>
      </c>
      <c r="BU25" s="13" t="n">
        <f aca="false">IF(OR(BU115=0,FG25=0),0,BU115*FG25/(BU115+FG25))</f>
        <v>19.8605620714675</v>
      </c>
      <c r="BV25" s="13" t="n">
        <f aca="false">IF(OR(BV115=0,FH25=0),0,BV115*FH25/(BV115+FH25))</f>
        <v>19.7536412207239</v>
      </c>
      <c r="BW25" s="13" t="n">
        <f aca="false">IF(OR(BW115=0,FI25=0),0,BW115*FI25/(BW115+FI25))</f>
        <v>19.6461150884256</v>
      </c>
      <c r="BX25" s="13" t="n">
        <f aca="false">IF(OR(BX115=0,FJ25=0),0,BX115*FJ25/(BX115+FJ25))</f>
        <v>19.5379059375335</v>
      </c>
      <c r="BY25" s="13" t="n">
        <f aca="false">IF(OR(BY115=0,FK25=0),0,BY115*FK25/(BY115+FK25))</f>
        <v>19.4289356549573</v>
      </c>
      <c r="BZ25" s="13" t="n">
        <f aca="false">IF(OR(BZ115=0,FL25=0),0,BZ115*FL25/(BZ115+FL25))</f>
        <v>19.3056299657519</v>
      </c>
      <c r="CA25" s="13" t="n">
        <f aca="false">IF(OR(CA115=0,FM25=0),0,CA115*FM25/(CA115+FM25))</f>
        <v>19.1808949405923</v>
      </c>
      <c r="CB25" s="13" t="n">
        <f aca="false">IF(OR(CB115=0,FN25=0),0,CB115*FN25/(CB115+FN25))</f>
        <v>19.05460895729</v>
      </c>
      <c r="CC25" s="13" t="n">
        <f aca="false">IF(OR(CC115=0,FO25=0),0,CC115*FO25/(CC115+FO25))</f>
        <v>18.9266465755642</v>
      </c>
      <c r="CD25" s="13" t="n">
        <f aca="false">IF(OR(CD115=0,FP25=0),0,CD115*FP25/(CD115+FP25))</f>
        <v>18.7968780856707</v>
      </c>
      <c r="CE25" s="13" t="n">
        <f aca="false">IF(OR(CE115=0,FQ25=0),0,CE115*FQ25/(CE115+FQ25))</f>
        <v>18.6651690325759</v>
      </c>
      <c r="CF25" s="13" t="n">
        <f aca="false">IF(OR(CF115=0,FR25=0),0,CF115*FR25/(CF115+FR25))</f>
        <v>18.5313797121315</v>
      </c>
      <c r="CG25" s="13" t="n">
        <f aca="false">IF(OR(CG115=0,FS25=0),0,CG115*FS25/(CG115+FS25))</f>
        <v>18.3953646354165</v>
      </c>
      <c r="CH25" s="13" t="n">
        <f aca="false">IF(OR(CH115=0,FT25=0),0,CH115*FT25/(CH115+FT25))</f>
        <v>18.2569719570745</v>
      </c>
      <c r="CI25" s="13" t="n">
        <f aca="false">IF(OR(CI115=0,FU25=0),0,CI115*FU25/(CI115+FU25))</f>
        <v>18.116042863081</v>
      </c>
      <c r="CJ25" s="13" t="n">
        <f aca="false">IF(OR(CJ115=0,FV25=0),0,CJ115*FV25/(CJ115+FV25))</f>
        <v>17.9731968580978</v>
      </c>
      <c r="CK25" s="13" t="n">
        <f aca="false">IF(OR(CK115=0,FW25=0),0,CK115*FW25/(CK115+FW25))</f>
        <v>17.8275200649811</v>
      </c>
      <c r="CL25" s="13" t="n">
        <f aca="false">IF(OR(CL115=0,FX25=0),0,CL115*FX25/(CL115+FX25))</f>
        <v>17.6788327524687</v>
      </c>
      <c r="CM25" s="13" t="n">
        <f aca="false">IF(OR(CM115=0,FY25=0),0,CM115*FY25/(CM115+FY25))</f>
        <v>17.5269456401995</v>
      </c>
      <c r="CN25" s="13" t="n">
        <f aca="false">IF(OR(CN115=0,FZ25=0),0,CN115*FZ25/(CN115+FZ25))</f>
        <v>17.3716590396914</v>
      </c>
      <c r="CO25" s="13" t="n">
        <f aca="false">IF(OR(CO115=0,GA25=0),0,CO115*GA25/(CO115+GA25))</f>
        <v>17.2193245118159</v>
      </c>
      <c r="CP25" s="13" t="n">
        <f aca="false">IF(OR(CP115=0,GB25=0),0,CP115*GB25/(CP115+GB25))</f>
        <v>17.0635839424489</v>
      </c>
      <c r="CQ25" s="13" t="n">
        <f aca="false">IF(OR(CQ115=0,GC25=0),0,CQ115*GC25/(CQ115+GC25))</f>
        <v>16.9042390595694</v>
      </c>
      <c r="CR25" s="0" t="n">
        <f aca="false">IF(F$9=0,0,(SIN(F$12)*COS($E25)+SIN($E25)*COS(F$12))/SIN($E25)*F$9)</f>
        <v>29.94</v>
      </c>
      <c r="CS25" s="0" t="n">
        <f aca="false">IF(G$9=0,0,(SIN(G$12)*COS($E25)+SIN($E25)*COS(G$12))/SIN($E25)*G$9)</f>
        <v>32.5859038894069</v>
      </c>
      <c r="CT25" s="0" t="n">
        <f aca="false">IF(H$9=0,0,(SIN(H$12)*COS($E25)+SIN($E25)*COS(H$12))/SIN($E25)*H$9)</f>
        <v>35.1663959238485</v>
      </c>
      <c r="CU25" s="0" t="n">
        <f aca="false">IF(I$9=0,0,(SIN(I$12)*COS($E25)+SIN($E25)*COS(I$12))/SIN($E25)*I$9)</f>
        <v>37.7758439336367</v>
      </c>
      <c r="CV25" s="0" t="n">
        <f aca="false">IF(J$9=0,0,(SIN(J$12)*COS($E25)+SIN($E25)*COS(J$12))/SIN($E25)*J$9)</f>
        <v>40.4132615122224</v>
      </c>
      <c r="CW25" s="0" t="n">
        <f aca="false">IF(K$9=0,0,(SIN(K$12)*COS($E25)+SIN($E25)*COS(K$12))/SIN($E25)*K$9)</f>
        <v>43.0776417083438</v>
      </c>
      <c r="CX25" s="0" t="n">
        <f aca="false">IF(L$9=0,0,(SIN(L$12)*COS($E25)+SIN($E25)*COS(L$12))/SIN($E25)*L$9)</f>
        <v>45.767957394762</v>
      </c>
      <c r="CY25" s="0" t="n">
        <f aca="false">IF(M$9=0,0,(SIN(M$12)*COS($E25)+SIN($E25)*COS(M$12))/SIN($E25)*M$9)</f>
        <v>48.3655824790542</v>
      </c>
      <c r="CZ25" s="0" t="n">
        <f aca="false">IF(N$9=0,0,(SIN(N$12)*COS($E25)+SIN($E25)*COS(N$12))/SIN($E25)*N$9)</f>
        <v>50.9757897467852</v>
      </c>
      <c r="DA25" s="0" t="n">
        <f aca="false">IF(O$9=0,0,(SIN(O$12)*COS($E25)+SIN($E25)*COS(O$12))/SIN($E25)*O$9)</f>
        <v>53.5976064354215</v>
      </c>
      <c r="DB25" s="0" t="n">
        <f aca="false">IF(P$9=0,0,(SIN(P$12)*COS($E25)+SIN($E25)*COS(P$12))/SIN($E25)*P$9)</f>
        <v>56.2300479798518</v>
      </c>
      <c r="DC25" s="0" t="n">
        <f aca="false">IF(Q$9=0,0,(SIN(Q$12)*COS($E25)+SIN($E25)*COS(Q$12))/SIN($E25)*Q$9)</f>
        <v>58.8721183689319</v>
      </c>
      <c r="DD25" s="0" t="n">
        <f aca="false">IF(R$9=0,0,(SIN(R$12)*COS($E25)+SIN($E25)*COS(R$12))/SIN($E25)*R$9)</f>
        <v>61.3224145535128</v>
      </c>
      <c r="DE25" s="0" t="n">
        <f aca="false">IF(S$9=0,0,(SIN(S$12)*COS($E25)+SIN($E25)*COS(S$12))/SIN($E25)*S$9)</f>
        <v>63.7653753597185</v>
      </c>
      <c r="DF25" s="0" t="n">
        <f aca="false">IF(T$9=0,0,(SIN(T$12)*COS($E25)+SIN($E25)*COS(T$12))/SIN($E25)*T$9)</f>
        <v>66.2001625904482</v>
      </c>
      <c r="DG25" s="0" t="n">
        <f aca="false">IF(U$9=0,0,(SIN(U$12)*COS($E25)+SIN($E25)*COS(U$12))/SIN($E25)*U$9)</f>
        <v>68.6259371114992</v>
      </c>
      <c r="DH25" s="0" t="n">
        <f aca="false">IF(V$9=0,0,(SIN(V$12)*COS($E25)+SIN($E25)*COS(V$12))/SIN($E25)*V$9)</f>
        <v>71.0418591368678</v>
      </c>
      <c r="DI25" s="0" t="n">
        <f aca="false">IF(W$9=0,0,(SIN(W$12)*COS($E25)+SIN($E25)*COS(W$12))/SIN($E25)*W$9)</f>
        <v>73.2974263287023</v>
      </c>
      <c r="DJ25" s="0" t="n">
        <f aca="false">IF(X$9=0,0,(SIN(X$12)*COS($E25)+SIN($E25)*COS(X$12))/SIN($E25)*X$9)</f>
        <v>75.5324581200216</v>
      </c>
      <c r="DK25" s="0" t="n">
        <f aca="false">IF(Y$9=0,0,(SIN(Y$12)*COS($E25)+SIN($E25)*COS(Y$12))/SIN($E25)*Y$9)</f>
        <v>77.7462553721085</v>
      </c>
      <c r="DL25" s="0" t="n">
        <f aca="false">IF(Z$9=0,0,(SIN(Z$12)*COS($E25)+SIN($E25)*COS(Z$12))/SIN($E25)*Z$9)</f>
        <v>80.1398869259803</v>
      </c>
      <c r="DM25" s="0" t="n">
        <f aca="false">IF(AA$9=0,0,(SIN(AA$12)*COS($E25)+SIN($E25)*COS(AA$12))/SIN($E25)*AA$9)</f>
        <v>82.7785570505093</v>
      </c>
      <c r="DN25" s="0" t="n">
        <f aca="false">IF(AB$9=0,0,(SIN(AB$12)*COS($E25)+SIN($E25)*COS(AB$12))/SIN($E25)*AB$9)</f>
        <v>85.1695608503426</v>
      </c>
      <c r="DO25" s="0" t="n">
        <f aca="false">IF(AC$9=0,0,(SIN(AC$12)*COS($E25)+SIN($E25)*COS(AC$12))/SIN($E25)*AC$9)</f>
        <v>87.5476705984767</v>
      </c>
      <c r="DP25" s="0" t="n">
        <f aca="false">IF(AD$9=0,0,(SIN(AD$12)*COS($E25)+SIN($E25)*COS(AD$12))/SIN($E25)*AD$9)</f>
        <v>89.912000444223</v>
      </c>
      <c r="DQ25" s="0" t="n">
        <f aca="false">IF(AE$9=0,0,(SIN(AE$12)*COS($E25)+SIN($E25)*COS(AE$12))/SIN($E25)*AE$9)</f>
        <v>92.2616648085851</v>
      </c>
      <c r="DR25" s="0" t="n">
        <f aca="false">IF(AF$9=0,0,(SIN(AF$12)*COS($E25)+SIN($E25)*COS(AF$12))/SIN($E25)*AF$9)</f>
        <v>94.5957787043916</v>
      </c>
      <c r="DS25" s="0" t="n">
        <f aca="false">IF(AG$9=0,0,(SIN(AG$12)*COS($E25)+SIN($E25)*COS(AG$12))/SIN($E25)*AG$9)</f>
        <v>96.4600751306362</v>
      </c>
      <c r="DT25" s="0" t="n">
        <f aca="false">IF(AH$9=0,0,(SIN(AH$12)*COS($E25)+SIN($E25)*COS(AH$12))/SIN($E25)*AH$9)</f>
        <v>98.288332485671</v>
      </c>
      <c r="DU25" s="0" t="n">
        <f aca="false">IF(AI$9=0,0,(SIN(AI$12)*COS($E25)+SIN($E25)*COS(AI$12))/SIN($E25)*AI$9)</f>
        <v>100.080092356736</v>
      </c>
      <c r="DV25" s="0" t="n">
        <f aca="false">IF(AJ$9=0,0,(SIN(AJ$12)*COS($E25)+SIN($E25)*COS(AJ$12))/SIN($E25)*AJ$9)</f>
        <v>101.834909446161</v>
      </c>
      <c r="DW25" s="0" t="n">
        <f aca="false">IF(AK$9=0,0,(SIN(AK$12)*COS($E25)+SIN($E25)*COS(AK$12))/SIN($E25)*AK$9)</f>
        <v>103.552351676395</v>
      </c>
      <c r="DX25" s="0" t="n">
        <f aca="false">IF(AL$9=0,0,(SIN(AL$12)*COS($E25)+SIN($E25)*COS(AL$12))/SIN($E25)*AL$9)</f>
        <v>105.150272394696</v>
      </c>
      <c r="DY25" s="0" t="n">
        <f aca="false">IF(AM$9=0,0,(SIN(AM$12)*COS($E25)+SIN($E25)*COS(AM$12))/SIN($E25)*AM$9)</f>
        <v>106.707166354246</v>
      </c>
      <c r="DZ25" s="0" t="n">
        <f aca="false">IF(AN$9=0,0,(SIN(AN$12)*COS($E25)+SIN($E25)*COS(AN$12))/SIN($E25)*AN$9)</f>
        <v>108.222717699071</v>
      </c>
      <c r="EA25" s="0" t="n">
        <f aca="false">IF(AO$9=0,0,(SIN(AO$12)*COS($E25)+SIN($E25)*COS(AO$12))/SIN($E25)*AO$9)</f>
        <v>109.696625858876</v>
      </c>
      <c r="EB25" s="0" t="n">
        <f aca="false">IF(AP$9=0,0,(SIN(AP$12)*COS($E25)+SIN($E25)*COS(AP$12))/SIN($E25)*AP$9)</f>
        <v>111.128605591533</v>
      </c>
      <c r="EC25" s="0" t="n">
        <f aca="false">IF(AQ$9=0,0,(SIN(AQ$12)*COS($E25)+SIN($E25)*COS(AQ$12))/SIN($E25)*AQ$9)</f>
        <v>111.862283274308</v>
      </c>
      <c r="ED25" s="0" t="n">
        <f aca="false">IF(AR$9=0,0,(SIN(AR$12)*COS($E25)+SIN($E25)*COS(AR$12))/SIN($E25)*AR$9)</f>
        <v>112.534491657917</v>
      </c>
      <c r="EE25" s="0" t="n">
        <f aca="false">IF(AS$9=0,0,(SIN(AS$12)*COS($E25)+SIN($E25)*COS(AS$12))/SIN($E25)*AS$9)</f>
        <v>113.145599940545</v>
      </c>
      <c r="EF25" s="0" t="n">
        <f aca="false">IF(AT$9=0,0,(SIN(AT$12)*COS($E25)+SIN($E25)*COS(AT$12))/SIN($E25)*AT$9)</f>
        <v>113.696004101994</v>
      </c>
      <c r="EG25" s="0" t="n">
        <f aca="false">IF(AU$9=0,0,(SIN(AU$12)*COS($E25)+SIN($E25)*COS(AU$12))/SIN($E25)*AU$9)</f>
        <v>114.186126605746</v>
      </c>
      <c r="EH25" s="0" t="n">
        <f aca="false">IF(AV$9=0,0,(SIN(AV$12)*COS($E25)+SIN($E25)*COS(AV$12))/SIN($E25)*AV$9)</f>
        <v>113.710904405141</v>
      </c>
      <c r="EI25" s="0" t="n">
        <f aca="false">IF(AW$9=0,0,(SIN(AW$12)*COS($E25)+SIN($E25)*COS(AW$12))/SIN($E25)*AW$9)</f>
        <v>113.154468247591</v>
      </c>
      <c r="EJ25" s="0" t="n">
        <f aca="false">IF(AX$9=0,0,(SIN(AX$12)*COS($E25)+SIN($E25)*COS(AX$12))/SIN($E25)*AX$9)</f>
        <v>112.518155624653</v>
      </c>
      <c r="EK25" s="0" t="n">
        <f aca="false">IF(AY$9=0,0,(SIN(AY$12)*COS($E25)+SIN($E25)*COS(AY$12))/SIN($E25)*AY$9)</f>
        <v>114.278924793088</v>
      </c>
      <c r="EL25" s="0" t="n">
        <f aca="false">IF(AZ$9=0,0,(SIN(AZ$12)*COS($E25)+SIN($E25)*COS(AZ$12))/SIN($E25)*AZ$9)</f>
        <v>116.409594579718</v>
      </c>
      <c r="EM25" s="0" t="n">
        <f aca="false">IF(BA$9=0,0,(SIN(BA$12)*COS($E25)+SIN($E25)*COS(BA$12))/SIN($E25)*BA$9)</f>
        <v>117.112110720992</v>
      </c>
      <c r="EN25" s="0" t="n">
        <f aca="false">IF(BB$9=0,0,(SIN(BB$12)*COS($E25)+SIN($E25)*COS(BB$12))/SIN($E25)*BB$9)</f>
        <v>117.768867572213</v>
      </c>
      <c r="EO25" s="0" t="n">
        <f aca="false">IF(BC$9=0,0,(SIN(BC$12)*COS($E25)+SIN($E25)*COS(BC$12))/SIN($E25)*BC$9)</f>
        <v>118.379971493348</v>
      </c>
      <c r="EP25" s="0" t="n">
        <f aca="false">IF(BD$9=0,0,(SIN(BD$12)*COS($E25)+SIN($E25)*COS(BD$12))/SIN($E25)*BD$9)</f>
        <v>118.945545729586</v>
      </c>
      <c r="EQ25" s="0" t="n">
        <f aca="false">IF(BE$9=0,0,(SIN(BE$12)*COS($E25)+SIN($E25)*COS(BE$12))/SIN($E25)*BE$9)</f>
        <v>119.465730279552</v>
      </c>
      <c r="ER25" s="0" t="n">
        <f aca="false">IF(BF$9=0,0,(SIN(BF$12)*COS($E25)+SIN($E25)*COS(BF$12))/SIN($E25)*BF$9)</f>
        <v>119.731178383293</v>
      </c>
      <c r="ES25" s="0" t="n">
        <f aca="false">IF(BG$9=0,0,(SIN(BG$12)*COS($E25)+SIN($E25)*COS(BG$12))/SIN($E25)*BG$9)</f>
        <v>119.948220361243</v>
      </c>
      <c r="ET25" s="0" t="n">
        <f aca="false">IF(BH$9=0,0,(SIN(BH$12)*COS($E25)+SIN($E25)*COS(BH$12))/SIN($E25)*BH$9)</f>
        <v>120.117238601331</v>
      </c>
      <c r="EU25" s="0" t="n">
        <f aca="false">IF(BI$9=0,0,(SIN(BI$12)*COS($E25)+SIN($E25)*COS(BI$12))/SIN($E25)*BI$9)</f>
        <v>120.238633618834</v>
      </c>
      <c r="EV25" s="0" t="n">
        <f aca="false">IF(BJ$9=0,0,(SIN(BJ$12)*COS($E25)+SIN($E25)*COS(BJ$12))/SIN($E25)*BJ$9)</f>
        <v>120.312823796694</v>
      </c>
      <c r="EW25" s="0" t="n">
        <f aca="false">IF(BK$9=0,0,(SIN(BK$12)*COS($E25)+SIN($E25)*COS(BK$12))/SIN($E25)*BK$9)</f>
        <v>119.786053950737</v>
      </c>
      <c r="EX25" s="0" t="n">
        <f aca="false">IF(BL$9=0,0,(SIN(BL$12)*COS($E25)+SIN($E25)*COS(BL$12))/SIN($E25)*BL$9)</f>
        <v>119.206096757043</v>
      </c>
      <c r="EY25" s="0" t="n">
        <f aca="false">IF(BM$9=0,0,(SIN(BM$12)*COS($E25)+SIN($E25)*COS(BM$12))/SIN($E25)*BM$9)</f>
        <v>118.573932155216</v>
      </c>
      <c r="EZ25" s="0" t="n">
        <f aca="false">IF(BN$9=0,0,(SIN(BN$12)*COS($E25)+SIN($E25)*COS(BN$12))/SIN($E25)*BN$9)</f>
        <v>117.890560829844</v>
      </c>
      <c r="FA25" s="0" t="n">
        <f aca="false">IF(BO$9=0,0,(SIN(BO$12)*COS($E25)+SIN($E25)*COS(BO$12))/SIN($E25)*BO$9)</f>
        <v>117.157003659513</v>
      </c>
      <c r="FB25" s="0" t="n">
        <f aca="false">IF(BP$9=0,0,(SIN(BP$12)*COS($E25)+SIN($E25)*COS(BP$12))/SIN($E25)*BP$9)</f>
        <v>116.133840643751</v>
      </c>
      <c r="FC25" s="0" t="n">
        <f aca="false">IF(BQ$9=0,0,(SIN(BQ$12)*COS($E25)+SIN($E25)*COS(BQ$12))/SIN($E25)*BQ$9)</f>
        <v>115.06041616838</v>
      </c>
      <c r="FD25" s="0" t="n">
        <f aca="false">IF(BR$9=0,0,(SIN(BR$12)*COS($E25)+SIN($E25)*COS(BR$12))/SIN($E25)*BR$9)</f>
        <v>113.938029047753</v>
      </c>
      <c r="FE25" s="0" t="n">
        <f aca="false">IF(BS$9=0,0,(SIN(BS$12)*COS($E25)+SIN($E25)*COS(BS$12))/SIN($E25)*BS$9)</f>
        <v>112.767997249097</v>
      </c>
      <c r="FF25" s="0" t="n">
        <f aca="false">IF(BT$9=0,0,(SIN(BT$12)*COS($E25)+SIN($E25)*COS(BT$12))/SIN($E25)*BT$9)</f>
        <v>111.551657193725</v>
      </c>
      <c r="FG25" s="0" t="n">
        <f aca="false">IF(BU$9=0,0,(SIN(BU$12)*COS($E25)+SIN($E25)*COS(BU$12))/SIN($E25)*BU$9)</f>
        <v>110.456722327773</v>
      </c>
      <c r="FH25" s="0" t="n">
        <f aca="false">IF(BV$9=0,0,(SIN(BV$12)*COS($E25)+SIN($E25)*COS(BV$12))/SIN($E25)*BV$9)</f>
        <v>109.319177791213</v>
      </c>
      <c r="FI25" s="0" t="n">
        <f aca="false">IF(BW$9=0,0,(SIN(BW$12)*COS($E25)+SIN($E25)*COS(BW$12))/SIN($E25)*BW$9)</f>
        <v>108.140258639585</v>
      </c>
      <c r="FJ25" s="0" t="n">
        <f aca="false">IF(BX$9=0,0,(SIN(BX$12)*COS($E25)+SIN($E25)*COS(BX$12))/SIN($E25)*BX$9)</f>
        <v>106.921214991242</v>
      </c>
      <c r="FK25" s="0" t="n">
        <f aca="false">IF(BY$9=0,0,(SIN(BY$12)*COS($E25)+SIN($E25)*COS(BY$12))/SIN($E25)*BY$9)</f>
        <v>105.663311375139</v>
      </c>
      <c r="FL25" s="0" t="n">
        <f aca="false">IF(BZ$9=0,0,(SIN(BZ$12)*COS($E25)+SIN($E25)*COS(BZ$12))/SIN($E25)*BZ$9)</f>
        <v>103.975166152559</v>
      </c>
      <c r="FM25" s="0" t="n">
        <f aca="false">IF(CA$9=0,0,(SIN(CA$12)*COS($E25)+SIN($E25)*COS(CA$12))/SIN($E25)*CA$9)</f>
        <v>102.249651130911</v>
      </c>
      <c r="FN25" s="0" t="n">
        <f aca="false">IF(CB$9=0,0,(SIN(CB$12)*COS($E25)+SIN($E25)*COS(CB$12))/SIN($E25)*CB$9)</f>
        <v>100.488429425852</v>
      </c>
      <c r="FO25" s="0" t="n">
        <f aca="false">IF(CC$9=0,0,(SIN(CC$12)*COS($E25)+SIN($E25)*COS(CC$12))/SIN($E25)*CC$9)</f>
        <v>98.6931764187974</v>
      </c>
      <c r="FP25" s="0" t="n">
        <f aca="false">IF(CD$9=0,0,(SIN(CD$12)*COS($E25)+SIN($E25)*COS(CD$12))/SIN($E25)*CD$9)</f>
        <v>96.8655788996639</v>
      </c>
      <c r="FQ25" s="0" t="n">
        <f aca="false">IF(CE$9=0,0,(SIN(CE$12)*COS($E25)+SIN($E25)*COS(CE$12))/SIN($E25)*CE$9)</f>
        <v>95.0073342058237</v>
      </c>
      <c r="FR25" s="0" t="n">
        <f aca="false">IF(CF$9=0,0,(SIN(CF$12)*COS($E25)+SIN($E25)*COS(CF$12))/SIN($E25)*CF$9)</f>
        <v>93.1201493576276</v>
      </c>
      <c r="FS25" s="0" t="n">
        <f aca="false">IF(CG$9=0,0,(SIN(CG$12)*COS($E25)+SIN($E25)*COS(CG$12))/SIN($E25)*CG$9)</f>
        <v>91.205740190878</v>
      </c>
      <c r="FT25" s="0" t="n">
        <f aca="false">IF(CH$9=0,0,(SIN(CH$12)*COS($E25)+SIN($E25)*COS(CH$12))/SIN($E25)*CH$9)</f>
        <v>89.2658304866158</v>
      </c>
      <c r="FU25" s="0" t="n">
        <f aca="false">IF(CI$9=0,0,(SIN(CI$12)*COS($E25)+SIN($E25)*COS(CI$12))/SIN($E25)*CI$9)</f>
        <v>87.3021510985894</v>
      </c>
      <c r="FV25" s="0" t="n">
        <f aca="false">IF(CJ$9=0,0,(SIN(CJ$12)*COS($E25)+SIN($E25)*COS(CJ$12))/SIN($E25)*CJ$9)</f>
        <v>85.3341530601841</v>
      </c>
      <c r="FW25" s="0" t="n">
        <f aca="false">IF(CK$9=0,0,(SIN(CK$12)*COS($E25)+SIN($E25)*COS(CK$12))/SIN($E25)*CK$9)</f>
        <v>83.3458052738129</v>
      </c>
      <c r="FX25" s="0" t="n">
        <f aca="false">IF(CL$9=0,0,(SIN(CL$12)*COS($E25)+SIN($E25)*COS(CL$12))/SIN($E25)*CL$9)</f>
        <v>81.3388383982455</v>
      </c>
      <c r="FY25" s="0" t="n">
        <f aca="false">IF(CM$9=0,0,(SIN(CM$12)*COS($E25)+SIN($E25)*COS(CM$12))/SIN($E25)*CM$9)</f>
        <v>79.3149867019491</v>
      </c>
      <c r="FZ25" s="0" t="n">
        <f aca="false">IF(CN$9=0,0,(SIN(CN$12)*COS($E25)+SIN($E25)*COS(CN$12))/SIN($E25)*CN$9)</f>
        <v>77.2759871927602</v>
      </c>
      <c r="GA25" s="0" t="n">
        <f aca="false">IF(CO$9=0,0,(SIN(CO$12)*COS($E25)+SIN($E25)*COS(CO$12))/SIN($E25)*CO$9)</f>
        <v>75.3490778506606</v>
      </c>
      <c r="GB25" s="0" t="n">
        <f aca="false">IF(CP$9=0,0,(SIN(CP$12)*COS($E25)+SIN($E25)*COS(CP$12))/SIN($E25)*CP$9)</f>
        <v>73.4096888153985</v>
      </c>
      <c r="GC25" s="0" t="n">
        <f aca="false">IF(CQ$9=0,0,(SIN(CQ$12)*COS($E25)+SIN($E25)*COS(CQ$12))/SIN($E25)*CQ$9)</f>
        <v>71.4594457774221</v>
      </c>
    </row>
    <row r="26" customFormat="false" ht="12.8" hidden="true" customHeight="false" outlineLevel="0" collapsed="false">
      <c r="A26" s="0" t="n">
        <f aca="false">MAX($F26:$CQ26)</f>
        <v>29.9399991035964</v>
      </c>
      <c r="B26" s="90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21.8666666666667</v>
      </c>
      <c r="C26" s="2" t="n">
        <f aca="false">MOD(Best +D26,360)</f>
        <v>129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29.9399991035964</v>
      </c>
      <c r="G26" s="13" t="n">
        <f aca="false">IF(OR(G116=0,CS26=0),0,G116*CS26/(G116+CS26))</f>
        <v>29.4703655787737</v>
      </c>
      <c r="H26" s="13" t="n">
        <f aca="false">IF(OR(H116=0,CT26=0),0,H116*CT26/(H116+CT26))</f>
        <v>28.980605222921</v>
      </c>
      <c r="I26" s="13" t="n">
        <f aca="false">IF(OR(I116=0,CU26=0),0,I116*CU26/(I116+CU26))</f>
        <v>28.5504014919458</v>
      </c>
      <c r="J26" s="13" t="n">
        <f aca="false">IF(OR(J116=0,CV26=0),0,J116*CV26/(J116+CV26))</f>
        <v>28.1681938059757</v>
      </c>
      <c r="K26" s="13" t="n">
        <f aca="false">IF(OR(K116=0,CW26=0),0,K116*CW26/(K116+CW26))</f>
        <v>27.8252556949912</v>
      </c>
      <c r="L26" s="13" t="n">
        <f aca="false">IF(OR(L116=0,CX26=0),0,L116*CX26/(L116+CX26))</f>
        <v>27.5148748995709</v>
      </c>
      <c r="M26" s="13" t="n">
        <f aca="false">IF(OR(M116=0,CY26=0),0,M116*CY26/(M116+CY26))</f>
        <v>27.193691000173</v>
      </c>
      <c r="N26" s="13" t="n">
        <f aca="false">IF(OR(N116=0,CZ26=0),0,N116*CZ26/(N116+CZ26))</f>
        <v>26.9014302252311</v>
      </c>
      <c r="O26" s="13" t="n">
        <f aca="false">IF(OR(O116=0,DA26=0),0,O116*DA26/(O116+DA26))</f>
        <v>26.6337228687043</v>
      </c>
      <c r="P26" s="13" t="n">
        <f aca="false">IF(OR(P116=0,DB26=0),0,P116*DB26/(P116+DB26))</f>
        <v>26.387041381959</v>
      </c>
      <c r="Q26" s="13" t="n">
        <f aca="false">IF(OR(Q116=0,DC26=0),0,Q116*DC26/(Q116+DC26))</f>
        <v>26.1585063637463</v>
      </c>
      <c r="R26" s="13" t="n">
        <f aca="false">IF(OR(R116=0,DD26=0),0,R116*DD26/(R116+DD26))</f>
        <v>25.9087235991773</v>
      </c>
      <c r="S26" s="13" t="n">
        <f aca="false">IF(OR(S116=0,DE26=0),0,S116*DE26/(S116+DE26))</f>
        <v>25.6770404171052</v>
      </c>
      <c r="T26" s="13" t="n">
        <f aca="false">IF(OR(T116=0,DF26=0),0,T116*DF26/(T116+DF26))</f>
        <v>25.4611808240287</v>
      </c>
      <c r="U26" s="13" t="n">
        <f aca="false">IF(OR(U116=0,DG26=0),0,U116*DG26/(U116+DG26))</f>
        <v>25.2592338828338</v>
      </c>
      <c r="V26" s="13" t="n">
        <f aca="false">IF(OR(V116=0,DH26=0),0,V116*DH26/(V116+DH26))</f>
        <v>25.0695831422248</v>
      </c>
      <c r="W26" s="13" t="n">
        <f aca="false">IF(OR(W116=0,DI26=0),0,W116*DI26/(W116+DI26))</f>
        <v>24.8728824723561</v>
      </c>
      <c r="X26" s="13" t="n">
        <f aca="false">IF(OR(X116=0,DJ26=0),0,X116*DJ26/(X116+DJ26))</f>
        <v>24.6875237688928</v>
      </c>
      <c r="Y26" s="13" t="n">
        <f aca="false">IF(OR(Y116=0,DK26=0),0,Y116*DK26/(Y116+DK26))</f>
        <v>24.5122957932426</v>
      </c>
      <c r="Z26" s="13" t="n">
        <f aca="false">IF(OR(Z116=0,DL26=0),0,Z116*DL26/(Z116+DL26))</f>
        <v>24.3657211718063</v>
      </c>
      <c r="AA26" s="13" t="n">
        <f aca="false">IF(OR(AA116=0,DM26=0),0,AA116*DM26/(AA116+DM26))</f>
        <v>24.2489097719824</v>
      </c>
      <c r="AB26" s="13" t="n">
        <f aca="false">IF(OR(AB116=0,DN26=0),0,AB116*DN26/(AB116+DN26))</f>
        <v>24.1152646476986</v>
      </c>
      <c r="AC26" s="13" t="n">
        <f aca="false">IF(OR(AC116=0,DO26=0),0,AC116*DO26/(AC116+DO26))</f>
        <v>23.9870140952072</v>
      </c>
      <c r="AD26" s="13" t="n">
        <f aca="false">IF(OR(AD116=0,DP26=0),0,AD116*DP26/(AD116+DP26))</f>
        <v>23.8636769661621</v>
      </c>
      <c r="AE26" s="13" t="n">
        <f aca="false">IF(OR(AE116=0,DQ26=0),0,AE116*DQ26/(AE116+DQ26))</f>
        <v>23.7448260705784</v>
      </c>
      <c r="AF26" s="13" t="n">
        <f aca="false">IF(OR(AF116=0,DR26=0),0,AF116*DR26/(AF116+DR26))</f>
        <v>23.6300807009683</v>
      </c>
      <c r="AG26" s="13" t="n">
        <f aca="false">IF(OR(AG116=0,DS26=0),0,AG116*DS26/(AG116+DS26))</f>
        <v>23.4908668491569</v>
      </c>
      <c r="AH26" s="13" t="n">
        <f aca="false">IF(OR(AH116=0,DT26=0),0,AH116*DT26/(AH116+DT26))</f>
        <v>23.3568576528164</v>
      </c>
      <c r="AI26" s="13" t="n">
        <f aca="false">IF(OR(AI116=0,DU26=0),0,AI116*DU26/(AI116+DU26))</f>
        <v>23.2276190769755</v>
      </c>
      <c r="AJ26" s="13" t="n">
        <f aca="false">IF(OR(AJ116=0,DV26=0),0,AJ116*DV26/(AJ116+DV26))</f>
        <v>23.1027614074179</v>
      </c>
      <c r="AK26" s="13" t="n">
        <f aca="false">IF(OR(AK116=0,DW26=0),0,AK116*DW26/(AK116+DW26))</f>
        <v>22.9819336269118</v>
      </c>
      <c r="AL26" s="13" t="n">
        <f aca="false">IF(OR(AL116=0,DX26=0),0,AL116*DX26/(AL116+DX26))</f>
        <v>22.8607372332146</v>
      </c>
      <c r="AM26" s="13" t="n">
        <f aca="false">IF(OR(AM116=0,DY26=0),0,AM116*DY26/(AM116+DY26))</f>
        <v>22.7431485325268</v>
      </c>
      <c r="AN26" s="13" t="n">
        <f aca="false">IF(OR(AN116=0,DZ26=0),0,AN116*DZ26/(AN116+DZ26))</f>
        <v>22.6288908728309</v>
      </c>
      <c r="AO26" s="13" t="n">
        <f aca="false">IF(OR(AO116=0,EA26=0),0,AO116*EA26/(AO116+EA26))</f>
        <v>22.5177123992741</v>
      </c>
      <c r="AP26" s="13" t="n">
        <f aca="false">IF(OR(AP116=0,EB26=0),0,AP116*EB26/(AP116+EB26))</f>
        <v>22.4093832358802</v>
      </c>
      <c r="AQ26" s="13" t="n">
        <f aca="false">IF(OR(AQ116=0,EC26=0),0,AQ116*EC26/(AQ116+EC26))</f>
        <v>22.2762379744448</v>
      </c>
      <c r="AR26" s="13" t="n">
        <f aca="false">IF(OR(AR116=0,ED26=0),0,AR116*ED26/(AR116+ED26))</f>
        <v>22.1462746684978</v>
      </c>
      <c r="AS26" s="13" t="n">
        <f aca="false">IF(OR(AS116=0,EE26=0),0,AS116*EE26/(AS116+EE26))</f>
        <v>22.0192411706451</v>
      </c>
      <c r="AT26" s="13" t="n">
        <f aca="false">IF(OR(AT116=0,EF26=0),0,AT116*EF26/(AT116+EF26))</f>
        <v>21.894905364869</v>
      </c>
      <c r="AU26" s="13" t="n">
        <f aca="false">IF(OR(AU116=0,EG26=0),0,AU116*EG26/(AU116+EG26))</f>
        <v>21.773053018426</v>
      </c>
      <c r="AV26" s="13" t="n">
        <f aca="false">IF(OR(AV116=0,EH26=0),0,AV116*EH26/(AV116+EH26))</f>
        <v>21.6189250399616</v>
      </c>
      <c r="AW26" s="13" t="n">
        <f aca="false">IF(OR(AW116=0,EI26=0),0,AW116*EI26/(AW116+EI26))</f>
        <v>21.4667868926834</v>
      </c>
      <c r="AX26" s="13" t="n">
        <f aca="false">IF(OR(AX116=0,EJ26=0),0,AX116*EJ26/(AX116+EJ26))</f>
        <v>21.3163744202268</v>
      </c>
      <c r="AY26" s="13" t="n">
        <f aca="false">IF(OR(AY116=0,EK26=0),0,AY116*EK26/(AY116+EK26))</f>
        <v>21.2602119482342</v>
      </c>
      <c r="AZ26" s="13" t="n">
        <f aca="false">IF(OR(AZ116=0,EL26=0),0,AZ116*EL26/(AZ116+EL26))</f>
        <v>21.2180412122641</v>
      </c>
      <c r="BA26" s="13" t="n">
        <f aca="false">IF(OR(BA116=0,EM26=0),0,BA116*EM26/(BA116+EM26))</f>
        <v>21.1267032408459</v>
      </c>
      <c r="BB26" s="13" t="n">
        <f aca="false">IF(OR(BB116=0,EN26=0),0,BB116*EN26/(BB116+EN26))</f>
        <v>21.0365166806297</v>
      </c>
      <c r="BC26" s="13" t="n">
        <f aca="false">IF(OR(BC116=0,EO26=0),0,BC116*EO26/(BC116+EO26))</f>
        <v>20.9473914158331</v>
      </c>
      <c r="BD26" s="13" t="n">
        <f aca="false">IF(OR(BD116=0,EP26=0),0,BD116*EP26/(BD116+EP26))</f>
        <v>20.8592425783397</v>
      </c>
      <c r="BE26" s="13" t="n">
        <f aca="false">IF(OR(BE116=0,EQ26=0),0,BE116*EQ26/(BE116+EQ26))</f>
        <v>20.771990074605</v>
      </c>
      <c r="BF26" s="13" t="n">
        <f aca="false">IF(OR(BF116=0,ER26=0),0,BF116*ER26/(BF116+ER26))</f>
        <v>20.6789001457806</v>
      </c>
      <c r="BG26" s="13" t="n">
        <f aca="false">IF(OR(BG116=0,ES26=0),0,BG116*ES26/(BG116+ES26))</f>
        <v>20.5866346028227</v>
      </c>
      <c r="BH26" s="13" t="n">
        <f aca="false">IF(OR(BH116=0,ET26=0),0,BH116*ET26/(BH116+ET26))</f>
        <v>20.4951157598453</v>
      </c>
      <c r="BI26" s="13" t="n">
        <f aca="false">IF(OR(BI116=0,EU26=0),0,BI116*EU26/(BI116+EU26))</f>
        <v>20.4042696952122</v>
      </c>
      <c r="BJ26" s="13" t="n">
        <f aca="false">IF(OR(BJ116=0,EV26=0),0,BJ116*EV26/(BJ116+EV26))</f>
        <v>20.314025915758</v>
      </c>
      <c r="BK26" s="13" t="n">
        <f aca="false">IF(OR(BK116=0,EW26=0),0,BK116*EW26/(BK116+EW26))</f>
        <v>20.2075238950532</v>
      </c>
      <c r="BL26" s="13" t="n">
        <f aca="false">IF(OR(BL116=0,EX26=0),0,BL116*EX26/(BL116+EX26))</f>
        <v>20.1014302155872</v>
      </c>
      <c r="BM26" s="13" t="n">
        <f aca="false">IF(OR(BM116=0,EY26=0),0,BM116*EY26/(BM116+EY26))</f>
        <v>19.995658016209</v>
      </c>
      <c r="BN26" s="13" t="n">
        <f aca="false">IF(OR(BN116=0,EZ26=0),0,BN116*EZ26/(BN116+EZ26))</f>
        <v>19.8901230659846</v>
      </c>
      <c r="BO26" s="13" t="n">
        <f aca="false">IF(OR(BO116=0,FA26=0),0,BO116*FA26/(BO116+FA26))</f>
        <v>19.7847434559822</v>
      </c>
      <c r="BP26" s="13" t="n">
        <f aca="false">IF(OR(BP116=0,FB26=0),0,BP116*FB26/(BP116+FB26))</f>
        <v>19.6720650706796</v>
      </c>
      <c r="BQ26" s="13" t="n">
        <f aca="false">IF(OR(BQ116=0,FC26=0),0,BQ116*FC26/(BQ116+FC26))</f>
        <v>19.5592332834462</v>
      </c>
      <c r="BR26" s="13" t="n">
        <f aca="false">IF(OR(BR116=0,FD26=0),0,BR116*FD26/(BR116+FD26))</f>
        <v>19.4461562503946</v>
      </c>
      <c r="BS26" s="13" t="n">
        <f aca="false">IF(OR(BS116=0,FE26=0),0,BS116*FE26/(BS116+FE26))</f>
        <v>19.3327429168266</v>
      </c>
      <c r="BT26" s="13" t="n">
        <f aca="false">IF(OR(BT116=0,FF26=0),0,BT116*FF26/(BT116+FF26))</f>
        <v>19.2189027294115</v>
      </c>
      <c r="BU26" s="13" t="n">
        <f aca="false">IF(OR(BU116=0,FG26=0),0,BU116*FG26/(BU116+FG26))</f>
        <v>19.1098913814636</v>
      </c>
      <c r="BV26" s="13" t="n">
        <f aca="false">IF(OR(BV116=0,FH26=0),0,BV116*FH26/(BV116+FH26))</f>
        <v>19.0004200231442</v>
      </c>
      <c r="BW26" s="13" t="n">
        <f aca="false">IF(OR(BW116=0,FI26=0),0,BW116*FI26/(BW116+FI26))</f>
        <v>18.8904105260138</v>
      </c>
      <c r="BX26" s="13" t="n">
        <f aca="false">IF(OR(BX116=0,FJ26=0),0,BX116*FJ26/(BX116+FJ26))</f>
        <v>18.7797847700889</v>
      </c>
      <c r="BY26" s="13" t="n">
        <f aca="false">IF(OR(BY116=0,FK26=0),0,BY116*FK26/(BY116+FK26))</f>
        <v>18.6684644420984</v>
      </c>
      <c r="BZ26" s="13" t="n">
        <f aca="false">IF(OR(BZ116=0,FL26=0),0,BZ116*FL26/(BZ116+FL26))</f>
        <v>18.5429992212911</v>
      </c>
      <c r="CA26" s="13" t="n">
        <f aca="false">IF(OR(CA116=0,FM26=0),0,CA116*FM26/(CA116+FM26))</f>
        <v>18.4161878154178</v>
      </c>
      <c r="CB26" s="13" t="n">
        <f aca="false">IF(OR(CB116=0,FN26=0),0,CB116*FN26/(CB116+FN26))</f>
        <v>18.287910331681</v>
      </c>
      <c r="CC26" s="13" t="n">
        <f aca="false">IF(OR(CC116=0,FO26=0),0,CC116*FO26/(CC116+FO26))</f>
        <v>18.1580434006338</v>
      </c>
      <c r="CD26" s="13" t="n">
        <f aca="false">IF(OR(CD116=0,FP26=0),0,CD116*FP26/(CD116+FP26))</f>
        <v>18.0264597460861</v>
      </c>
      <c r="CE26" s="13" t="n">
        <f aca="false">IF(OR(CE116=0,FQ26=0),0,CE116*FQ26/(CE116+FQ26))</f>
        <v>17.8930277335604</v>
      </c>
      <c r="CF26" s="13" t="n">
        <f aca="false">IF(OR(CF116=0,FR26=0),0,CF116*FR26/(CF116+FR26))</f>
        <v>17.7576108940584</v>
      </c>
      <c r="CG26" s="13" t="n">
        <f aca="false">IF(OR(CG116=0,FS26=0),0,CG116*FS26/(CG116+FS26))</f>
        <v>17.6200674196561</v>
      </c>
      <c r="CH26" s="13" t="n">
        <f aca="false">IF(OR(CH116=0,FT26=0),0,CH116*FT26/(CH116+FT26))</f>
        <v>17.4802496271591</v>
      </c>
      <c r="CI26" s="13" t="n">
        <f aca="false">IF(OR(CI116=0,FU26=0),0,CI116*FU26/(CI116+FU26))</f>
        <v>17.3380033857208</v>
      </c>
      <c r="CJ26" s="13" t="n">
        <f aca="false">IF(OR(CJ116=0,FV26=0),0,CJ116*FV26/(CJ116+FV26))</f>
        <v>17.1939423384594</v>
      </c>
      <c r="CK26" s="13" t="n">
        <f aca="false">IF(OR(CK116=0,FW26=0),0,CK116*FW26/(CK116+FW26))</f>
        <v>17.0471680240769</v>
      </c>
      <c r="CL26" s="13" t="n">
        <f aca="false">IF(OR(CL116=0,FX26=0),0,CL116*FX26/(CL116+FX26))</f>
        <v>16.8975070738826</v>
      </c>
      <c r="CM26" s="13" t="n">
        <f aca="false">IF(OR(CM116=0,FY26=0),0,CM116*FY26/(CM116+FY26))</f>
        <v>16.7447772852882</v>
      </c>
      <c r="CN26" s="13" t="n">
        <f aca="false">IF(OR(CN116=0,FZ26=0),0,CN116*FZ26/(CN116+FZ26))</f>
        <v>16.5887868319949</v>
      </c>
      <c r="CO26" s="13" t="n">
        <f aca="false">IF(OR(CO116=0,GA26=0),0,CO116*GA26/(CO116+GA26))</f>
        <v>16.435784171091</v>
      </c>
      <c r="CP26" s="13" t="n">
        <f aca="false">IF(OR(CP116=0,GB26=0),0,CP116*GB26/(CP116+GB26))</f>
        <v>16.2795169947335</v>
      </c>
      <c r="CQ26" s="13" t="n">
        <f aca="false">IF(OR(CQ116=0,GC26=0),0,CQ116*GC26/(CQ116+GC26))</f>
        <v>16.1197958816171</v>
      </c>
      <c r="CR26" s="0" t="n">
        <f aca="false">IF(F$9=0,0,(SIN(F$12)*COS($E26)+SIN($E26)*COS(F$12))/SIN($E26)*F$9)</f>
        <v>29.94</v>
      </c>
      <c r="CS26" s="0" t="n">
        <f aca="false">IF(G$9=0,0,(SIN(G$12)*COS($E26)+SIN($E26)*COS(G$12))/SIN($E26)*G$9)</f>
        <v>32.4163178664228</v>
      </c>
      <c r="CT26" s="0" t="n">
        <f aca="false">IF(H$9=0,0,(SIN(H$12)*COS($E26)+SIN($E26)*COS(H$12))/SIN($E26)*H$9)</f>
        <v>34.8243133617359</v>
      </c>
      <c r="CU26" s="0" t="n">
        <f aca="false">IF(I$9=0,0,(SIN(I$12)*COS($E26)+SIN($E26)*COS(I$12))/SIN($E26)*I$9)</f>
        <v>37.2584082138968</v>
      </c>
      <c r="CV26" s="0" t="n">
        <f aca="false">IF(J$9=0,0,(SIN(J$12)*COS($E26)+SIN($E26)*COS(J$12))/SIN($E26)*J$9)</f>
        <v>39.7176716860506</v>
      </c>
      <c r="CW26" s="0" t="n">
        <f aca="false">IF(K$9=0,0,(SIN(K$12)*COS($E26)+SIN($E26)*COS(K$12))/SIN($E26)*K$9)</f>
        <v>42.2011542510328</v>
      </c>
      <c r="CX26" s="0" t="n">
        <f aca="false">IF(L$9=0,0,(SIN(L$12)*COS($E26)+SIN($E26)*COS(L$12))/SIN($E26)*L$9)</f>
        <v>44.7078879416523</v>
      </c>
      <c r="CY26" s="0" t="n">
        <f aca="false">IF(M$9=0,0,(SIN(M$12)*COS($E26)+SIN($E26)*COS(M$12))/SIN($E26)*M$9)</f>
        <v>47.1223299517584</v>
      </c>
      <c r="CZ26" s="0" t="n">
        <f aca="false">IF(N$9=0,0,(SIN(N$12)*COS($E26)+SIN($E26)*COS(N$12))/SIN($E26)*N$9)</f>
        <v>49.5476515112872</v>
      </c>
      <c r="DA26" s="0" t="n">
        <f aca="false">IF(O$9=0,0,(SIN(O$12)*COS($E26)+SIN($E26)*COS(O$12))/SIN($E26)*O$9)</f>
        <v>51.9829409527578</v>
      </c>
      <c r="DB26" s="0" t="n">
        <f aca="false">IF(P$9=0,0,(SIN(P$12)*COS($E26)+SIN($E26)*COS(P$12))/SIN($E26)*P$9)</f>
        <v>54.4272759386809</v>
      </c>
      <c r="DC26" s="0" t="n">
        <f aca="false">IF(Q$9=0,0,(SIN(Q$12)*COS($E26)+SIN($E26)*COS(Q$12))/SIN($E26)*Q$9)</f>
        <v>56.8797237975018</v>
      </c>
      <c r="DD26" s="0" t="n">
        <f aca="false">IF(R$9=0,0,(SIN(R$12)*COS($E26)+SIN($E26)*COS(R$12))/SIN($E26)*R$9)</f>
        <v>59.1460580414135</v>
      </c>
      <c r="DE26" s="0" t="n">
        <f aca="false">IF(S$9=0,0,(SIN(S$12)*COS($E26)+SIN($E26)*COS(S$12))/SIN($E26)*S$9)</f>
        <v>61.404836611923</v>
      </c>
      <c r="DF26" s="0" t="n">
        <f aca="false">IF(T$9=0,0,(SIN(T$12)*COS($E26)+SIN($E26)*COS(T$12))/SIN($E26)*T$9)</f>
        <v>63.6552808266105</v>
      </c>
      <c r="DG26" s="0" t="n">
        <f aca="false">IF(U$9=0,0,(SIN(U$12)*COS($E26)+SIN($E26)*COS(U$12))/SIN($E26)*U$9)</f>
        <v>65.896611382932</v>
      </c>
      <c r="DH26" s="0" t="n">
        <f aca="false">IF(V$9=0,0,(SIN(V$12)*COS($E26)+SIN($E26)*COS(V$12))/SIN($E26)*V$9)</f>
        <v>68.1280486241746</v>
      </c>
      <c r="DI26" s="0" t="n">
        <f aca="false">IF(W$9=0,0,(SIN(W$12)*COS($E26)+SIN($E26)*COS(W$12))/SIN($E26)*W$9)</f>
        <v>70.2054639364107</v>
      </c>
      <c r="DJ26" s="0" t="n">
        <f aca="false">IF(X$9=0,0,(SIN(X$12)*COS($E26)+SIN($E26)*COS(X$12))/SIN($E26)*X$9)</f>
        <v>72.2631429607459</v>
      </c>
      <c r="DK26" s="0" t="n">
        <f aca="false">IF(Y$9=0,0,(SIN(Y$12)*COS($E26)+SIN($E26)*COS(Y$12))/SIN($E26)*Y$9)</f>
        <v>74.3004413651371</v>
      </c>
      <c r="DL26" s="0" t="n">
        <f aca="false">IF(Z$9=0,0,(SIN(Z$12)*COS($E26)+SIN($E26)*COS(Z$12))/SIN($E26)*Z$9)</f>
        <v>76.5093422362682</v>
      </c>
      <c r="DM26" s="0" t="n">
        <f aca="false">IF(AA$9=0,0,(SIN(AA$12)*COS($E26)+SIN($E26)*COS(AA$12))/SIN($E26)*AA$9)</f>
        <v>78.9514949986035</v>
      </c>
      <c r="DN26" s="0" t="n">
        <f aca="false">IF(AB$9=0,0,(SIN(AB$12)*COS($E26)+SIN($E26)*COS(AB$12))/SIN($E26)*AB$9)</f>
        <v>81.1567502199046</v>
      </c>
      <c r="DO26" s="0" t="n">
        <f aca="false">IF(AC$9=0,0,(SIN(AC$12)*COS($E26)+SIN($E26)*COS(AC$12))/SIN($E26)*AC$9)</f>
        <v>83.349268183168</v>
      </c>
      <c r="DP26" s="0" t="n">
        <f aca="false">IF(AD$9=0,0,(SIN(AD$12)*COS($E26)+SIN($E26)*COS(AD$12))/SIN($E26)*AD$9)</f>
        <v>85.5282272464682</v>
      </c>
      <c r="DQ26" s="0" t="n">
        <f aca="false">IF(AE$9=0,0,(SIN(AE$12)*COS($E26)+SIN($E26)*COS(AE$12))/SIN($E26)*AE$9)</f>
        <v>87.6928062944896</v>
      </c>
      <c r="DR26" s="0" t="n">
        <f aca="false">IF(AF$9=0,0,(SIN(AF$12)*COS($E26)+SIN($E26)*COS(AF$12))/SIN($E26)*AF$9)</f>
        <v>89.8421850365881</v>
      </c>
      <c r="DS26" s="0" t="n">
        <f aca="false">IF(AG$9=0,0,(SIN(AG$12)*COS($E26)+SIN($E26)*COS(AG$12))/SIN($E26)*AG$9)</f>
        <v>91.5452620486409</v>
      </c>
      <c r="DT26" s="0" t="n">
        <f aca="false">IF(AH$9=0,0,(SIN(AH$12)*COS($E26)+SIN($E26)*COS(AH$12))/SIN($E26)*AH$9)</f>
        <v>93.2143556189392</v>
      </c>
      <c r="DU26" s="0" t="n">
        <f aca="false">IF(AI$9=0,0,(SIN(AI$12)*COS($E26)+SIN($E26)*COS(AI$12))/SIN($E26)*AI$9)</f>
        <v>94.8490507657917</v>
      </c>
      <c r="DV26" s="0" t="n">
        <f aca="false">IF(AJ$9=0,0,(SIN(AJ$12)*COS($E26)+SIN($E26)*COS(AJ$12))/SIN($E26)*AJ$9)</f>
        <v>96.4489448146067</v>
      </c>
      <c r="DW26" s="0" t="n">
        <f aca="false">IF(AK$9=0,0,(SIN(AK$12)*COS($E26)+SIN($E26)*COS(AK$12))/SIN($E26)*AK$9)</f>
        <v>98.0136474915313</v>
      </c>
      <c r="DX26" s="0" t="n">
        <f aca="false">IF(AL$9=0,0,(SIN(AL$12)*COS($E26)+SIN($E26)*COS(AL$12))/SIN($E26)*AL$9)</f>
        <v>99.46547162015</v>
      </c>
      <c r="DY26" s="0" t="n">
        <f aca="false">IF(AM$9=0,0,(SIN(AM$12)*COS($E26)+SIN($E26)*COS(AM$12))/SIN($E26)*AM$9)</f>
        <v>100.878779051411</v>
      </c>
      <c r="DZ26" s="0" t="n">
        <f aca="false">IF(AN$9=0,0,(SIN(AN$12)*COS($E26)+SIN($E26)*COS(AN$12))/SIN($E26)*AN$9)</f>
        <v>102.253289059636</v>
      </c>
      <c r="EA26" s="0" t="n">
        <f aca="false">IF(AO$9=0,0,(SIN(AO$12)*COS($E26)+SIN($E26)*COS(AO$12))/SIN($E26)*AO$9)</f>
        <v>103.588735195045</v>
      </c>
      <c r="EB26" s="0" t="n">
        <f aca="false">IF(AP$9=0,0,(SIN(AP$12)*COS($E26)+SIN($E26)*COS(AP$12))/SIN($E26)*AP$9)</f>
        <v>104.884865318542</v>
      </c>
      <c r="EC26" s="0" t="n">
        <f aca="false">IF(AQ$9=0,0,(SIN(AQ$12)*COS($E26)+SIN($E26)*COS(AQ$12))/SIN($E26)*AQ$9)</f>
        <v>105.522522366022</v>
      </c>
      <c r="ED26" s="0" t="n">
        <f aca="false">IF(AR$9=0,0,(SIN(AR$12)*COS($E26)+SIN($E26)*COS(AR$12))/SIN($E26)*AR$9)</f>
        <v>106.103096722018</v>
      </c>
      <c r="EE26" s="0" t="n">
        <f aca="false">IF(AS$9=0,0,(SIN(AS$12)*COS($E26)+SIN($E26)*COS(AS$12))/SIN($E26)*AS$9)</f>
        <v>106.626952830844</v>
      </c>
      <c r="EF26" s="0" t="n">
        <f aca="false">IF(AT$9=0,0,(SIN(AT$12)*COS($E26)+SIN($E26)*COS(AT$12))/SIN($E26)*AT$9)</f>
        <v>107.094479845676</v>
      </c>
      <c r="EG26" s="0" t="n">
        <f aca="false">IF(AU$9=0,0,(SIN(AU$12)*COS($E26)+SIN($E26)*COS(AU$12))/SIN($E26)*AU$9)</f>
        <v>107.506091342859</v>
      </c>
      <c r="EH26" s="0" t="n">
        <f aca="false">IF(AV$9=0,0,(SIN(AV$12)*COS($E26)+SIN($E26)*COS(AV$12))/SIN($E26)*AV$9)</f>
        <v>107.010073925505</v>
      </c>
      <c r="EI26" s="0" t="n">
        <f aca="false">IF(AW$9=0,0,(SIN(AW$12)*COS($E26)+SIN($E26)*COS(AW$12))/SIN($E26)*AW$9)</f>
        <v>106.439237096155</v>
      </c>
      <c r="EJ26" s="0" t="n">
        <f aca="false">IF(AX$9=0,0,(SIN(AX$12)*COS($E26)+SIN($E26)*COS(AX$12))/SIN($E26)*AX$9)</f>
        <v>105.794853659522</v>
      </c>
      <c r="EK26" s="0" t="n">
        <f aca="false">IF(AY$9=0,0,(SIN(AY$12)*COS($E26)+SIN($E26)*COS(AY$12))/SIN($E26)*AY$9)</f>
        <v>107.404904563142</v>
      </c>
      <c r="EL26" s="0" t="n">
        <f aca="false">IF(AZ$9=0,0,(SIN(AZ$12)*COS($E26)+SIN($E26)*COS(AZ$12))/SIN($E26)*AZ$9)</f>
        <v>109.362056791237</v>
      </c>
      <c r="EM26" s="0" t="n">
        <f aca="false">IF(BA$9=0,0,(SIN(BA$12)*COS($E26)+SIN($E26)*COS(BA$12))/SIN($E26)*BA$9)</f>
        <v>109.977360359345</v>
      </c>
      <c r="EN26" s="0" t="n">
        <f aca="false">IF(BB$9=0,0,(SIN(BB$12)*COS($E26)+SIN($E26)*COS(BB$12))/SIN($E26)*BB$9)</f>
        <v>110.550070391122</v>
      </c>
      <c r="EO26" s="0" t="n">
        <f aca="false">IF(BC$9=0,0,(SIN(BC$12)*COS($E26)+SIN($E26)*COS(BC$12))/SIN($E26)*BC$9)</f>
        <v>111.080300122938</v>
      </c>
      <c r="EP26" s="0" t="n">
        <f aca="false">IF(BD$9=0,0,(SIN(BD$12)*COS($E26)+SIN($E26)*COS(BD$12))/SIN($E26)*BD$9)</f>
        <v>111.568178413368</v>
      </c>
      <c r="EQ26" s="0" t="n">
        <f aca="false">IF(BE$9=0,0,(SIN(BE$12)*COS($E26)+SIN($E26)*COS(BE$12))/SIN($E26)*BE$9)</f>
        <v>112.013849615492</v>
      </c>
      <c r="ER26" s="0" t="n">
        <f aca="false">IF(BF$9=0,0,(SIN(BF$12)*COS($E26)+SIN($E26)*COS(BF$12))/SIN($E26)*BF$9)</f>
        <v>112.221111044651</v>
      </c>
      <c r="ES26" s="0" t="n">
        <f aca="false">IF(BG$9=0,0,(SIN(BG$12)*COS($E26)+SIN($E26)*COS(BG$12))/SIN($E26)*BG$9)</f>
        <v>112.383508256574</v>
      </c>
      <c r="ET26" s="0" t="n">
        <f aca="false">IF(BH$9=0,0,(SIN(BH$12)*COS($E26)+SIN($E26)*COS(BH$12))/SIN($E26)*BH$9)</f>
        <v>112.501412075538</v>
      </c>
      <c r="EU26" s="0" t="n">
        <f aca="false">IF(BI$9=0,0,(SIN(BI$12)*COS($E26)+SIN($E26)*COS(BI$12))/SIN($E26)*BI$9)</f>
        <v>112.575210004323</v>
      </c>
      <c r="EV26" s="0" t="n">
        <f aca="false">IF(BJ$9=0,0,(SIN(BJ$12)*COS($E26)+SIN($E26)*COS(BJ$12))/SIN($E26)*BJ$9)</f>
        <v>112.605305977195</v>
      </c>
      <c r="EW26" s="0" t="n">
        <f aca="false">IF(BK$9=0,0,(SIN(BK$12)*COS($E26)+SIN($E26)*COS(BK$12))/SIN($E26)*BK$9)</f>
        <v>112.073610621155</v>
      </c>
      <c r="EX26" s="0" t="n">
        <f aca="false">IF(BL$9=0,0,(SIN(BL$12)*COS($E26)+SIN($E26)*COS(BL$12))/SIN($E26)*BL$9)</f>
        <v>111.492995592438</v>
      </c>
      <c r="EY26" s="0" t="n">
        <f aca="false">IF(BM$9=0,0,(SIN(BM$12)*COS($E26)+SIN($E26)*COS(BM$12))/SIN($E26)*BM$9)</f>
        <v>110.864389183366</v>
      </c>
      <c r="EZ26" s="0" t="n">
        <f aca="false">IF(BN$9=0,0,(SIN(BN$12)*COS($E26)+SIN($E26)*COS(BN$12))/SIN($E26)*BN$9)</f>
        <v>110.188738578433</v>
      </c>
      <c r="FA26" s="0" t="n">
        <f aca="false">IF(BO$9=0,0,(SIN(BO$12)*COS($E26)+SIN($E26)*COS(BO$12))/SIN($E26)*BO$9)</f>
        <v>109.467009335588</v>
      </c>
      <c r="FB26" s="0" t="n">
        <f aca="false">IF(BP$9=0,0,(SIN(BP$12)*COS($E26)+SIN($E26)*COS(BP$12))/SIN($E26)*BP$9)</f>
        <v>108.47558112841</v>
      </c>
      <c r="FC26" s="0" t="n">
        <f aca="false">IF(BQ$9=0,0,(SIN(BQ$12)*COS($E26)+SIN($E26)*COS(BQ$12))/SIN($E26)*BQ$9)</f>
        <v>107.438172157756</v>
      </c>
      <c r="FD26" s="0" t="n">
        <f aca="false">IF(BR$9=0,0,(SIN(BR$12)*COS($E26)+SIN($E26)*COS(BR$12))/SIN($E26)*BR$9)</f>
        <v>106.356006033783</v>
      </c>
      <c r="FE26" s="0" t="n">
        <f aca="false">IF(BS$9=0,0,(SIN(BS$12)*COS($E26)+SIN($E26)*COS(BS$12))/SIN($E26)*BS$9)</f>
        <v>105.230323664704</v>
      </c>
      <c r="FF26" s="0" t="n">
        <f aca="false">IF(BT$9=0,0,(SIN(BT$12)*COS($E26)+SIN($E26)*COS(BT$12))/SIN($E26)*BT$9)</f>
        <v>104.062382601208</v>
      </c>
      <c r="FG26" s="0" t="n">
        <f aca="false">IF(BU$9=0,0,(SIN(BU$12)*COS($E26)+SIN($E26)*COS(BU$12))/SIN($E26)*BU$9)</f>
        <v>103.008598003658</v>
      </c>
      <c r="FH26" s="0" t="n">
        <f aca="false">IF(BV$9=0,0,(SIN(BV$12)*COS($E26)+SIN($E26)*COS(BV$12))/SIN($E26)*BV$9)</f>
        <v>101.915927512108</v>
      </c>
      <c r="FI26" s="0" t="n">
        <f aca="false">IF(BW$9=0,0,(SIN(BW$12)*COS($E26)+SIN($E26)*COS(BW$12))/SIN($E26)*BW$9)</f>
        <v>100.785532468438</v>
      </c>
      <c r="FJ26" s="0" t="n">
        <f aca="false">IF(BX$9=0,0,(SIN(BX$12)*COS($E26)+SIN($E26)*COS(BX$12))/SIN($E26)*BX$9)</f>
        <v>99.6185877405718</v>
      </c>
      <c r="FK26" s="0" t="n">
        <f aca="false">IF(BY$9=0,0,(SIN(BY$12)*COS($E26)+SIN($E26)*COS(BY$12))/SIN($E26)*BY$9)</f>
        <v>98.4162811116193</v>
      </c>
      <c r="FL26" s="0" t="n">
        <f aca="false">IF(BZ$9=0,0,(SIN(BZ$12)*COS($E26)+SIN($E26)*COS(BZ$12))/SIN($E26)*BZ$9)</f>
        <v>96.8141959893462</v>
      </c>
      <c r="FM26" s="0" t="n">
        <f aca="false">IF(CA$9=0,0,(SIN(CA$12)*COS($E26)+SIN($E26)*COS(CA$12))/SIN($E26)*CA$9)</f>
        <v>95.178379791843</v>
      </c>
      <c r="FN26" s="0" t="n">
        <f aca="false">IF(CB$9=0,0,(SIN(CB$12)*COS($E26)+SIN($E26)*COS(CB$12))/SIN($E26)*CB$9)</f>
        <v>93.510389807128</v>
      </c>
      <c r="FO26" s="0" t="n">
        <f aca="false">IF(CC$9=0,0,(SIN(CC$12)*COS($E26)+SIN($E26)*COS(CC$12))/SIN($E26)*CC$9)</f>
        <v>91.8117940927904</v>
      </c>
      <c r="FP26" s="0" t="n">
        <f aca="false">IF(CD$9=0,0,(SIN(CD$12)*COS($E26)+SIN($E26)*COS(CD$12))/SIN($E26)*CD$9)</f>
        <v>90.0841706754684</v>
      </c>
      <c r="FQ26" s="0" t="n">
        <f aca="false">IF(CE$9=0,0,(SIN(CE$12)*COS($E26)+SIN($E26)*COS(CE$12))/SIN($E26)*CE$9)</f>
        <v>88.3291067470941</v>
      </c>
      <c r="FR26" s="0" t="n">
        <f aca="false">IF(CF$9=0,0,(SIN(CF$12)*COS($E26)+SIN($E26)*COS(CF$12))/SIN($E26)*CF$9)</f>
        <v>86.5481978582438</v>
      </c>
      <c r="FS26" s="0" t="n">
        <f aca="false">IF(CG$9=0,0,(SIN(CG$12)*COS($E26)+SIN($E26)*COS(CG$12))/SIN($E26)*CG$9)</f>
        <v>84.7430471089462</v>
      </c>
      <c r="FT26" s="0" t="n">
        <f aca="false">IF(CH$9=0,0,(SIN(CH$12)*COS($E26)+SIN($E26)*COS(CH$12))/SIN($E26)*CH$9)</f>
        <v>82.9152643372893</v>
      </c>
      <c r="FU26" s="0" t="n">
        <f aca="false">IF(CI$9=0,0,(SIN(CI$12)*COS($E26)+SIN($E26)*COS(CI$12))/SIN($E26)*CI$9)</f>
        <v>81.066465306168</v>
      </c>
      <c r="FV26" s="0" t="n">
        <f aca="false">IF(CJ$9=0,0,(SIN(CJ$12)*COS($E26)+SIN($E26)*COS(CJ$12))/SIN($E26)*CJ$9)</f>
        <v>79.2147145740868</v>
      </c>
      <c r="FW26" s="0" t="n">
        <f aca="false">IF(CK$9=0,0,(SIN(CK$12)*COS($E26)+SIN($E26)*COS(CK$12))/SIN($E26)*CK$9)</f>
        <v>77.3451282876271</v>
      </c>
      <c r="FX26" s="0" t="n">
        <f aca="false">IF(CL$9=0,0,(SIN(CL$12)*COS($E26)+SIN($E26)*COS(CL$12))/SIN($E26)*CL$9)</f>
        <v>75.4593200943805</v>
      </c>
      <c r="FY26" s="0" t="n">
        <f aca="false">IF(CM$9=0,0,(SIN(CM$12)*COS($E26)+SIN($E26)*COS(CM$12))/SIN($E26)*CM$9)</f>
        <v>73.5589063480118</v>
      </c>
      <c r="FZ26" s="0" t="n">
        <f aca="false">IF(CN$9=0,0,(SIN(CN$12)*COS($E26)+SIN($E26)*COS(CN$12))/SIN($E26)*CN$9)</f>
        <v>71.6455052985237</v>
      </c>
      <c r="GA26" s="0" t="n">
        <f aca="false">IF(CO$9=0,0,(SIN(CO$12)*COS($E26)+SIN($E26)*COS(CO$12))/SIN($E26)*CO$9)</f>
        <v>69.837054729998</v>
      </c>
      <c r="GB26" s="0" t="n">
        <f aca="false">IF(CP$9=0,0,(SIN(CP$12)*COS($E26)+SIN($E26)*COS(CP$12))/SIN($E26)*CP$9)</f>
        <v>68.0180311796763</v>
      </c>
      <c r="GC26" s="0" t="n">
        <f aca="false">IF(CQ$9=0,0,(SIN(CQ$12)*COS($E26)+SIN($E26)*COS(CQ$12))/SIN($E26)*CQ$9)</f>
        <v>66.1899478134817</v>
      </c>
    </row>
    <row r="27" customFormat="false" ht="12.8" hidden="true" customHeight="false" outlineLevel="0" collapsed="false">
      <c r="A27" s="0" t="n">
        <f aca="false">MAX($F27:$CQ27)</f>
        <v>29.9399991035964</v>
      </c>
      <c r="B27" s="90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20.9</v>
      </c>
      <c r="C27" s="2" t="n">
        <f aca="false">MOD(Best +D27,360)</f>
        <v>130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29.9399991035964</v>
      </c>
      <c r="G27" s="13" t="n">
        <f aca="false">IF(OR(G117=0,CS27=0),0,G117*CS27/(G117+CS27))</f>
        <v>29.395278840812</v>
      </c>
      <c r="H27" s="13" t="n">
        <f aca="false">IF(OR(H117=0,CT27=0),0,H117*CT27/(H117+CT27))</f>
        <v>28.8399040373358</v>
      </c>
      <c r="I27" s="13" t="n">
        <f aca="false">IF(OR(I117=0,CU27=0),0,I117*CU27/(I117+CU27))</f>
        <v>28.3519177926284</v>
      </c>
      <c r="J27" s="13" t="n">
        <f aca="false">IF(OR(J117=0,CV27=0),0,J117*CV27/(J117+CV27))</f>
        <v>27.9184641849634</v>
      </c>
      <c r="K27" s="13" t="n">
        <f aca="false">IF(OR(K117=0,CW27=0),0,K117*CW27/(K117+CW27))</f>
        <v>27.529784372362</v>
      </c>
      <c r="L27" s="13" t="n">
        <f aca="false">IF(OR(L117=0,CX27=0),0,L117*CX27/(L117+CX27))</f>
        <v>27.1783354392121</v>
      </c>
      <c r="M27" s="13" t="n">
        <f aca="false">IF(OR(M117=0,CY27=0),0,M117*CY27/(M117+CY27))</f>
        <v>26.8202513445332</v>
      </c>
      <c r="N27" s="13" t="n">
        <f aca="false">IF(OR(N117=0,CZ27=0),0,N117*CZ27/(N117+CZ27))</f>
        <v>26.4945556433305</v>
      </c>
      <c r="O27" s="13" t="n">
        <f aca="false">IF(OR(O117=0,DA27=0),0,O117*DA27/(O117+DA27))</f>
        <v>26.1964148056354</v>
      </c>
      <c r="P27" s="13" t="n">
        <f aca="false">IF(OR(P117=0,DB27=0),0,P117*DB27/(P117+DB27))</f>
        <v>25.9219153871553</v>
      </c>
      <c r="Q27" s="13" t="n">
        <f aca="false">IF(OR(Q117=0,DC27=0),0,Q117*DC27/(Q117+DC27))</f>
        <v>25.6678546045348</v>
      </c>
      <c r="R27" s="13" t="n">
        <f aca="false">IF(OR(R117=0,DD27=0),0,R117*DD27/(R117+DD27))</f>
        <v>25.3948436791561</v>
      </c>
      <c r="S27" s="13" t="n">
        <f aca="false">IF(OR(S117=0,DE27=0),0,S117*DE27/(S117+DE27))</f>
        <v>25.1417273024823</v>
      </c>
      <c r="T27" s="13" t="n">
        <f aca="false">IF(OR(T117=0,DF27=0),0,T117*DF27/(T117+DF27))</f>
        <v>24.9060276756152</v>
      </c>
      <c r="U27" s="13" t="n">
        <f aca="false">IF(OR(U117=0,DG27=0),0,U117*DG27/(U117+DG27))</f>
        <v>24.68566085797</v>
      </c>
      <c r="V27" s="13" t="n">
        <f aca="false">IF(OR(V117=0,DH27=0),0,V117*DH27/(V117+DH27))</f>
        <v>24.478861302666</v>
      </c>
      <c r="W27" s="13" t="n">
        <f aca="false">IF(OR(W117=0,DI27=0),0,W117*DI27/(W117+DI27))</f>
        <v>24.2663385078762</v>
      </c>
      <c r="X27" s="13" t="n">
        <f aca="false">IF(OR(X117=0,DJ27=0),0,X117*DJ27/(X117+DJ27))</f>
        <v>24.0661880535891</v>
      </c>
      <c r="Y27" s="13" t="n">
        <f aca="false">IF(OR(Y117=0,DK27=0),0,Y117*DK27/(Y117+DK27))</f>
        <v>23.8770994521177</v>
      </c>
      <c r="Z27" s="13" t="n">
        <f aca="false">IF(OR(Z117=0,DL27=0),0,Z117*DL27/(Z117+DL27))</f>
        <v>23.7172779596673</v>
      </c>
      <c r="AA27" s="13" t="n">
        <f aca="false">IF(OR(AA117=0,DM27=0),0,AA117*DM27/(AA117+DM27))</f>
        <v>23.587706376263</v>
      </c>
      <c r="AB27" s="13" t="n">
        <f aca="false">IF(OR(AB117=0,DN27=0),0,AB117*DN27/(AB117+DN27))</f>
        <v>23.4422710595019</v>
      </c>
      <c r="AC27" s="13" t="n">
        <f aca="false">IF(OR(AC117=0,DO27=0),0,AC117*DO27/(AC117+DO27))</f>
        <v>23.3028733794587</v>
      </c>
      <c r="AD27" s="13" t="n">
        <f aca="false">IF(OR(AD117=0,DP27=0),0,AD117*DP27/(AD117+DP27))</f>
        <v>23.1689792166963</v>
      </c>
      <c r="AE27" s="13" t="n">
        <f aca="false">IF(OR(AE117=0,DQ27=0),0,AE117*DQ27/(AE117+DQ27))</f>
        <v>23.0401140338541</v>
      </c>
      <c r="AF27" s="13" t="n">
        <f aca="false">IF(OR(AF117=0,DR27=0),0,AF117*DR27/(AF117+DR27))</f>
        <v>22.9158546755708</v>
      </c>
      <c r="AG27" s="13" t="n">
        <f aca="false">IF(OR(AG117=0,DS27=0),0,AG117*DS27/(AG117+DS27))</f>
        <v>22.7680011187993</v>
      </c>
      <c r="AH27" s="13" t="n">
        <f aca="false">IF(OR(AH117=0,DT27=0),0,AH117*DT27/(AH117+DT27))</f>
        <v>22.6257755315811</v>
      </c>
      <c r="AI27" s="13" t="n">
        <f aca="false">IF(OR(AI117=0,DU27=0),0,AI117*DU27/(AI117+DU27))</f>
        <v>22.4887124859388</v>
      </c>
      <c r="AJ27" s="13" t="n">
        <f aca="false">IF(OR(AJ117=0,DV27=0),0,AJ117*DV27/(AJ117+DV27))</f>
        <v>22.356393901702</v>
      </c>
      <c r="AK27" s="13" t="n">
        <f aca="false">IF(OR(AK117=0,DW27=0),0,AK117*DW27/(AK117+DW27))</f>
        <v>22.2284430686852</v>
      </c>
      <c r="AL27" s="13" t="n">
        <f aca="false">IF(OR(AL117=0,DX27=0),0,AL117*DX27/(AL117+DX27))</f>
        <v>22.1005056995374</v>
      </c>
      <c r="AM27" s="13" t="n">
        <f aca="false">IF(OR(AM117=0,DY27=0),0,AM117*DY27/(AM117+DY27))</f>
        <v>21.9764692229286</v>
      </c>
      <c r="AN27" s="13" t="n">
        <f aca="false">IF(OR(AN117=0,DZ27=0),0,AN117*DZ27/(AN117+DZ27))</f>
        <v>21.8560376220253</v>
      </c>
      <c r="AO27" s="13" t="n">
        <f aca="false">IF(OR(AO117=0,EA27=0),0,AO117*EA27/(AO117+EA27))</f>
        <v>21.7389413575293</v>
      </c>
      <c r="AP27" s="13" t="n">
        <f aca="false">IF(OR(AP117=0,EB27=0),0,AP117*EB27/(AP117+EB27))</f>
        <v>21.6249343723408</v>
      </c>
      <c r="AQ27" s="13" t="n">
        <f aca="false">IF(OR(AQ117=0,EC27=0),0,AQ117*EC27/(AQ117+EC27))</f>
        <v>21.4868398715205</v>
      </c>
      <c r="AR27" s="13" t="n">
        <f aca="false">IF(OR(AR117=0,ED27=0),0,AR117*ED27/(AR117+ED27))</f>
        <v>21.3521446033925</v>
      </c>
      <c r="AS27" s="13" t="n">
        <f aca="false">IF(OR(AS117=0,EE27=0),0,AS117*EE27/(AS117+EE27))</f>
        <v>21.2205840881699</v>
      </c>
      <c r="AT27" s="13" t="n">
        <f aca="false">IF(OR(AT117=0,EF27=0),0,AT117*EF27/(AT117+EF27))</f>
        <v>21.0919149098868</v>
      </c>
      <c r="AU27" s="13" t="n">
        <f aca="false">IF(OR(AU117=0,EG27=0),0,AU117*EG27/(AU117+EG27))</f>
        <v>20.9659124694296</v>
      </c>
      <c r="AV27" s="13" t="n">
        <f aca="false">IF(OR(AV117=0,EH27=0),0,AV117*EH27/(AV117+EH27))</f>
        <v>20.8085068684012</v>
      </c>
      <c r="AW27" s="13" t="n">
        <f aca="false">IF(OR(AW117=0,EI27=0),0,AW117*EI27/(AW117+EI27))</f>
        <v>20.6532847037896</v>
      </c>
      <c r="AX27" s="13" t="n">
        <f aca="false">IF(OR(AX117=0,EJ27=0),0,AX117*EJ27/(AX117+EJ27))</f>
        <v>20.499975499911</v>
      </c>
      <c r="AY27" s="13" t="n">
        <f aca="false">IF(OR(AY117=0,EK27=0),0,AY117*EK27/(AY117+EK27))</f>
        <v>20.4391138419708</v>
      </c>
      <c r="AZ27" s="13" t="n">
        <f aca="false">IF(OR(AZ117=0,EL27=0),0,AZ117*EL27/(AZ117+EL27))</f>
        <v>20.3920859102338</v>
      </c>
      <c r="BA27" s="13" t="n">
        <f aca="false">IF(OR(BA117=0,EM27=0),0,BA117*EM27/(BA117+EM27))</f>
        <v>20.2970919754454</v>
      </c>
      <c r="BB27" s="13" t="n">
        <f aca="false">IF(OR(BB117=0,EN27=0),0,BB117*EN27/(BB117+EN27))</f>
        <v>20.2033722386688</v>
      </c>
      <c r="BC27" s="13" t="n">
        <f aca="false">IF(OR(BC117=0,EO27=0),0,BC117*EO27/(BC117+EO27))</f>
        <v>20.110830815054</v>
      </c>
      <c r="BD27" s="13" t="n">
        <f aca="false">IF(OR(BD117=0,EP27=0),0,BD117*EP27/(BD117+EP27))</f>
        <v>20.0193774611907</v>
      </c>
      <c r="BE27" s="13" t="n">
        <f aca="false">IF(OR(BE117=0,EQ27=0),0,BE117*EQ27/(BE117+EQ27))</f>
        <v>19.928927070887</v>
      </c>
      <c r="BF27" s="13" t="n">
        <f aca="false">IF(OR(BF117=0,ER27=0),0,BF117*ER27/(BF117+ER27))</f>
        <v>19.8328965794818</v>
      </c>
      <c r="BG27" s="13" t="n">
        <f aca="false">IF(OR(BG117=0,ES27=0),0,BG117*ES27/(BG117+ES27))</f>
        <v>19.7377902335781</v>
      </c>
      <c r="BH27" s="13" t="n">
        <f aca="false">IF(OR(BH117=0,ET27=0),0,BH117*ET27/(BH117+ET27))</f>
        <v>19.6435263936563</v>
      </c>
      <c r="BI27" s="13" t="n">
        <f aca="false">IF(OR(BI117=0,EU27=0),0,BI117*EU27/(BI117+EU27))</f>
        <v>19.5500274549409</v>
      </c>
      <c r="BJ27" s="13" t="n">
        <f aca="false">IF(OR(BJ117=0,EV27=0),0,BJ117*EV27/(BJ117+EV27))</f>
        <v>19.4572194925992</v>
      </c>
      <c r="BK27" s="13" t="n">
        <f aca="false">IF(OR(BK117=0,EW27=0),0,BK117*EW27/(BK117+EW27))</f>
        <v>19.3486562650004</v>
      </c>
      <c r="BL27" s="13" t="n">
        <f aca="false">IF(OR(BL117=0,EX27=0),0,BL117*EX27/(BL117+EX27))</f>
        <v>19.2405959574593</v>
      </c>
      <c r="BM27" s="13" t="n">
        <f aca="false">IF(OR(BM117=0,EY27=0),0,BM117*EY27/(BM117+EY27))</f>
        <v>19.132949607721</v>
      </c>
      <c r="BN27" s="13" t="n">
        <f aca="false">IF(OR(BN117=0,EZ27=0),0,BN117*EZ27/(BN117+EZ27))</f>
        <v>19.0256311120514</v>
      </c>
      <c r="BO27" s="13" t="n">
        <f aca="false">IF(OR(BO117=0,FA27=0),0,BO117*FA27/(BO117+FA27))</f>
        <v>18.9185569071112</v>
      </c>
      <c r="BP27" s="13" t="n">
        <f aca="false">IF(OR(BP117=0,FB27=0),0,BP117*FB27/(BP117+FB27))</f>
        <v>18.8044670083188</v>
      </c>
      <c r="BQ27" s="13" t="n">
        <f aca="false">IF(OR(BQ117=0,FC27=0),0,BQ117*FC27/(BQ117+FC27))</f>
        <v>18.6903189761401</v>
      </c>
      <c r="BR27" s="13" t="n">
        <f aca="false">IF(OR(BR117=0,FD27=0),0,BR117*FD27/(BR117+FD27))</f>
        <v>18.5760205120522</v>
      </c>
      <c r="BS27" s="13" t="n">
        <f aca="false">IF(OR(BS117=0,FE27=0),0,BS117*FE27/(BS117+FE27))</f>
        <v>18.4614803392271</v>
      </c>
      <c r="BT27" s="13" t="n">
        <f aca="false">IF(OR(BT117=0,FF27=0),0,BT117*FF27/(BT117+FF27))</f>
        <v>18.3466079135351</v>
      </c>
      <c r="BU27" s="13" t="n">
        <f aca="false">IF(OR(BU117=0,FG27=0),0,BU117*FG27/(BU117+FG27))</f>
        <v>18.2365081241376</v>
      </c>
      <c r="BV27" s="13" t="n">
        <f aca="false">IF(OR(BV117=0,FH27=0),0,BV117*FH27/(BV117+FH27))</f>
        <v>18.1260357099854</v>
      </c>
      <c r="BW27" s="13" t="n">
        <f aca="false">IF(OR(BW117=0,FI27=0),0,BW117*FI27/(BW117+FI27))</f>
        <v>18.0151126943682</v>
      </c>
      <c r="BX27" s="13" t="n">
        <f aca="false">IF(OR(BX117=0,FJ27=0),0,BX117*FJ27/(BX117+FJ27))</f>
        <v>17.9036613053467</v>
      </c>
      <c r="BY27" s="13" t="n">
        <f aca="false">IF(OR(BY117=0,FK27=0),0,BY117*FK27/(BY117+FK27))</f>
        <v>17.7916037752983</v>
      </c>
      <c r="BZ27" s="13" t="n">
        <f aca="false">IF(OR(BZ117=0,FL27=0),0,BZ117*FL27/(BZ117+FL27))</f>
        <v>17.6658916012507</v>
      </c>
      <c r="CA27" s="13" t="n">
        <f aca="false">IF(OR(CA117=0,FM27=0),0,CA117*FM27/(CA117+FM27))</f>
        <v>17.5389482043803</v>
      </c>
      <c r="CB27" s="13" t="n">
        <f aca="false">IF(OR(CB117=0,FN27=0),0,CB117*FN27/(CB117+FN27))</f>
        <v>17.4106567834014</v>
      </c>
      <c r="CC27" s="13" t="n">
        <f aca="false">IF(OR(CC117=0,FO27=0),0,CC117*FO27/(CC117+FO27))</f>
        <v>17.2808974393485</v>
      </c>
      <c r="CD27" s="13" t="n">
        <f aca="false">IF(OR(CD117=0,FP27=0),0,CD117*FP27/(CD117+FP27))</f>
        <v>17.1495467678329</v>
      </c>
      <c r="CE27" s="13" t="n">
        <f aca="false">IF(OR(CE117=0,FQ27=0),0,CE117*FQ27/(CE117+FQ27))</f>
        <v>17.0164774326821</v>
      </c>
      <c r="CF27" s="13" t="n">
        <f aca="false">IF(OR(CF117=0,FR27=0),0,CF117*FR27/(CF117+FR27))</f>
        <v>16.8815577179871</v>
      </c>
      <c r="CG27" s="13" t="n">
        <f aca="false">IF(OR(CG117=0,FS27=0),0,CG117*FS27/(CG117+FS27))</f>
        <v>16.7446510553798</v>
      </c>
      <c r="CH27" s="13" t="n">
        <f aca="false">IF(OR(CH117=0,FT27=0),0,CH117*FT27/(CH117+FT27))</f>
        <v>16.6056155231183</v>
      </c>
      <c r="CI27" s="13" t="n">
        <f aca="false">IF(OR(CI117=0,FU27=0),0,CI117*FU27/(CI117+FU27))</f>
        <v>16.4643033132764</v>
      </c>
      <c r="CJ27" s="13" t="n">
        <f aca="false">IF(OR(CJ117=0,FV27=0),0,CJ117*FV27/(CJ117+FV27))</f>
        <v>16.3213085949776</v>
      </c>
      <c r="CK27" s="13" t="n">
        <f aca="false">IF(OR(CK117=0,FW27=0),0,CK117*FW27/(CK117+FW27))</f>
        <v>16.1757646408081</v>
      </c>
      <c r="CL27" s="13" t="n">
        <f aca="false">IF(OR(CL117=0,FX27=0),0,CL117*FX27/(CL117+FX27))</f>
        <v>16.0275061544687</v>
      </c>
      <c r="CM27" s="13" t="n">
        <f aca="false">IF(OR(CM117=0,FY27=0),0,CM117*FY27/(CM117+FY27))</f>
        <v>15.8763597526216</v>
      </c>
      <c r="CN27" s="13" t="n">
        <f aca="false">IF(OR(CN117=0,FZ27=0),0,CN117*FZ27/(CN117+FZ27))</f>
        <v>15.722143240491</v>
      </c>
      <c r="CO27" s="13" t="n">
        <f aca="false">IF(OR(CO117=0,GA27=0),0,CO117*GA27/(CO117+GA27))</f>
        <v>15.5708809134035</v>
      </c>
      <c r="CP27" s="13" t="n">
        <f aca="false">IF(OR(CP117=0,GB27=0),0,CP117*GB27/(CP117+GB27))</f>
        <v>15.4165451549403</v>
      </c>
      <c r="CQ27" s="13" t="n">
        <f aca="false">IF(OR(CQ117=0,GC27=0),0,CQ117*GC27/(CQ117+GC27))</f>
        <v>15.2589568792199</v>
      </c>
      <c r="CR27" s="0" t="n">
        <f aca="false">IF(F$9=0,0,(SIN(F$12)*COS($E27)+SIN($E27)*COS(F$12))/SIN($E27)*F$9)</f>
        <v>29.94</v>
      </c>
      <c r="CS27" s="0" t="n">
        <f aca="false">IF(G$9=0,0,(SIN(G$12)*COS($E27)+SIN($E27)*COS(G$12))/SIN($E27)*G$9)</f>
        <v>32.2689231696487</v>
      </c>
      <c r="CT27" s="0" t="n">
        <f aca="false">IF(H$9=0,0,(SIN(H$12)*COS($E27)+SIN($E27)*COS(H$12))/SIN($E27)*H$9)</f>
        <v>34.5269943101591</v>
      </c>
      <c r="CU27" s="0" t="n">
        <f aca="false">IF(I$9=0,0,(SIN(I$12)*COS($E27)+SIN($E27)*COS(I$12))/SIN($E27)*I$9)</f>
        <v>36.8086819943114</v>
      </c>
      <c r="CV27" s="0" t="n">
        <f aca="false">IF(J$9=0,0,(SIN(J$12)*COS($E27)+SIN($E27)*COS(J$12))/SIN($E27)*J$9)</f>
        <v>39.1131038702385</v>
      </c>
      <c r="CW27" s="0" t="n">
        <f aca="false">IF(K$9=0,0,(SIN(K$12)*COS($E27)+SIN($E27)*COS(K$12))/SIN($E27)*K$9)</f>
        <v>41.4393603205932</v>
      </c>
      <c r="CX27" s="0" t="n">
        <f aca="false">IF(L$9=0,0,(SIN(L$12)*COS($E27)+SIN($E27)*COS(L$12))/SIN($E27)*L$9)</f>
        <v>43.7865347967928</v>
      </c>
      <c r="CY27" s="0" t="n">
        <f aca="false">IF(M$9=0,0,(SIN(M$12)*COS($E27)+SIN($E27)*COS(M$12))/SIN($E27)*M$9)</f>
        <v>46.0417643128576</v>
      </c>
      <c r="CZ27" s="0" t="n">
        <f aca="false">IF(N$9=0,0,(SIN(N$12)*COS($E27)+SIN($E27)*COS(N$12))/SIN($E27)*N$9)</f>
        <v>48.3063935439812</v>
      </c>
      <c r="DA27" s="0" t="n">
        <f aca="false">IF(O$9=0,0,(SIN(O$12)*COS($E27)+SIN($E27)*COS(O$12))/SIN($E27)*O$9)</f>
        <v>50.5795639230884</v>
      </c>
      <c r="DB27" s="0" t="n">
        <f aca="false">IF(P$9=0,0,(SIN(P$12)*COS($E27)+SIN($E27)*COS(P$12))/SIN($E27)*P$9)</f>
        <v>52.8604071974629</v>
      </c>
      <c r="DC27" s="0" t="n">
        <f aca="false">IF(Q$9=0,0,(SIN(Q$12)*COS($E27)+SIN($E27)*COS(Q$12))/SIN($E27)*Q$9)</f>
        <v>55.1480457467825</v>
      </c>
      <c r="DD27" s="0" t="n">
        <f aca="false">IF(R$9=0,0,(SIN(R$12)*COS($E27)+SIN($E27)*COS(R$12))/SIN($E27)*R$9)</f>
        <v>57.2544905494193</v>
      </c>
      <c r="DE27" s="0" t="n">
        <f aca="false">IF(S$9=0,0,(SIN(S$12)*COS($E27)+SIN($E27)*COS(S$12))/SIN($E27)*S$9)</f>
        <v>59.3531882105242</v>
      </c>
      <c r="DF27" s="0" t="n">
        <f aca="false">IF(T$9=0,0,(SIN(T$12)*COS($E27)+SIN($E27)*COS(T$12))/SIN($E27)*T$9)</f>
        <v>61.4434117745127</v>
      </c>
      <c r="DG27" s="0" t="n">
        <f aca="false">IF(U$9=0,0,(SIN(U$12)*COS($E27)+SIN($E27)*COS(U$12))/SIN($E27)*U$9)</f>
        <v>63.5244339411761</v>
      </c>
      <c r="DH27" s="0" t="n">
        <f aca="false">IF(V$9=0,0,(SIN(V$12)*COS($E27)+SIN($E27)*COS(V$12))/SIN($E27)*V$9)</f>
        <v>65.5955273148215</v>
      </c>
      <c r="DI27" s="0" t="n">
        <f aca="false">IF(W$9=0,0,(SIN(W$12)*COS($E27)+SIN($E27)*COS(W$12))/SIN($E27)*W$9)</f>
        <v>67.51810296627</v>
      </c>
      <c r="DJ27" s="0" t="n">
        <f aca="false">IF(X$9=0,0,(SIN(X$12)*COS($E27)+SIN($E27)*COS(X$12))/SIN($E27)*X$9)</f>
        <v>69.4216368738576</v>
      </c>
      <c r="DK27" s="0" t="n">
        <f aca="false">IF(Y$9=0,0,(SIN(Y$12)*COS($E27)+SIN($E27)*COS(Y$12))/SIN($E27)*Y$9)</f>
        <v>71.3055323404399</v>
      </c>
      <c r="DL27" s="0" t="n">
        <f aca="false">IF(Z$9=0,0,(SIN(Z$12)*COS($E27)+SIN($E27)*COS(Z$12))/SIN($E27)*Z$9)</f>
        <v>73.3538756226357</v>
      </c>
      <c r="DM27" s="0" t="n">
        <f aca="false">IF(AA$9=0,0,(SIN(AA$12)*COS($E27)+SIN($E27)*COS(AA$12))/SIN($E27)*AA$9)</f>
        <v>75.6252264727513</v>
      </c>
      <c r="DN27" s="0" t="n">
        <f aca="false">IF(AB$9=0,0,(SIN(AB$12)*COS($E27)+SIN($E27)*COS(AB$12))/SIN($E27)*AB$9)</f>
        <v>77.6690394069628</v>
      </c>
      <c r="DO27" s="0" t="n">
        <f aca="false">IF(AC$9=0,0,(SIN(AC$12)*COS($E27)+SIN($E27)*COS(AC$12))/SIN($E27)*AC$9)</f>
        <v>79.7002513594277</v>
      </c>
      <c r="DP27" s="0" t="n">
        <f aca="false">IF(AD$9=0,0,(SIN(AD$12)*COS($E27)+SIN($E27)*COS(AD$12))/SIN($E27)*AD$9)</f>
        <v>81.7180964948895</v>
      </c>
      <c r="DQ27" s="0" t="n">
        <f aca="false">IF(AE$9=0,0,(SIN(AE$12)*COS($E27)+SIN($E27)*COS(AE$12))/SIN($E27)*AE$9)</f>
        <v>83.7218097262633</v>
      </c>
      <c r="DR27" s="0" t="n">
        <f aca="false">IF(AF$9=0,0,(SIN(AF$12)*COS($E27)+SIN($E27)*COS(AF$12))/SIN($E27)*AF$9)</f>
        <v>85.7106269935117</v>
      </c>
      <c r="DS27" s="0" t="n">
        <f aca="false">IF(AG$9=0,0,(SIN(AG$12)*COS($E27)+SIN($E27)*COS(AG$12))/SIN($E27)*AG$9)</f>
        <v>87.2735810977283</v>
      </c>
      <c r="DT27" s="0" t="n">
        <f aca="false">IF(AH$9=0,0,(SIN(AH$12)*COS($E27)+SIN($E27)*COS(AH$12))/SIN($E27)*AH$9)</f>
        <v>88.8043383984693</v>
      </c>
      <c r="DU27" s="0" t="n">
        <f aca="false">IF(AI$9=0,0,(SIN(AI$12)*COS($E27)+SIN($E27)*COS(AI$12))/SIN($E27)*AI$9)</f>
        <v>90.3025216619018</v>
      </c>
      <c r="DV27" s="0" t="n">
        <f aca="false">IF(AJ$9=0,0,(SIN(AJ$12)*COS($E27)+SIN($E27)*COS(AJ$12))/SIN($E27)*AJ$9)</f>
        <v>91.7677652590336</v>
      </c>
      <c r="DW27" s="0" t="n">
        <f aca="false">IF(AK$9=0,0,(SIN(AK$12)*COS($E27)+SIN($E27)*COS(AK$12))/SIN($E27)*AK$9)</f>
        <v>93.1997152494498</v>
      </c>
      <c r="DX27" s="0" t="n">
        <f aca="false">IF(AL$9=0,0,(SIN(AL$12)*COS($E27)+SIN($E27)*COS(AL$12))/SIN($E27)*AL$9)</f>
        <v>94.5245603844159</v>
      </c>
      <c r="DY27" s="0" t="n">
        <f aca="false">IF(AM$9=0,0,(SIN(AM$12)*COS($E27)+SIN($E27)*COS(AM$12))/SIN($E27)*AM$9)</f>
        <v>95.8130704271557</v>
      </c>
      <c r="DZ27" s="0" t="n">
        <f aca="false">IF(AN$9=0,0,(SIN(AN$12)*COS($E27)+SIN($E27)*COS(AN$12))/SIN($E27)*AN$9)</f>
        <v>97.0649951852821</v>
      </c>
      <c r="EA27" s="0" t="n">
        <f aca="false">IF(AO$9=0,0,(SIN(AO$12)*COS($E27)+SIN($E27)*COS(AO$12))/SIN($E27)*AO$9)</f>
        <v>98.2800978646591</v>
      </c>
      <c r="EB27" s="0" t="n">
        <f aca="false">IF(AP$9=0,0,(SIN(AP$12)*COS($E27)+SIN($E27)*COS(AP$12))/SIN($E27)*AP$9)</f>
        <v>99.4581550974989</v>
      </c>
      <c r="EC27" s="0" t="n">
        <f aca="false">IF(AQ$9=0,0,(SIN(AQ$12)*COS($E27)+SIN($E27)*COS(AQ$12))/SIN($E27)*AQ$9)</f>
        <v>100.012356373244</v>
      </c>
      <c r="ED27" s="0" t="n">
        <f aca="false">IF(AR$9=0,0,(SIN(AR$12)*COS($E27)+SIN($E27)*COS(AR$12))/SIN($E27)*AR$9)</f>
        <v>100.513287551833</v>
      </c>
      <c r="EE27" s="0" t="n">
        <f aca="false">IF(AS$9=0,0,(SIN(AS$12)*COS($E27)+SIN($E27)*COS(AS$12))/SIN($E27)*AS$9)</f>
        <v>100.961308945782</v>
      </c>
      <c r="EF27" s="0" t="n">
        <f aca="false">IF(AT$9=0,0,(SIN(AT$12)*COS($E27)+SIN($E27)*COS(AT$12))/SIN($E27)*AT$9)</f>
        <v>101.35680377494</v>
      </c>
      <c r="EG27" s="0" t="n">
        <f aca="false">IF(AU$9=0,0,(SIN(AU$12)*COS($E27)+SIN($E27)*COS(AU$12))/SIN($E27)*AU$9)</f>
        <v>101.700177891454</v>
      </c>
      <c r="EH27" s="0" t="n">
        <f aca="false">IF(AV$9=0,0,(SIN(AV$12)*COS($E27)+SIN($E27)*COS(AV$12))/SIN($E27)*AV$9)</f>
        <v>101.186086433485</v>
      </c>
      <c r="EI27" s="0" t="n">
        <f aca="false">IF(AW$9=0,0,(SIN(AW$12)*COS($E27)+SIN($E27)*COS(AW$12))/SIN($E27)*AW$9)</f>
        <v>100.602733344741</v>
      </c>
      <c r="EJ27" s="0" t="n">
        <f aca="false">IF(AX$9=0,0,(SIN(AX$12)*COS($E27)+SIN($E27)*COS(AX$12))/SIN($E27)*AX$9)</f>
        <v>99.9513352077421</v>
      </c>
      <c r="EK27" s="0" t="n">
        <f aca="false">IF(AY$9=0,0,(SIN(AY$12)*COS($E27)+SIN($E27)*COS(AY$12))/SIN($E27)*AY$9)</f>
        <v>101.430390215888</v>
      </c>
      <c r="EL27" s="0" t="n">
        <f aca="false">IF(AZ$9=0,0,(SIN(AZ$12)*COS($E27)+SIN($E27)*COS(AZ$12))/SIN($E27)*AZ$9)</f>
        <v>103.236730676155</v>
      </c>
      <c r="EM27" s="0" t="n">
        <f aca="false">IF(BA$9=0,0,(SIN(BA$12)*COS($E27)+SIN($E27)*COS(BA$12))/SIN($E27)*BA$9)</f>
        <v>103.776233948044</v>
      </c>
      <c r="EN27" s="0" t="n">
        <f aca="false">IF(BB$9=0,0,(SIN(BB$12)*COS($E27)+SIN($E27)*COS(BB$12))/SIN($E27)*BB$9)</f>
        <v>104.275895179875</v>
      </c>
      <c r="EO27" s="0" t="n">
        <f aca="false">IF(BC$9=0,0,(SIN(BC$12)*COS($E27)+SIN($E27)*COS(BC$12))/SIN($E27)*BC$9)</f>
        <v>104.735833584601</v>
      </c>
      <c r="EP27" s="0" t="n">
        <f aca="false">IF(BD$9=0,0,(SIN(BD$12)*COS($E27)+SIN($E27)*COS(BD$12))/SIN($E27)*BD$9)</f>
        <v>105.156182899639</v>
      </c>
      <c r="EQ27" s="0" t="n">
        <f aca="false">IF(BE$9=0,0,(SIN(BE$12)*COS($E27)+SIN($E27)*COS(BE$12))/SIN($E27)*BE$9)</f>
        <v>105.537091262716</v>
      </c>
      <c r="ER27" s="0" t="n">
        <f aca="false">IF(BF$9=0,0,(SIN(BF$12)*COS($E27)+SIN($E27)*COS(BF$12))/SIN($E27)*BF$9)</f>
        <v>105.693780085093</v>
      </c>
      <c r="ES27" s="0" t="n">
        <f aca="false">IF(BG$9=0,0,(SIN(BG$12)*COS($E27)+SIN($E27)*COS(BG$12))/SIN($E27)*BG$9)</f>
        <v>105.80868311927</v>
      </c>
      <c r="ET27" s="0" t="n">
        <f aca="false">IF(BH$9=0,0,(SIN(BH$12)*COS($E27)+SIN($E27)*COS(BH$12))/SIN($E27)*BH$9)</f>
        <v>105.882161139045</v>
      </c>
      <c r="EU27" s="0" t="n">
        <f aca="false">IF(BI$9=0,0,(SIN(BI$12)*COS($E27)+SIN($E27)*COS(BI$12))/SIN($E27)*BI$9)</f>
        <v>105.914590337462</v>
      </c>
      <c r="EV27" s="0" t="n">
        <f aca="false">IF(BJ$9=0,0,(SIN(BJ$12)*COS($E27)+SIN($E27)*COS(BJ$12))/SIN($E27)*BJ$9)</f>
        <v>105.906362090806</v>
      </c>
      <c r="EW27" s="0" t="n">
        <f aca="false">IF(BK$9=0,0,(SIN(BK$12)*COS($E27)+SIN($E27)*COS(BK$12))/SIN($E27)*BK$9)</f>
        <v>105.37038575658</v>
      </c>
      <c r="EX27" s="0" t="n">
        <f aca="false">IF(BL$9=0,0,(SIN(BL$12)*COS($E27)+SIN($E27)*COS(BL$12))/SIN($E27)*BL$9)</f>
        <v>104.789198974413</v>
      </c>
      <c r="EY27" s="0" t="n">
        <f aca="false">IF(BM$9=0,0,(SIN(BM$12)*COS($E27)+SIN($E27)*COS(BM$12))/SIN($E27)*BM$9)</f>
        <v>104.163685147695</v>
      </c>
      <c r="EZ27" s="0" t="n">
        <f aca="false">IF(BN$9=0,0,(SIN(BN$12)*COS($E27)+SIN($E27)*COS(BN$12))/SIN($E27)*BN$9)</f>
        <v>103.494744961629</v>
      </c>
      <c r="FA27" s="0" t="n">
        <f aca="false">IF(BO$9=0,0,(SIN(BO$12)*COS($E27)+SIN($E27)*COS(BO$12))/SIN($E27)*BO$9)</f>
        <v>102.783295892553</v>
      </c>
      <c r="FB27" s="0" t="n">
        <f aca="false">IF(BP$9=0,0,(SIN(BP$12)*COS($E27)+SIN($E27)*COS(BP$12))/SIN($E27)*BP$9)</f>
        <v>101.819449808042</v>
      </c>
      <c r="FC27" s="0" t="n">
        <f aca="false">IF(BQ$9=0,0,(SIN(BQ$12)*COS($E27)+SIN($E27)*COS(BQ$12))/SIN($E27)*BQ$9)</f>
        <v>100.813343501979</v>
      </c>
      <c r="FD27" s="0" t="n">
        <f aca="false">IF(BR$9=0,0,(SIN(BR$12)*COS($E27)+SIN($E27)*COS(BR$12))/SIN($E27)*BR$9)</f>
        <v>99.7661352212378</v>
      </c>
      <c r="FE27" s="0" t="n">
        <f aca="false">IF(BS$9=0,0,(SIN(BS$12)*COS($E27)+SIN($E27)*COS(BS$12))/SIN($E27)*BS$9)</f>
        <v>98.6789988986397</v>
      </c>
      <c r="FF27" s="0" t="n">
        <f aca="false">IF(BT$9=0,0,(SIN(BT$12)*COS($E27)+SIN($E27)*COS(BT$12))/SIN($E27)*BT$9)</f>
        <v>97.553123534936</v>
      </c>
      <c r="FG27" s="0" t="n">
        <f aca="false">IF(BU$9=0,0,(SIN(BU$12)*COS($E27)+SIN($E27)*COS(BU$12))/SIN($E27)*BU$9)</f>
        <v>96.535104451705</v>
      </c>
      <c r="FH27" s="0" t="n">
        <f aca="false">IF(BV$9=0,0,(SIN(BV$12)*COS($E27)+SIN($E27)*COS(BV$12))/SIN($E27)*BV$9)</f>
        <v>95.4814359730631</v>
      </c>
      <c r="FI27" s="0" t="n">
        <f aca="false">IF(BW$9=0,0,(SIN(BW$12)*COS($E27)+SIN($E27)*COS(BW$12))/SIN($E27)*BW$9)</f>
        <v>94.3932153730914</v>
      </c>
      <c r="FJ27" s="0" t="n">
        <f aca="false">IF(BX$9=0,0,(SIN(BX$12)*COS($E27)+SIN($E27)*COS(BX$12))/SIN($E27)*BX$9)</f>
        <v>93.2715521162506</v>
      </c>
      <c r="FK27" s="0" t="n">
        <f aca="false">IF(BY$9=0,0,(SIN(BY$12)*COS($E27)+SIN($E27)*COS(BY$12))/SIN($E27)*BY$9)</f>
        <v>92.1175672824458</v>
      </c>
      <c r="FL27" s="0" t="n">
        <f aca="false">IF(BZ$9=0,0,(SIN(BZ$12)*COS($E27)+SIN($E27)*COS(BZ$12))/SIN($E27)*BZ$9)</f>
        <v>90.5902807913681</v>
      </c>
      <c r="FM27" s="0" t="n">
        <f aca="false">IF(CA$9=0,0,(SIN(CA$12)*COS($E27)+SIN($E27)*COS(CA$12))/SIN($E27)*CA$9)</f>
        <v>89.0324258005329</v>
      </c>
      <c r="FN27" s="0" t="n">
        <f aca="false">IF(CB$9=0,0,(SIN(CB$12)*COS($E27)+SIN($E27)*COS(CB$12))/SIN($E27)*CB$9)</f>
        <v>87.4454676184866</v>
      </c>
      <c r="FO27" s="0" t="n">
        <f aca="false">IF(CC$9=0,0,(SIN(CC$12)*COS($E27)+SIN($E27)*COS(CC$12))/SIN($E27)*CC$9)</f>
        <v>85.8308810229452</v>
      </c>
      <c r="FP27" s="0" t="n">
        <f aca="false">IF(CD$9=0,0,(SIN(CD$12)*COS($E27)+SIN($E27)*COS(CD$12))/SIN($E27)*CD$9)</f>
        <v>84.1901495095813</v>
      </c>
      <c r="FQ27" s="0" t="n">
        <f aca="false">IF(CE$9=0,0,(SIN(CE$12)*COS($E27)+SIN($E27)*COS(CE$12))/SIN($E27)*CE$9)</f>
        <v>82.5247645380642</v>
      </c>
      <c r="FR27" s="0" t="n">
        <f aca="false">IF(CF$9=0,0,(SIN(CF$12)*COS($E27)+SIN($E27)*COS(CF$12))/SIN($E27)*CF$9)</f>
        <v>80.8362247756697</v>
      </c>
      <c r="FS27" s="0" t="n">
        <f aca="false">IF(CG$9=0,0,(SIN(CG$12)*COS($E27)+SIN($E27)*COS(CG$12))/SIN($E27)*CG$9)</f>
        <v>79.1260353387903</v>
      </c>
      <c r="FT27" s="0" t="n">
        <f aca="false">IF(CH$9=0,0,(SIN(CH$12)*COS($E27)+SIN($E27)*COS(CH$12))/SIN($E27)*CH$9)</f>
        <v>77.3957070326652</v>
      </c>
      <c r="FU27" s="0" t="n">
        <f aca="false">IF(CI$9=0,0,(SIN(CI$12)*COS($E27)+SIN($E27)*COS(CI$12))/SIN($E27)*CI$9)</f>
        <v>75.6467555896493</v>
      </c>
      <c r="FV27" s="0" t="n">
        <f aca="false">IF(CJ$9=0,0,(SIN(CJ$12)*COS($E27)+SIN($E27)*COS(CJ$12))/SIN($E27)*CJ$9)</f>
        <v>73.8960405217397</v>
      </c>
      <c r="FW27" s="0" t="n">
        <f aca="false">IF(CK$9=0,0,(SIN(CK$12)*COS($E27)+SIN($E27)*COS(CK$12))/SIN($E27)*CK$9)</f>
        <v>72.1296750960554</v>
      </c>
      <c r="FX27" s="0" t="n">
        <f aca="false">IF(CL$9=0,0,(SIN(CL$12)*COS($E27)+SIN($E27)*COS(CL$12))/SIN($E27)*CL$9)</f>
        <v>70.3491712606091</v>
      </c>
      <c r="FY27" s="0" t="n">
        <f aca="false">IF(CM$9=0,0,(SIN(CM$12)*COS($E27)+SIN($E27)*COS(CM$12))/SIN($E27)*CM$9)</f>
        <v>68.5560428841067</v>
      </c>
      <c r="FZ27" s="0" t="n">
        <f aca="false">IF(CN$9=0,0,(SIN(CN$12)*COS($E27)+SIN($E27)*COS(CN$12))/SIN($E27)*CN$9)</f>
        <v>66.7518049988767</v>
      </c>
      <c r="GA27" s="0" t="n">
        <f aca="false">IF(CO$9=0,0,(SIN(CO$12)*COS($E27)+SIN($E27)*COS(CO$12))/SIN($E27)*CO$9)</f>
        <v>65.0463121783065</v>
      </c>
      <c r="GB27" s="0" t="n">
        <f aca="false">IF(CP$9=0,0,(SIN(CP$12)*COS($E27)+SIN($E27)*COS(CP$12))/SIN($E27)*CP$9)</f>
        <v>63.3319035829363</v>
      </c>
      <c r="GC27" s="0" t="n">
        <f aca="false">IF(CQ$9=0,0,(SIN(CQ$12)*COS($E27)+SIN($E27)*COS(CQ$12))/SIN($E27)*CQ$9)</f>
        <v>61.6099945786581</v>
      </c>
    </row>
    <row r="28" customFormat="false" ht="12.8" hidden="true" customHeight="false" outlineLevel="0" collapsed="false">
      <c r="A28" s="0" t="n">
        <f aca="false">MAX($F28:$CQ28)</f>
        <v>29.9399991035964</v>
      </c>
      <c r="B28" s="90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19.9333333333333</v>
      </c>
      <c r="C28" s="2" t="n">
        <f aca="false">MOD(Best +D28,360)</f>
        <v>131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29.9399991035964</v>
      </c>
      <c r="G28" s="13" t="n">
        <f aca="false">IF(OR(G118=0,CS28=0),0,G118*CS28/(G118+CS28))</f>
        <v>29.3178496156338</v>
      </c>
      <c r="H28" s="13" t="n">
        <f aca="false">IF(OR(H118=0,CT28=0),0,H118*CT28/(H118+CT28))</f>
        <v>28.6951014201882</v>
      </c>
      <c r="I28" s="13" t="n">
        <f aca="false">IF(OR(I118=0,CU28=0),0,I118*CU28/(I118+CU28))</f>
        <v>28.147996344102</v>
      </c>
      <c r="J28" s="13" t="n">
        <f aca="false">IF(OR(J118=0,CV28=0),0,J118*CV28/(J118+CV28))</f>
        <v>27.6622752656404</v>
      </c>
      <c r="K28" s="13" t="n">
        <f aca="false">IF(OR(K118=0,CW28=0),0,K118*CW28/(K118+CW28))</f>
        <v>27.2270722432031</v>
      </c>
      <c r="L28" s="13" t="n">
        <f aca="false">IF(OR(L118=0,CX28=0),0,L118*CX28/(L118+CX28))</f>
        <v>26.8339604344611</v>
      </c>
      <c r="M28" s="13" t="n">
        <f aca="false">IF(OR(M118=0,CY28=0),0,M118*CY28/(M118+CY28))</f>
        <v>26.4386564552453</v>
      </c>
      <c r="N28" s="13" t="n">
        <f aca="false">IF(OR(N118=0,CZ28=0),0,N118*CZ28/(N118+CZ28))</f>
        <v>26.0793248962279</v>
      </c>
      <c r="O28" s="13" t="n">
        <f aca="false">IF(OR(O118=0,DA28=0),0,O118*DA28/(O118+DA28))</f>
        <v>25.7506427645176</v>
      </c>
      <c r="P28" s="13" t="n">
        <f aca="false">IF(OR(P118=0,DB28=0),0,P118*DB28/(P118+DB28))</f>
        <v>25.4482915422575</v>
      </c>
      <c r="Q28" s="13" t="n">
        <f aca="false">IF(OR(Q118=0,DC28=0),0,Q118*DC28/(Q118+DC28))</f>
        <v>25.1687304950122</v>
      </c>
      <c r="R28" s="13" t="n">
        <f aca="false">IF(OR(R118=0,DD28=0),0,R118*DD28/(R118+DD28))</f>
        <v>24.8727290502792</v>
      </c>
      <c r="S28" s="13" t="n">
        <f aca="false">IF(OR(S118=0,DE28=0),0,S118*DE28/(S118+DE28))</f>
        <v>24.5984483957791</v>
      </c>
      <c r="T28" s="13" t="n">
        <f aca="false">IF(OR(T118=0,DF28=0),0,T118*DF28/(T118+DF28))</f>
        <v>24.3432015730128</v>
      </c>
      <c r="U28" s="13" t="n">
        <f aca="false">IF(OR(U118=0,DG28=0),0,U118*DG28/(U118+DG28))</f>
        <v>24.1047260339109</v>
      </c>
      <c r="V28" s="13" t="n">
        <f aca="false">IF(OR(V118=0,DH28=0),0,V118*DH28/(V118+DH28))</f>
        <v>23.881102833021</v>
      </c>
      <c r="W28" s="13" t="n">
        <f aca="false">IF(OR(W118=0,DI28=0),0,W118*DI28/(W118+DI28))</f>
        <v>23.6531846316516</v>
      </c>
      <c r="X28" s="13" t="n">
        <f aca="false">IF(OR(X118=0,DJ28=0),0,X118*DJ28/(X118+DJ28))</f>
        <v>23.4386723757645</v>
      </c>
      <c r="Y28" s="13" t="n">
        <f aca="false">IF(OR(Y118=0,DK28=0),0,Y118*DK28/(Y118+DK28))</f>
        <v>23.2361545078904</v>
      </c>
      <c r="Z28" s="13" t="n">
        <f aca="false">IF(OR(Z118=0,DL28=0),0,Z118*DL28/(Z118+DL28))</f>
        <v>23.0634136756097</v>
      </c>
      <c r="AA28" s="13" t="n">
        <f aca="false">IF(OR(AA118=0,DM28=0),0,AA118*DM28/(AA118+DM28))</f>
        <v>22.9212890561701</v>
      </c>
      <c r="AB28" s="13" t="n">
        <f aca="false">IF(OR(AB118=0,DN28=0),0,AB118*DN28/(AB118+DN28))</f>
        <v>22.7643956292038</v>
      </c>
      <c r="AC28" s="13" t="n">
        <f aca="false">IF(OR(AC118=0,DO28=0),0,AC118*DO28/(AC118+DO28))</f>
        <v>22.614185923097</v>
      </c>
      <c r="AD28" s="13" t="n">
        <f aca="false">IF(OR(AD118=0,DP28=0),0,AD118*DP28/(AD118+DP28))</f>
        <v>22.4700721722846</v>
      </c>
      <c r="AE28" s="13" t="n">
        <f aca="false">IF(OR(AE118=0,DQ28=0),0,AE118*DQ28/(AE118+DQ28))</f>
        <v>22.3315319486471</v>
      </c>
      <c r="AF28" s="13" t="n">
        <f aca="false">IF(OR(AF118=0,DR28=0),0,AF118*DR28/(AF118+DR28))</f>
        <v>22.1980992120056</v>
      </c>
      <c r="AG28" s="13" t="n">
        <f aca="false">IF(OR(AG118=0,DS28=0),0,AG118*DS28/(AG118+DS28))</f>
        <v>22.0421103025175</v>
      </c>
      <c r="AH28" s="13" t="n">
        <f aca="false">IF(OR(AH118=0,DT28=0),0,AH118*DT28/(AH118+DT28))</f>
        <v>21.8921656257624</v>
      </c>
      <c r="AI28" s="13" t="n">
        <f aca="false">IF(OR(AI118=0,DU28=0),0,AI118*DU28/(AI118+DU28))</f>
        <v>21.747768614146</v>
      </c>
      <c r="AJ28" s="13" t="n">
        <f aca="false">IF(OR(AJ118=0,DV28=0),0,AJ118*DV28/(AJ118+DV28))</f>
        <v>21.6084730946087</v>
      </c>
      <c r="AK28" s="13" t="n">
        <f aca="false">IF(OR(AK118=0,DW28=0),0,AK118*DW28/(AK118+DW28))</f>
        <v>21.4738769490365</v>
      </c>
      <c r="AL28" s="13" t="n">
        <f aca="false">IF(OR(AL118=0,DX28=0),0,AL118*DX28/(AL118+DX28))</f>
        <v>21.3396945040005</v>
      </c>
      <c r="AM28" s="13" t="n">
        <f aca="false">IF(OR(AM118=0,DY28=0),0,AM118*DY28/(AM118+DY28))</f>
        <v>21.209699597483</v>
      </c>
      <c r="AN28" s="13" t="n">
        <f aca="false">IF(OR(AN118=0,DZ28=0),0,AN118*DZ28/(AN118+DZ28))</f>
        <v>21.083577198054</v>
      </c>
      <c r="AO28" s="13" t="n">
        <f aca="false">IF(OR(AO118=0,EA28=0),0,AO118*EA28/(AO118+EA28))</f>
        <v>20.9610404243772</v>
      </c>
      <c r="AP28" s="13" t="n">
        <f aca="false">IF(OR(AP118=0,EB28=0),0,AP118*EB28/(AP118+EB28))</f>
        <v>20.8418273714717</v>
      </c>
      <c r="AQ28" s="13" t="n">
        <f aca="false">IF(OR(AQ118=0,EC28=0),0,AQ118*EC28/(AQ118+EC28))</f>
        <v>20.6994145651243</v>
      </c>
      <c r="AR28" s="13" t="n">
        <f aca="false">IF(OR(AR118=0,ED28=0),0,AR118*ED28/(AR118+ED28))</f>
        <v>20.5606092860891</v>
      </c>
      <c r="AS28" s="13" t="n">
        <f aca="false">IF(OR(AS118=0,EE28=0),0,AS118*EE28/(AS118+EE28))</f>
        <v>20.4251353509168</v>
      </c>
      <c r="AT28" s="13" t="n">
        <f aca="false">IF(OR(AT118=0,EF28=0),0,AT118*EF28/(AT118+EF28))</f>
        <v>20.292738638717</v>
      </c>
      <c r="AU28" s="13" t="n">
        <f aca="false">IF(OR(AU118=0,EG28=0),0,AU118*EG28/(AU118+EG28))</f>
        <v>20.1631847474807</v>
      </c>
      <c r="AV28" s="13" t="n">
        <f aca="false">IF(OR(AV118=0,EH28=0),0,AV118*EH28/(AV118+EH28))</f>
        <v>20.0032991953294</v>
      </c>
      <c r="AW28" s="13" t="n">
        <f aca="false">IF(OR(AW118=0,EI28=0),0,AW118*EI28/(AW118+EI28))</f>
        <v>19.8457840101013</v>
      </c>
      <c r="AX28" s="13" t="n">
        <f aca="false">IF(OR(AX118=0,EJ28=0),0,AX118*EJ28/(AX118+EJ28))</f>
        <v>19.690363285651</v>
      </c>
      <c r="AY28" s="13" t="n">
        <f aca="false">IF(OR(AY118=0,EK28=0),0,AY118*EK28/(AY118+EK28))</f>
        <v>19.6250369009383</v>
      </c>
      <c r="AZ28" s="13" t="n">
        <f aca="false">IF(OR(AZ118=0,EL28=0),0,AZ118*EL28/(AZ118+EL28))</f>
        <v>19.573307306916</v>
      </c>
      <c r="BA28" s="13" t="n">
        <f aca="false">IF(OR(BA118=0,EM28=0),0,BA118*EM28/(BA118+EM28))</f>
        <v>19.4751088375596</v>
      </c>
      <c r="BB28" s="13" t="n">
        <f aca="false">IF(OR(BB118=0,EN28=0),0,BB118*EN28/(BB118+EN28))</f>
        <v>19.3783048537877</v>
      </c>
      <c r="BC28" s="13" t="n">
        <f aca="false">IF(OR(BC118=0,EO28=0),0,BC118*EO28/(BC118+EO28))</f>
        <v>19.2827939303514</v>
      </c>
      <c r="BD28" s="13" t="n">
        <f aca="false">IF(OR(BD118=0,EP28=0),0,BD118*EP28/(BD118+EP28))</f>
        <v>19.188480668862</v>
      </c>
      <c r="BE28" s="13" t="n">
        <f aca="false">IF(OR(BE118=0,EQ28=0),0,BE118*EQ28/(BE118+EQ28))</f>
        <v>19.0952751629639</v>
      </c>
      <c r="BF28" s="13" t="n">
        <f aca="false">IF(OR(BF118=0,ER28=0),0,BF118*ER28/(BF118+ER28))</f>
        <v>18.9967846630031</v>
      </c>
      <c r="BG28" s="13" t="n">
        <f aca="false">IF(OR(BG118=0,ES28=0),0,BG118*ES28/(BG118+ES28))</f>
        <v>18.8993160848075</v>
      </c>
      <c r="BH28" s="13" t="n">
        <f aca="false">IF(OR(BH118=0,ET28=0),0,BH118*ET28/(BH118+ET28))</f>
        <v>18.8027840691382</v>
      </c>
      <c r="BI28" s="13" t="n">
        <f aca="false">IF(OR(BI118=0,EU28=0),0,BI118*EU28/(BI118+EU28))</f>
        <v>18.7071075536245</v>
      </c>
      <c r="BJ28" s="13" t="n">
        <f aca="false">IF(OR(BJ118=0,EV28=0),0,BJ118*EV28/(BJ118+EV28))</f>
        <v>18.612209399499</v>
      </c>
      <c r="BK28" s="13" t="n">
        <f aca="false">IF(OR(BK118=0,EW28=0),0,BK118*EW28/(BK118+EW28))</f>
        <v>18.5021562117515</v>
      </c>
      <c r="BL28" s="13" t="n">
        <f aca="false">IF(OR(BL118=0,EX28=0),0,BL118*EX28/(BL118+EX28))</f>
        <v>18.3926993600483</v>
      </c>
      <c r="BM28" s="13" t="n">
        <f aca="false">IF(OR(BM118=0,EY28=0),0,BM118*EY28/(BM118+EY28))</f>
        <v>18.2837480763703</v>
      </c>
      <c r="BN28" s="13" t="n">
        <f aca="false">IF(OR(BN118=0,EZ28=0),0,BN118*EZ28/(BN118+EZ28))</f>
        <v>18.1752146693989</v>
      </c>
      <c r="BO28" s="13" t="n">
        <f aca="false">IF(OR(BO118=0,FA28=0),0,BO118*FA28/(BO118+FA28))</f>
        <v>18.0670141970814</v>
      </c>
      <c r="BP28" s="13" t="n">
        <f aca="false">IF(OR(BP118=0,FB28=0),0,BP118*FB28/(BP118+FB28))</f>
        <v>17.9521232461256</v>
      </c>
      <c r="BQ28" s="13" t="n">
        <f aca="false">IF(OR(BQ118=0,FC28=0),0,BQ118*FC28/(BQ118+FC28))</f>
        <v>17.8372700431361</v>
      </c>
      <c r="BR28" s="13" t="n">
        <f aca="false">IF(OR(BR118=0,FD28=0),0,BR118*FD28/(BR118+FD28))</f>
        <v>17.7223621321454</v>
      </c>
      <c r="BS28" s="13" t="n">
        <f aca="false">IF(OR(BS118=0,FE28=0),0,BS118*FE28/(BS118+FE28))</f>
        <v>17.6073083025827</v>
      </c>
      <c r="BT28" s="13" t="n">
        <f aca="false">IF(OR(BT118=0,FF28=0),0,BT118*FF28/(BT118+FF28))</f>
        <v>17.4920182993803</v>
      </c>
      <c r="BU28" s="13" t="n">
        <f aca="false">IF(OR(BU118=0,FG28=0),0,BU118*FG28/(BU118+FG28))</f>
        <v>17.3814168771531</v>
      </c>
      <c r="BV28" s="13" t="n">
        <f aca="false">IF(OR(BV118=0,FH28=0),0,BV118*FH28/(BV118+FH28))</f>
        <v>17.2705318268172</v>
      </c>
      <c r="BW28" s="13" t="n">
        <f aca="false">IF(OR(BW118=0,FI28=0),0,BW118*FI28/(BW118+FI28))</f>
        <v>17.1592855482757</v>
      </c>
      <c r="BX28" s="13" t="n">
        <f aca="false">IF(OR(BX118=0,FJ28=0),0,BX118*FJ28/(BX118+FJ28))</f>
        <v>17.0476008351765</v>
      </c>
      <c r="BY28" s="13" t="n">
        <f aca="false">IF(OR(BY118=0,FK28=0),0,BY118*FK28/(BY118+FK28))</f>
        <v>16.9354006756985</v>
      </c>
      <c r="BZ28" s="13" t="n">
        <f aca="false">IF(OR(BZ118=0,FL28=0),0,BZ118*FL28/(BZ118+FL28))</f>
        <v>16.8101099849082</v>
      </c>
      <c r="CA28" s="13" t="n">
        <f aca="false">IF(OR(CA118=0,FM28=0),0,CA118*FM28/(CA118+FM28))</f>
        <v>16.6837070316416</v>
      </c>
      <c r="CB28" s="13" t="n">
        <f aca="false">IF(OR(CB118=0,FN28=0),0,CB118*FN28/(CB118+FN28))</f>
        <v>16.5560783622174</v>
      </c>
      <c r="CC28" s="13" t="n">
        <f aca="false">IF(OR(CC118=0,FO28=0),0,CC118*FO28/(CC118+FO28))</f>
        <v>16.42710779216</v>
      </c>
      <c r="CD28" s="13" t="n">
        <f aca="false">IF(OR(CD118=0,FP28=0),0,CD118*FP28/(CD118+FP28))</f>
        <v>16.2966760195633</v>
      </c>
      <c r="CE28" s="13" t="n">
        <f aca="false">IF(OR(CE118=0,FQ28=0),0,CE118*FQ28/(CE118+FQ28))</f>
        <v>16.16466022241</v>
      </c>
      <c r="CF28" s="13" t="n">
        <f aca="false">IF(OR(CF118=0,FR28=0),0,CF118*FR28/(CF118+FR28))</f>
        <v>16.0309336371046</v>
      </c>
      <c r="CG28" s="13" t="n">
        <f aca="false">IF(OR(CG118=0,FS28=0),0,CG118*FS28/(CG118+FS28))</f>
        <v>15.8953651153037</v>
      </c>
      <c r="CH28" s="13" t="n">
        <f aca="false">IF(OR(CH118=0,FT28=0),0,CH118*FT28/(CH118+FT28))</f>
        <v>15.7578186559236</v>
      </c>
      <c r="CI28" s="13" t="n">
        <f aca="false">IF(OR(CI118=0,FU28=0),0,CI118*FU28/(CI118+FU28))</f>
        <v>15.618152908962</v>
      </c>
      <c r="CJ28" s="13" t="n">
        <f aca="false">IF(OR(CJ118=0,FV28=0),0,CJ118*FV28/(CJ118+FV28))</f>
        <v>15.4769390238937</v>
      </c>
      <c r="CK28" s="13" t="n">
        <f aca="false">IF(OR(CK118=0,FW28=0),0,CK118*FW28/(CK118+FW28))</f>
        <v>15.3333456430289</v>
      </c>
      <c r="CL28" s="13" t="n">
        <f aca="false">IF(OR(CL118=0,FX28=0),0,CL118*FX28/(CL118+FX28))</f>
        <v>15.187215581501</v>
      </c>
      <c r="CM28" s="13" t="n">
        <f aca="false">IF(OR(CM118=0,FY28=0),0,CM118*FY28/(CM118+FY28))</f>
        <v>15.0383842736176</v>
      </c>
      <c r="CN28" s="13" t="n">
        <f aca="false">IF(OR(CN118=0,FZ28=0),0,CN118*FZ28/(CN118+FZ28))</f>
        <v>14.886679107838</v>
      </c>
      <c r="CO28" s="13" t="n">
        <f aca="false">IF(OR(CO118=0,GA28=0),0,CO118*GA28/(CO118+GA28))</f>
        <v>14.7378723195455</v>
      </c>
      <c r="CP28" s="13" t="n">
        <f aca="false">IF(OR(CP118=0,GB28=0),0,CP118*GB28/(CP118+GB28))</f>
        <v>14.5861880318066</v>
      </c>
      <c r="CQ28" s="13" t="n">
        <f aca="false">IF(OR(CQ118=0,GC28=0),0,CQ118*GC28/(CQ118+GC28))</f>
        <v>14.4314572953788</v>
      </c>
      <c r="CR28" s="0" t="n">
        <f aca="false">IF(F$9=0,0,(SIN(F$12)*COS($E28)+SIN($E28)*COS(F$12))/SIN($E28)*F$9)</f>
        <v>29.94</v>
      </c>
      <c r="CS28" s="0" t="n">
        <f aca="false">IF(G$9=0,0,(SIN(G$12)*COS($E28)+SIN($E28)*COS(G$12))/SIN($E28)*G$9)</f>
        <v>32.1395575242003</v>
      </c>
      <c r="CT28" s="0" t="n">
        <f aca="false">IF(H$9=0,0,(SIN(H$12)*COS($E28)+SIN($E28)*COS(H$12))/SIN($E28)*H$9)</f>
        <v>34.2660427844047</v>
      </c>
      <c r="CU28" s="0" t="n">
        <f aca="false">IF(I$9=0,0,(SIN(I$12)*COS($E28)+SIN($E28)*COS(I$12))/SIN($E28)*I$9)</f>
        <v>36.4139654682423</v>
      </c>
      <c r="CV28" s="0" t="n">
        <f aca="false">IF(J$9=0,0,(SIN(J$12)*COS($E28)+SIN($E28)*COS(J$12))/SIN($E28)*J$9)</f>
        <v>38.5824856904699</v>
      </c>
      <c r="CW28" s="0" t="n">
        <f aca="false">IF(K$9=0,0,(SIN(K$12)*COS($E28)+SIN($E28)*COS(K$12))/SIN($E28)*K$9)</f>
        <v>40.7707476386799</v>
      </c>
      <c r="CX28" s="0" t="n">
        <f aca="false">IF(L$9=0,0,(SIN(L$12)*COS($E28)+SIN($E28)*COS(L$12))/SIN($E28)*L$9)</f>
        <v>42.9778798934671</v>
      </c>
      <c r="CY28" s="0" t="n">
        <f aca="false">IF(M$9=0,0,(SIN(M$12)*COS($E28)+SIN($E28)*COS(M$12))/SIN($E28)*M$9)</f>
        <v>45.0933714982918</v>
      </c>
      <c r="CZ28" s="0" t="n">
        <f aca="false">IF(N$9=0,0,(SIN(N$12)*COS($E28)+SIN($E28)*COS(N$12))/SIN($E28)*N$9)</f>
        <v>47.2169639944601</v>
      </c>
      <c r="DA28" s="0" t="n">
        <f aca="false">IF(O$9=0,0,(SIN(O$12)*COS($E28)+SIN($E28)*COS(O$12))/SIN($E28)*O$9)</f>
        <v>49.3478454201578</v>
      </c>
      <c r="DB28" s="0" t="n">
        <f aca="false">IF(P$9=0,0,(SIN(P$12)*COS($E28)+SIN($E28)*COS(P$12))/SIN($E28)*P$9)</f>
        <v>51.4851949918902</v>
      </c>
      <c r="DC28" s="0" t="n">
        <f aca="false">IF(Q$9=0,0,(SIN(Q$12)*COS($E28)+SIN($E28)*COS(Q$12))/SIN($E28)*Q$9)</f>
        <v>53.6281834068008</v>
      </c>
      <c r="DD28" s="0" t="n">
        <f aca="false">IF(R$9=0,0,(SIN(R$12)*COS($E28)+SIN($E28)*COS(R$12))/SIN($E28)*R$9)</f>
        <v>55.5942961539188</v>
      </c>
      <c r="DE28" s="0" t="n">
        <f aca="false">IF(S$9=0,0,(SIN(S$12)*COS($E28)+SIN($E28)*COS(S$12))/SIN($E28)*S$9)</f>
        <v>57.5524937114085</v>
      </c>
      <c r="DF28" s="0" t="n">
        <f aca="false">IF(T$9=0,0,(SIN(T$12)*COS($E28)+SIN($E28)*COS(T$12))/SIN($E28)*T$9)</f>
        <v>59.5020945233886</v>
      </c>
      <c r="DG28" s="0" t="n">
        <f aca="false">IF(U$9=0,0,(SIN(U$12)*COS($E28)+SIN($E28)*COS(U$12))/SIN($E28)*U$9)</f>
        <v>61.4424169311543</v>
      </c>
      <c r="DH28" s="0" t="n">
        <f aca="false">IF(V$9=0,0,(SIN(V$12)*COS($E28)+SIN($E28)*COS(V$12))/SIN($E28)*V$9)</f>
        <v>63.3727794075602</v>
      </c>
      <c r="DI28" s="0" t="n">
        <f aca="false">IF(W$9=0,0,(SIN(W$12)*COS($E28)+SIN($E28)*COS(W$12))/SIN($E28)*W$9)</f>
        <v>65.1594551040092</v>
      </c>
      <c r="DJ28" s="0" t="n">
        <f aca="false">IF(X$9=0,0,(SIN(X$12)*COS($E28)+SIN($E28)*COS(X$12))/SIN($E28)*X$9)</f>
        <v>66.9276986452727</v>
      </c>
      <c r="DK28" s="0" t="n">
        <f aca="false">IF(Y$9=0,0,(SIN(Y$12)*COS($E28)+SIN($E28)*COS(Y$12))/SIN($E28)*Y$9)</f>
        <v>68.6769551424915</v>
      </c>
      <c r="DL28" s="0" t="n">
        <f aca="false">IF(Z$9=0,0,(SIN(Z$12)*COS($E28)+SIN($E28)*COS(Z$12))/SIN($E28)*Z$9)</f>
        <v>70.5843799481151</v>
      </c>
      <c r="DM28" s="0" t="n">
        <f aca="false">IF(AA$9=0,0,(SIN(AA$12)*COS($E28)+SIN($E28)*COS(AA$12))/SIN($E28)*AA$9)</f>
        <v>72.7058210653726</v>
      </c>
      <c r="DN28" s="0" t="n">
        <f aca="false">IF(AB$9=0,0,(SIN(AB$12)*COS($E28)+SIN($E28)*COS(AB$12))/SIN($E28)*AB$9)</f>
        <v>74.6079390395273</v>
      </c>
      <c r="DO28" s="0" t="n">
        <f aca="false">IF(AC$9=0,0,(SIN(AC$12)*COS($E28)+SIN($E28)*COS(AC$12))/SIN($E28)*AC$9)</f>
        <v>76.4975756391582</v>
      </c>
      <c r="DP28" s="0" t="n">
        <f aca="false">IF(AD$9=0,0,(SIN(AD$12)*COS($E28)+SIN($E28)*COS(AD$12))/SIN($E28)*AD$9)</f>
        <v>78.3740140095079</v>
      </c>
      <c r="DQ28" s="0" t="n">
        <f aca="false">IF(AE$9=0,0,(SIN(AE$12)*COS($E28)+SIN($E28)*COS(AE$12))/SIN($E28)*AE$9)</f>
        <v>80.2365382384503</v>
      </c>
      <c r="DR28" s="0" t="n">
        <f aca="false">IF(AF$9=0,0,(SIN(AF$12)*COS($E28)+SIN($E28)*COS(AF$12))/SIN($E28)*AF$9)</f>
        <v>82.0844336185296</v>
      </c>
      <c r="DS28" s="0" t="n">
        <f aca="false">IF(AG$9=0,0,(SIN(AG$12)*COS($E28)+SIN($E28)*COS(AG$12))/SIN($E28)*AG$9)</f>
        <v>83.524404394234</v>
      </c>
      <c r="DT28" s="0" t="n">
        <f aca="false">IF(AH$9=0,0,(SIN(AH$12)*COS($E28)+SIN($E28)*COS(AH$12))/SIN($E28)*AH$9)</f>
        <v>84.9337464663959</v>
      </c>
      <c r="DU28" s="0" t="n">
        <f aca="false">IF(AI$9=0,0,(SIN(AI$12)*COS($E28)+SIN($E28)*COS(AI$12))/SIN($E28)*AI$9)</f>
        <v>86.3121157317912</v>
      </c>
      <c r="DV28" s="0" t="n">
        <f aca="false">IF(AJ$9=0,0,(SIN(AJ$12)*COS($E28)+SIN($E28)*COS(AJ$12))/SIN($E28)*AJ$9)</f>
        <v>87.6591790756767</v>
      </c>
      <c r="DW28" s="0" t="n">
        <f aca="false">IF(AK$9=0,0,(SIN(AK$12)*COS($E28)+SIN($E28)*COS(AK$12))/SIN($E28)*AK$9)</f>
        <v>88.9746144468358</v>
      </c>
      <c r="DX28" s="0" t="n">
        <f aca="false">IF(AL$9=0,0,(SIN(AL$12)*COS($E28)+SIN($E28)*COS(AL$12))/SIN($E28)*AL$9)</f>
        <v>90.1880124277878</v>
      </c>
      <c r="DY28" s="0" t="n">
        <f aca="false">IF(AM$9=0,0,(SIN(AM$12)*COS($E28)+SIN($E28)*COS(AM$12))/SIN($E28)*AM$9)</f>
        <v>91.3669900716721</v>
      </c>
      <c r="DZ28" s="0" t="n">
        <f aca="false">IF(AN$9=0,0,(SIN(AN$12)*COS($E28)+SIN($E28)*COS(AN$12))/SIN($E28)*AN$9)</f>
        <v>92.5113239846153</v>
      </c>
      <c r="EA28" s="0" t="n">
        <f aca="false">IF(AO$9=0,0,(SIN(AO$12)*COS($E28)+SIN($E28)*COS(AO$12))/SIN($E28)*AO$9)</f>
        <v>93.6208034007015</v>
      </c>
      <c r="EB28" s="0" t="n">
        <f aca="false">IF(AP$9=0,0,(SIN(AP$12)*COS($E28)+SIN($E28)*COS(AP$12))/SIN($E28)*AP$9)</f>
        <v>94.695230204196</v>
      </c>
      <c r="EC28" s="0" t="n">
        <f aca="false">IF(AQ$9=0,0,(SIN(AQ$12)*COS($E28)+SIN($E28)*COS(AQ$12))/SIN($E28)*AQ$9)</f>
        <v>95.1761838664719</v>
      </c>
      <c r="ED28" s="0" t="n">
        <f aca="false">IF(AR$9=0,0,(SIN(AR$12)*COS($E28)+SIN($E28)*COS(AR$12))/SIN($E28)*AR$9)</f>
        <v>95.6072136763121</v>
      </c>
      <c r="EE28" s="0" t="n">
        <f aca="false">IF(AS$9=0,0,(SIN(AS$12)*COS($E28)+SIN($E28)*COS(AS$12))/SIN($E28)*AS$9)</f>
        <v>95.9886763198292</v>
      </c>
      <c r="EF28" s="0" t="n">
        <f aca="false">IF(AT$9=0,0,(SIN(AT$12)*COS($E28)+SIN($E28)*COS(AT$12))/SIN($E28)*AT$9)</f>
        <v>96.3209498093013</v>
      </c>
      <c r="EG28" s="0" t="n">
        <f aca="false">IF(AU$9=0,0,(SIN(AU$12)*COS($E28)+SIN($E28)*COS(AU$12))/SIN($E28)*AU$9)</f>
        <v>96.6044332174841</v>
      </c>
      <c r="EH28" s="0" t="n">
        <f aca="false">IF(AV$9=0,0,(SIN(AV$12)*COS($E28)+SIN($E28)*COS(AV$12))/SIN($E28)*AV$9)</f>
        <v>96.0744785026878</v>
      </c>
      <c r="EI28" s="0" t="n">
        <f aca="false">IF(AW$9=0,0,(SIN(AW$12)*COS($E28)+SIN($E28)*COS(AW$12))/SIN($E28)*AW$9)</f>
        <v>95.4801401206425</v>
      </c>
      <c r="EJ28" s="0" t="n">
        <f aca="false">IF(AX$9=0,0,(SIN(AX$12)*COS($E28)+SIN($E28)*COS(AX$12))/SIN($E28)*AX$9)</f>
        <v>94.8225853086726</v>
      </c>
      <c r="EK28" s="0" t="n">
        <f aca="false">IF(AY$9=0,0,(SIN(AY$12)*COS($E28)+SIN($E28)*COS(AY$12))/SIN($E28)*AY$9)</f>
        <v>96.1866676011109</v>
      </c>
      <c r="EL28" s="0" t="n">
        <f aca="false">IF(AZ$9=0,0,(SIN(AZ$12)*COS($E28)+SIN($E28)*COS(AZ$12))/SIN($E28)*AZ$9)</f>
        <v>97.8606433147935</v>
      </c>
      <c r="EM28" s="0" t="n">
        <f aca="false">IF(BA$9=0,0,(SIN(BA$12)*COS($E28)+SIN($E28)*COS(BA$12))/SIN($E28)*BA$9)</f>
        <v>98.3336180448824</v>
      </c>
      <c r="EN28" s="0" t="n">
        <f aca="false">IF(BB$9=0,0,(SIN(BB$12)*COS($E28)+SIN($E28)*COS(BB$12))/SIN($E28)*BB$9)</f>
        <v>98.7691656731629</v>
      </c>
      <c r="EO28" s="0" t="n">
        <f aca="false">IF(BC$9=0,0,(SIN(BC$12)*COS($E28)+SIN($E28)*COS(BC$12))/SIN($E28)*BC$9)</f>
        <v>99.1674106581296</v>
      </c>
      <c r="EP28" s="0" t="n">
        <f aca="false">IF(BD$9=0,0,(SIN(BD$12)*COS($E28)+SIN($E28)*COS(BD$12))/SIN($E28)*BD$9)</f>
        <v>99.5284910192691</v>
      </c>
      <c r="EQ28" s="0" t="n">
        <f aca="false">IF(BE$9=0,0,(SIN(BE$12)*COS($E28)+SIN($E28)*COS(BE$12))/SIN($E28)*BE$9)</f>
        <v>99.8525582160244</v>
      </c>
      <c r="ER28" s="0" t="n">
        <f aca="false">IF(BF$9=0,0,(SIN(BF$12)*COS($E28)+SIN($E28)*COS(BF$12))/SIN($E28)*BF$9)</f>
        <v>99.9648603809326</v>
      </c>
      <c r="ES28" s="0" t="n">
        <f aca="false">IF(BG$9=0,0,(SIN(BG$12)*COS($E28)+SIN($E28)*COS(BG$12))/SIN($E28)*BG$9)</f>
        <v>100.038078638834</v>
      </c>
      <c r="ET28" s="0" t="n">
        <f aca="false">IF(BH$9=0,0,(SIN(BH$12)*COS($E28)+SIN($E28)*COS(BH$12))/SIN($E28)*BH$9)</f>
        <v>100.072564942405</v>
      </c>
      <c r="EU28" s="0" t="n">
        <f aca="false">IF(BI$9=0,0,(SIN(BI$12)*COS($E28)+SIN($E28)*COS(BI$12))/SIN($E28)*BI$9)</f>
        <v>100.068685558339</v>
      </c>
      <c r="EV28" s="0" t="n">
        <f aca="false">IF(BJ$9=0,0,(SIN(BJ$12)*COS($E28)+SIN($E28)*COS(BJ$12))/SIN($E28)*BJ$9)</f>
        <v>100.026820841009</v>
      </c>
      <c r="EW28" s="0" t="n">
        <f aca="false">IF(BK$9=0,0,(SIN(BK$12)*COS($E28)+SIN($E28)*COS(BK$12))/SIN($E28)*BK$9)</f>
        <v>99.4870871700648</v>
      </c>
      <c r="EX28" s="0" t="n">
        <f aca="false">IF(BL$9=0,0,(SIN(BL$12)*COS($E28)+SIN($E28)*COS(BL$12))/SIN($E28)*BL$9)</f>
        <v>98.9053985702907</v>
      </c>
      <c r="EY28" s="0" t="n">
        <f aca="false">IF(BM$9=0,0,(SIN(BM$12)*COS($E28)+SIN($E28)*COS(BM$12))/SIN($E28)*BM$9)</f>
        <v>98.2825990468757</v>
      </c>
      <c r="EZ28" s="0" t="n">
        <f aca="false">IF(BN$9=0,0,(SIN(BN$12)*COS($E28)+SIN($E28)*COS(BN$12))/SIN($E28)*BN$9)</f>
        <v>97.61954847344</v>
      </c>
      <c r="FA28" s="0" t="n">
        <f aca="false">IF(BO$9=0,0,(SIN(BO$12)*COS($E28)+SIN($E28)*COS(BO$12))/SIN($E28)*BO$9)</f>
        <v>96.9171221259687</v>
      </c>
      <c r="FB28" s="0" t="n">
        <f aca="false">IF(BP$9=0,0,(SIN(BP$12)*COS($E28)+SIN($E28)*COS(BP$12))/SIN($E28)*BP$9)</f>
        <v>95.9774843690288</v>
      </c>
      <c r="FC28" s="0" t="n">
        <f aca="false">IF(BQ$9=0,0,(SIN(BQ$12)*COS($E28)+SIN($E28)*COS(BQ$12))/SIN($E28)*BQ$9)</f>
        <v>94.9988518425362</v>
      </c>
      <c r="FD28" s="0" t="n">
        <f aca="false">IF(BR$9=0,0,(SIN(BR$12)*COS($E28)+SIN($E28)*COS(BR$12))/SIN($E28)*BR$9)</f>
        <v>93.982325425201</v>
      </c>
      <c r="FE28" s="0" t="n">
        <f aca="false">IF(BS$9=0,0,(SIN(BS$12)*COS($E28)+SIN($E28)*COS(BS$12))/SIN($E28)*BS$9)</f>
        <v>92.9290202667608</v>
      </c>
      <c r="FF28" s="0" t="n">
        <f aca="false">IF(BT$9=0,0,(SIN(BT$12)*COS($E28)+SIN($E28)*COS(BT$12))/SIN($E28)*BT$9)</f>
        <v>91.840065202932</v>
      </c>
      <c r="FG28" s="0" t="n">
        <f aca="false">IF(BU$9=0,0,(SIN(BU$12)*COS($E28)+SIN($E28)*COS(BU$12))/SIN($E28)*BU$9)</f>
        <v>90.8534368613347</v>
      </c>
      <c r="FH28" s="0" t="n">
        <f aca="false">IF(BV$9=0,0,(SIN(BV$12)*COS($E28)+SIN($E28)*COS(BV$12))/SIN($E28)*BV$9)</f>
        <v>89.8339997402926</v>
      </c>
      <c r="FI28" s="0" t="n">
        <f aca="false">IF(BW$9=0,0,(SIN(BW$12)*COS($E28)+SIN($E28)*COS(BW$12))/SIN($E28)*BW$9)</f>
        <v>88.7827948827457</v>
      </c>
      <c r="FJ28" s="0" t="n">
        <f aca="false">IF(BX$9=0,0,(SIN(BX$12)*COS($E28)+SIN($E28)*COS(BX$12))/SIN($E28)*BX$9)</f>
        <v>87.7008743497219</v>
      </c>
      <c r="FK28" s="0" t="n">
        <f aca="false">IF(BY$9=0,0,(SIN(BY$12)*COS($E28)+SIN($E28)*COS(BY$12))/SIN($E28)*BY$9)</f>
        <v>86.589300676938</v>
      </c>
      <c r="FL28" s="0" t="n">
        <f aca="false">IF(BZ$9=0,0,(SIN(BZ$12)*COS($E28)+SIN($E28)*COS(BZ$12))/SIN($E28)*BZ$9)</f>
        <v>85.1276635844821</v>
      </c>
      <c r="FM28" s="0" t="n">
        <f aca="false">IF(CA$9=0,0,(SIN(CA$12)*COS($E28)+SIN($E28)*COS(CA$12))/SIN($E28)*CA$9)</f>
        <v>83.6382337272593</v>
      </c>
      <c r="FN28" s="0" t="n">
        <f aca="false">IF(CB$9=0,0,(SIN(CB$12)*COS($E28)+SIN($E28)*COS(CB$12))/SIN($E28)*CB$9)</f>
        <v>82.1223956851061</v>
      </c>
      <c r="FO28" s="0" t="n">
        <f aca="false">IF(CC$9=0,0,(SIN(CC$12)*COS($E28)+SIN($E28)*COS(CC$12))/SIN($E28)*CC$9)</f>
        <v>80.5815423656897</v>
      </c>
      <c r="FP28" s="0" t="n">
        <f aca="false">IF(CD$9=0,0,(SIN(CD$12)*COS($E28)+SIN($E28)*COS(CD$12))/SIN($E28)*CD$9)</f>
        <v>79.0170742965731</v>
      </c>
      <c r="FQ28" s="0" t="n">
        <f aca="false">IF(CE$9=0,0,(SIN(CE$12)*COS($E28)+SIN($E28)*COS(CE$12))/SIN($E28)*CE$9)</f>
        <v>77.430398914959</v>
      </c>
      <c r="FR28" s="0" t="n">
        <f aca="false">IF(CF$9=0,0,(SIN(CF$12)*COS($E28)+SIN($E28)*COS(CF$12))/SIN($E28)*CF$9)</f>
        <v>75.8229298554118</v>
      </c>
      <c r="FS28" s="0" t="n">
        <f aca="false">IF(CG$9=0,0,(SIN(CG$12)*COS($E28)+SIN($E28)*COS(CG$12))/SIN($E28)*CG$9)</f>
        <v>74.1960862358682</v>
      </c>
      <c r="FT28" s="0" t="n">
        <f aca="false">IF(CH$9=0,0,(SIN(CH$12)*COS($E28)+SIN($E28)*COS(CH$12))/SIN($E28)*CH$9)</f>
        <v>72.5512919422365</v>
      </c>
      <c r="FU28" s="0" t="n">
        <f aca="false">IF(CI$9=0,0,(SIN(CI$12)*COS($E28)+SIN($E28)*COS(CI$12))/SIN($E28)*CI$9)</f>
        <v>70.8899749118854</v>
      </c>
      <c r="FV28" s="0" t="n">
        <f aca="false">IF(CJ$9=0,0,(SIN(CJ$12)*COS($E28)+SIN($E28)*COS(CJ$12))/SIN($E28)*CJ$9)</f>
        <v>69.2279370094026</v>
      </c>
      <c r="FW28" s="0" t="n">
        <f aca="false">IF(CK$9=0,0,(SIN(CK$12)*COS($E28)+SIN($E28)*COS(CK$12))/SIN($E28)*CK$9)</f>
        <v>67.5521666564732</v>
      </c>
      <c r="FX28" s="0" t="n">
        <f aca="false">IF(CL$9=0,0,(SIN(CL$12)*COS($E28)+SIN($E28)*COS(CL$12))/SIN($E28)*CL$9)</f>
        <v>65.8640865412388</v>
      </c>
      <c r="FY28" s="0" t="n">
        <f aca="false">IF(CM$9=0,0,(SIN(CM$12)*COS($E28)+SIN($E28)*COS(CM$12))/SIN($E28)*CM$9)</f>
        <v>64.16512058322</v>
      </c>
      <c r="FZ28" s="0" t="n">
        <f aca="false">IF(CN$9=0,0,(SIN(CN$12)*COS($E28)+SIN($E28)*COS(CN$12))/SIN($E28)*CN$9)</f>
        <v>62.4566932224695</v>
      </c>
      <c r="GA28" s="0" t="n">
        <f aca="false">IF(CO$9=0,0,(SIN(CO$12)*COS($E28)+SIN($E28)*COS(CO$12))/SIN($E28)*CO$9)</f>
        <v>60.8415645453161</v>
      </c>
      <c r="GB28" s="0" t="n">
        <f aca="false">IF(CP$9=0,0,(SIN(CP$12)*COS($E28)+SIN($E28)*COS(CP$12))/SIN($E28)*CP$9)</f>
        <v>59.2189745938118</v>
      </c>
      <c r="GC28" s="0" t="n">
        <f aca="false">IF(CQ$9=0,0,(SIN(CQ$12)*COS($E28)+SIN($E28)*COS(CQ$12))/SIN($E28)*CQ$9)</f>
        <v>57.5902528965399</v>
      </c>
    </row>
    <row r="29" customFormat="false" ht="12.8" hidden="true" customHeight="false" outlineLevel="0" collapsed="false">
      <c r="A29" s="0" t="n">
        <f aca="false">MAX($F29:$CQ29)</f>
        <v>29.9399991035964</v>
      </c>
      <c r="B29" s="90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18.9666666666667</v>
      </c>
      <c r="C29" s="2" t="n">
        <f aca="false">MOD(Best +D29,360)</f>
        <v>132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29.9399991035964</v>
      </c>
      <c r="G29" s="13" t="n">
        <f aca="false">IF(OR(G119=0,CS29=0),0,G119*CS29/(G119+CS29))</f>
        <v>29.2369664337039</v>
      </c>
      <c r="H29" s="13" t="n">
        <f aca="false">IF(OR(H119=0,CT29=0),0,H119*CT29/(H119+CT29))</f>
        <v>28.5442878927011</v>
      </c>
      <c r="I29" s="13" t="n">
        <f aca="false">IF(OR(I119=0,CU29=0),0,I119*CU29/(I119+CU29))</f>
        <v>27.9361556926044</v>
      </c>
      <c r="J29" s="13" t="n">
        <f aca="false">IF(OR(J119=0,CV29=0),0,J119*CV29/(J119+CV29))</f>
        <v>27.3967386358704</v>
      </c>
      <c r="K29" s="13" t="n">
        <f aca="false">IF(OR(K119=0,CW29=0),0,K119*CW29/(K119+CW29))</f>
        <v>26.91394568854</v>
      </c>
      <c r="L29" s="13" t="n">
        <f aca="false">IF(OR(L119=0,CX29=0),0,L119*CX29/(L119+CX29))</f>
        <v>26.4783816849301</v>
      </c>
      <c r="M29" s="13" t="n">
        <f aca="false">IF(OR(M119=0,CY29=0),0,M119*CY29/(M119+CY29))</f>
        <v>26.0454063429508</v>
      </c>
      <c r="N29" s="13" t="n">
        <f aca="false">IF(OR(N119=0,CZ29=0),0,N119*CZ29/(N119+CZ29))</f>
        <v>25.652156789732</v>
      </c>
      <c r="O29" s="13" t="n">
        <f aca="false">IF(OR(O119=0,DA29=0),0,O119*DA29/(O119+DA29))</f>
        <v>25.2927826399217</v>
      </c>
      <c r="P29" s="13" t="n">
        <f aca="false">IF(OR(P119=0,DB29=0),0,P119*DB29/(P119+DB29))</f>
        <v>24.9625318874177</v>
      </c>
      <c r="Q29" s="13" t="n">
        <f aca="false">IF(OR(Q119=0,DC29=0),0,Q119*DC29/(Q119+DC29))</f>
        <v>24.6575042767276</v>
      </c>
      <c r="R29" s="13" t="n">
        <f aca="false">IF(OR(R119=0,DD29=0),0,R119*DD29/(R119+DD29))</f>
        <v>24.3387663578915</v>
      </c>
      <c r="S29" s="13" t="n">
        <f aca="false">IF(OR(S119=0,DE29=0),0,S119*DE29/(S119+DE29))</f>
        <v>24.0436190976153</v>
      </c>
      <c r="T29" s="13" t="n">
        <f aca="false">IF(OR(T119=0,DF29=0),0,T119*DF29/(T119+DF29))</f>
        <v>23.7691559531491</v>
      </c>
      <c r="U29" s="13" t="n">
        <f aca="false">IF(OR(U119=0,DG29=0),0,U119*DG29/(U119+DG29))</f>
        <v>23.512927783174</v>
      </c>
      <c r="V29" s="13" t="n">
        <f aca="false">IF(OR(V119=0,DH29=0),0,V119*DH29/(V119+DH29))</f>
        <v>23.272856085204</v>
      </c>
      <c r="W29" s="13" t="n">
        <f aca="false">IF(OR(W119=0,DI29=0),0,W119*DI29/(W119+DI29))</f>
        <v>23.0300171510509</v>
      </c>
      <c r="X29" s="13" t="n">
        <f aca="false">IF(OR(X119=0,DJ29=0),0,X119*DJ29/(X119+DJ29))</f>
        <v>22.801623433504</v>
      </c>
      <c r="Y29" s="13" t="n">
        <f aca="false">IF(OR(Y119=0,DK29=0),0,Y119*DK29/(Y119+DK29))</f>
        <v>22.5861596196417</v>
      </c>
      <c r="Z29" s="13" t="n">
        <f aca="false">IF(OR(Z119=0,DL29=0),0,Z119*DL29/(Z119+DL29))</f>
        <v>22.4008868096135</v>
      </c>
      <c r="AA29" s="13" t="n">
        <f aca="false">IF(OR(AA119=0,DM29=0),0,AA119*DM29/(AA119+DM29))</f>
        <v>22.2464850536419</v>
      </c>
      <c r="AB29" s="13" t="n">
        <f aca="false">IF(OR(AB119=0,DN29=0),0,AB119*DN29/(AB119+DN29))</f>
        <v>22.0785260932072</v>
      </c>
      <c r="AC29" s="13" t="n">
        <f aca="false">IF(OR(AC119=0,DO29=0),0,AC119*DO29/(AC119+DO29))</f>
        <v>21.9178994855254</v>
      </c>
      <c r="AD29" s="13" t="n">
        <f aca="false">IF(OR(AD119=0,DP29=0),0,AD119*DP29/(AD119+DP29))</f>
        <v>21.7639628771443</v>
      </c>
      <c r="AE29" s="13" t="n">
        <f aca="false">IF(OR(AE119=0,DQ29=0),0,AE119*DQ29/(AE119+DQ29))</f>
        <v>21.6161452000804</v>
      </c>
      <c r="AF29" s="13" t="n">
        <f aca="false">IF(OR(AF119=0,DR29=0),0,AF119*DR29/(AF119+DR29))</f>
        <v>21.4739369354824</v>
      </c>
      <c r="AG29" s="13" t="n">
        <f aca="false">IF(OR(AG119=0,DS29=0),0,AG119*DS29/(AG119+DS29))</f>
        <v>21.3103603877968</v>
      </c>
      <c r="AH29" s="13" t="n">
        <f aca="false">IF(OR(AH119=0,DT29=0),0,AH119*DT29/(AH119+DT29))</f>
        <v>21.1532361381528</v>
      </c>
      <c r="AI29" s="13" t="n">
        <f aca="false">IF(OR(AI119=0,DU29=0),0,AI119*DU29/(AI119+DU29))</f>
        <v>21.0020366801472</v>
      </c>
      <c r="AJ29" s="13" t="n">
        <f aca="false">IF(OR(AJ119=0,DV29=0),0,AJ119*DV29/(AJ119+DV29))</f>
        <v>20.8562879857452</v>
      </c>
      <c r="AK29" s="13" t="n">
        <f aca="false">IF(OR(AK119=0,DW29=0),0,AK119*DW29/(AK119+DW29))</f>
        <v>20.715562792642</v>
      </c>
      <c r="AL29" s="13" t="n">
        <f aca="false">IF(OR(AL119=0,DX29=0),0,AL119*DX29/(AL119+DX29))</f>
        <v>20.5756663859304</v>
      </c>
      <c r="AM29" s="13" t="n">
        <f aca="false">IF(OR(AM119=0,DY29=0),0,AM119*DY29/(AM119+DY29))</f>
        <v>20.4402363559916</v>
      </c>
      <c r="AN29" s="13" t="n">
        <f aca="false">IF(OR(AN119=0,DZ29=0),0,AN119*DZ29/(AN119+DZ29))</f>
        <v>20.3089390122446</v>
      </c>
      <c r="AO29" s="13" t="n">
        <f aca="false">IF(OR(AO119=0,EA29=0),0,AO119*EA29/(AO119+EA29))</f>
        <v>20.1814704840999</v>
      </c>
      <c r="AP29" s="13" t="n">
        <f aca="false">IF(OR(AP119=0,EB29=0),0,AP119*EB29/(AP119+EB29))</f>
        <v>20.0575533662784</v>
      </c>
      <c r="AQ29" s="13" t="n">
        <f aca="false">IF(OR(AQ119=0,EC29=0),0,AQ119*EC29/(AQ119+EC29))</f>
        <v>19.9114672256573</v>
      </c>
      <c r="AR29" s="13" t="n">
        <f aca="false">IF(OR(AR119=0,ED29=0),0,AR119*ED29/(AR119+ED29))</f>
        <v>19.7691866945243</v>
      </c>
      <c r="AS29" s="13" t="n">
        <f aca="false">IF(OR(AS119=0,EE29=0),0,AS119*EE29/(AS119+EE29))</f>
        <v>19.6304245278238</v>
      </c>
      <c r="AT29" s="13" t="n">
        <f aca="false">IF(OR(AT119=0,EF29=0),0,AT119*EF29/(AT119+EF29))</f>
        <v>19.4949165086347</v>
      </c>
      <c r="AU29" s="13" t="n">
        <f aca="false">IF(OR(AU119=0,EG29=0),0,AU119*EG29/(AU119+EG29))</f>
        <v>19.3624190095917</v>
      </c>
      <c r="AV29" s="13" t="n">
        <f aca="false">IF(OR(AV119=0,EH29=0),0,AV119*EH29/(AV119+EH29))</f>
        <v>19.2008390586647</v>
      </c>
      <c r="AW29" s="13" t="n">
        <f aca="false">IF(OR(AW119=0,EI29=0),0,AW119*EI29/(AW119+EI29))</f>
        <v>19.0418080659043</v>
      </c>
      <c r="AX29" s="13" t="n">
        <f aca="false">IF(OR(AX119=0,EJ29=0),0,AX119*EJ29/(AX119+EJ29))</f>
        <v>18.8850455606728</v>
      </c>
      <c r="AY29" s="13" t="n">
        <f aca="false">IF(OR(AY119=0,EK29=0),0,AY119*EK29/(AY119+EK29))</f>
        <v>18.8155274377254</v>
      </c>
      <c r="AZ29" s="13" t="n">
        <f aca="false">IF(OR(AZ119=0,EL29=0),0,AZ119*EL29/(AZ119+EL29))</f>
        <v>18.7592975210141</v>
      </c>
      <c r="BA29" s="13" t="n">
        <f aca="false">IF(OR(BA119=0,EM29=0),0,BA119*EM29/(BA119+EM29))</f>
        <v>18.658360360022</v>
      </c>
      <c r="BB29" s="13" t="n">
        <f aca="false">IF(OR(BB119=0,EN29=0),0,BB119*EN29/(BB119+EN29))</f>
        <v>18.5589344886845</v>
      </c>
      <c r="BC29" s="13" t="n">
        <f aca="false">IF(OR(BC119=0,EO29=0),0,BC119*EO29/(BC119+EO29))</f>
        <v>18.4609131882058</v>
      </c>
      <c r="BD29" s="13" t="n">
        <f aca="false">IF(OR(BD119=0,EP29=0),0,BD119*EP29/(BD119+EP29))</f>
        <v>18.3641961429705</v>
      </c>
      <c r="BE29" s="13" t="n">
        <f aca="false">IF(OR(BE119=0,EQ29=0),0,BE119*EQ29/(BE119+EQ29))</f>
        <v>18.2686888755972</v>
      </c>
      <c r="BF29" s="13" t="n">
        <f aca="false">IF(OR(BF119=0,ER29=0),0,BF119*ER29/(BF119+ER29))</f>
        <v>18.1682242639986</v>
      </c>
      <c r="BG29" s="13" t="n">
        <f aca="false">IF(OR(BG119=0,ES29=0),0,BG119*ES29/(BG119+ES29))</f>
        <v>18.068876436218</v>
      </c>
      <c r="BH29" s="13" t="n">
        <f aca="false">IF(OR(BH119=0,ET29=0),0,BH119*ET29/(BH119+ET29))</f>
        <v>17.9705565587329</v>
      </c>
      <c r="BI29" s="13" t="n">
        <f aca="false">IF(OR(BI119=0,EU29=0),0,BI119*EU29/(BI119+EU29))</f>
        <v>17.8731803477556</v>
      </c>
      <c r="BJ29" s="13" t="n">
        <f aca="false">IF(OR(BJ119=0,EV29=0),0,BJ119*EV29/(BJ119+EV29))</f>
        <v>17.7766676780651</v>
      </c>
      <c r="BK29" s="13" t="n">
        <f aca="false">IF(OR(BK119=0,EW29=0),0,BK119*EW29/(BK119+EW29))</f>
        <v>17.6656852026347</v>
      </c>
      <c r="BL29" s="13" t="n">
        <f aca="false">IF(OR(BL119=0,EX29=0),0,BL119*EX29/(BL119+EX29))</f>
        <v>17.5553902263286</v>
      </c>
      <c r="BM29" s="13" t="n">
        <f aca="false">IF(OR(BM119=0,EY29=0),0,BM119*EY29/(BM119+EY29))</f>
        <v>17.4456904656929</v>
      </c>
      <c r="BN29" s="13" t="n">
        <f aca="false">IF(OR(BN119=0,EZ29=0),0,BN119*EZ29/(BN119+EZ29))</f>
        <v>17.3364969208187</v>
      </c>
      <c r="BO29" s="13" t="n">
        <f aca="false">IF(OR(BO119=0,FA29=0),0,BO119*FA29/(BO119+FA29))</f>
        <v>17.2277235391988</v>
      </c>
      <c r="BP29" s="13" t="n">
        <f aca="false">IF(OR(BP119=0,FB29=0),0,BP119*FB29/(BP119+FB29))</f>
        <v>17.1126207619275</v>
      </c>
      <c r="BQ29" s="13" t="n">
        <f aca="false">IF(OR(BQ119=0,FC29=0),0,BQ119*FC29/(BQ119+FC29))</f>
        <v>16.9976509380506</v>
      </c>
      <c r="BR29" s="13" t="n">
        <f aca="false">IF(OR(BR119=0,FD29=0),0,BR119*FD29/(BR119+FD29))</f>
        <v>16.8827217309385</v>
      </c>
      <c r="BS29" s="13" t="n">
        <f aca="false">IF(OR(BS119=0,FE29=0),0,BS119*FE29/(BS119+FE29))</f>
        <v>16.7677422626297</v>
      </c>
      <c r="BT29" s="13" t="n">
        <f aca="false">IF(OR(BT119=0,FF29=0),0,BT119*FF29/(BT119+FF29))</f>
        <v>16.6526228232981</v>
      </c>
      <c r="BU29" s="13" t="n">
        <f aca="false">IF(OR(BU119=0,FG29=0),0,BU119*FG29/(BU119+FG29))</f>
        <v>16.5420824978091</v>
      </c>
      <c r="BV29" s="13" t="n">
        <f aca="false">IF(OR(BV119=0,FH29=0),0,BV119*FH29/(BV119+FH29))</f>
        <v>16.4313478822372</v>
      </c>
      <c r="BW29" s="13" t="n">
        <f aca="false">IF(OR(BW119=0,FI29=0),0,BW119*FI29/(BW119+FI29))</f>
        <v>16.3203419570518</v>
      </c>
      <c r="BX29" s="13" t="n">
        <f aca="false">IF(OR(BX119=0,FJ29=0),0,BX119*FJ29/(BX119+FJ29))</f>
        <v>16.2089882767147</v>
      </c>
      <c r="BY29" s="13" t="n">
        <f aca="false">IF(OR(BY119=0,FK29=0),0,BY119*FK29/(BY119+FK29))</f>
        <v>16.0972107716535</v>
      </c>
      <c r="BZ29" s="13" t="n">
        <f aca="false">IF(OR(BZ119=0,FL29=0),0,BZ119*FL29/(BZ119+FL29))</f>
        <v>15.9729696094656</v>
      </c>
      <c r="CA29" s="13" t="n">
        <f aca="false">IF(OR(CA119=0,FM29=0),0,CA119*FM29/(CA119+FM29))</f>
        <v>15.8477373418962</v>
      </c>
      <c r="CB29" s="13" t="n">
        <f aca="false">IF(OR(CB119=0,FN29=0),0,CB119*FN29/(CB119+FN29))</f>
        <v>15.721404066985</v>
      </c>
      <c r="CC29" s="13" t="n">
        <f aca="false">IF(OR(CC119=0,FO29=0),0,CC119*FO29/(CC119+FO29))</f>
        <v>15.5938575042772</v>
      </c>
      <c r="CD29" s="13" t="n">
        <f aca="false">IF(OR(CD119=0,FP29=0),0,CD119*FP29/(CD119+FP29))</f>
        <v>15.4649826280369</v>
      </c>
      <c r="CE29" s="13" t="n">
        <f aca="false">IF(OR(CE119=0,FQ29=0),0,CE119*FQ29/(CE119+FQ29))</f>
        <v>15.3346612867438</v>
      </c>
      <c r="CF29" s="13" t="n">
        <f aca="false">IF(OR(CF119=0,FR29=0),0,CF119*FR29/(CF119+FR29))</f>
        <v>15.2027718063323</v>
      </c>
      <c r="CG29" s="13" t="n">
        <f aca="false">IF(OR(CG119=0,FS29=0),0,CG119*FS29/(CG119+FS29))</f>
        <v>15.0691885744848</v>
      </c>
      <c r="CH29" s="13" t="n">
        <f aca="false">IF(OR(CH119=0,FT29=0),0,CH119*FT29/(CH119+FT29))</f>
        <v>14.9337816031179</v>
      </c>
      <c r="CI29" s="13" t="n">
        <f aca="false">IF(OR(CI119=0,FU29=0),0,CI119*FU29/(CI119+FU29))</f>
        <v>14.7964160659939</v>
      </c>
      <c r="CJ29" s="13" t="n">
        <f aca="false">IF(OR(CJ119=0,FV29=0),0,CJ119*FV29/(CJ119+FV29))</f>
        <v>14.6576370435776</v>
      </c>
      <c r="CK29" s="13" t="n">
        <f aca="false">IF(OR(CK119=0,FW29=0),0,CK119*FW29/(CK119+FW29))</f>
        <v>14.5166515740886</v>
      </c>
      <c r="CL29" s="13" t="n">
        <f aca="false">IF(OR(CL119=0,FX29=0),0,CL119*FX29/(CL119+FX29))</f>
        <v>14.3733105499102</v>
      </c>
      <c r="CM29" s="13" t="n">
        <f aca="false">IF(OR(CM119=0,FY29=0),0,CM119*FY29/(CM119+FY29))</f>
        <v>14.2274581467981</v>
      </c>
      <c r="CN29" s="13" t="n">
        <f aca="false">IF(OR(CN119=0,FZ29=0),0,CN119*FZ29/(CN119+FZ29))</f>
        <v>14.0789312125877</v>
      </c>
      <c r="CO29" s="13" t="n">
        <f aca="false">IF(OR(CO119=0,GA29=0),0,CO119*GA29/(CO119+GA29))</f>
        <v>13.9332266122403</v>
      </c>
      <c r="CP29" s="13" t="n">
        <f aca="false">IF(OR(CP119=0,GB29=0),0,CP119*GB29/(CP119+GB29))</f>
        <v>13.7848427740736</v>
      </c>
      <c r="CQ29" s="13" t="n">
        <f aca="false">IF(OR(CQ119=0,GC29=0),0,CQ119*GC29/(CQ119+GC29))</f>
        <v>13.6336206240174</v>
      </c>
      <c r="CR29" s="0" t="n">
        <f aca="false">IF(F$9=0,0,(SIN(F$12)*COS($E29)+SIN($E29)*COS(F$12))/SIN($E29)*F$9)</f>
        <v>29.94</v>
      </c>
      <c r="CS29" s="0" t="n">
        <f aca="false">IF(G$9=0,0,(SIN(G$12)*COS($E29)+SIN($E29)*COS(G$12))/SIN($E29)*G$9)</f>
        <v>32.0250379168541</v>
      </c>
      <c r="CT29" s="0" t="n">
        <f aca="false">IF(H$9=0,0,(SIN(H$12)*COS($E29)+SIN($E29)*COS(H$12))/SIN($E29)*H$9)</f>
        <v>34.0350381296354</v>
      </c>
      <c r="CU29" s="0" t="n">
        <f aca="false">IF(I$9=0,0,(SIN(I$12)*COS($E29)+SIN($E29)*COS(I$12))/SIN($E29)*I$9)</f>
        <v>36.0645467224704</v>
      </c>
      <c r="CV29" s="0" t="n">
        <f aca="false">IF(J$9=0,0,(SIN(J$12)*COS($E29)+SIN($E29)*COS(J$12))/SIN($E29)*J$9)</f>
        <v>38.1127614032584</v>
      </c>
      <c r="CW29" s="0" t="n">
        <f aca="false">IF(K$9=0,0,(SIN(K$12)*COS($E29)+SIN($E29)*COS(K$12))/SIN($E29)*K$9)</f>
        <v>40.1788651374635</v>
      </c>
      <c r="CX29" s="0" t="n">
        <f aca="false">IF(L$9=0,0,(SIN(L$12)*COS($E29)+SIN($E29)*COS(L$12))/SIN($E29)*L$9)</f>
        <v>42.262026455821</v>
      </c>
      <c r="CY29" s="0" t="n">
        <f aca="false">IF(M$9=0,0,(SIN(M$12)*COS($E29)+SIN($E29)*COS(M$12))/SIN($E29)*M$9)</f>
        <v>44.253816511667</v>
      </c>
      <c r="CZ29" s="0" t="n">
        <f aca="false">IF(N$9=0,0,(SIN(N$12)*COS($E29)+SIN($E29)*COS(N$12))/SIN($E29)*N$9)</f>
        <v>46.2525576885185</v>
      </c>
      <c r="DA29" s="0" t="n">
        <f aca="false">IF(O$9=0,0,(SIN(O$12)*COS($E29)+SIN($E29)*COS(O$12))/SIN($E29)*O$9)</f>
        <v>48.2574792813897</v>
      </c>
      <c r="DB29" s="0" t="n">
        <f aca="false">IF(P$9=0,0,(SIN(P$12)*COS($E29)+SIN($E29)*COS(P$12))/SIN($E29)*P$9)</f>
        <v>50.2678025284259</v>
      </c>
      <c r="DC29" s="0" t="n">
        <f aca="false">IF(Q$9=0,0,(SIN(Q$12)*COS($E29)+SIN($E29)*COS(Q$12))/SIN($E29)*Q$9)</f>
        <v>52.2827408993106</v>
      </c>
      <c r="DD29" s="0" t="n">
        <f aca="false">IF(R$9=0,0,(SIN(R$12)*COS($E29)+SIN($E29)*COS(R$12))/SIN($E29)*R$9)</f>
        <v>54.1246261373369</v>
      </c>
      <c r="DE29" s="0" t="n">
        <f aca="false">IF(S$9=0,0,(SIN(S$12)*COS($E29)+SIN($E29)*COS(S$12))/SIN($E29)*S$9)</f>
        <v>55.9584474228855</v>
      </c>
      <c r="DF29" s="0" t="n">
        <f aca="false">IF(T$9=0,0,(SIN(T$12)*COS($E29)+SIN($E29)*COS(T$12))/SIN($E29)*T$9)</f>
        <v>57.7835633896955</v>
      </c>
      <c r="DG29" s="0" t="n">
        <f aca="false">IF(U$9=0,0,(SIN(U$12)*COS($E29)+SIN($E29)*COS(U$12))/SIN($E29)*U$9)</f>
        <v>59.5993327827344</v>
      </c>
      <c r="DH29" s="0" t="n">
        <f aca="false">IF(V$9=0,0,(SIN(V$12)*COS($E29)+SIN($E29)*COS(V$12))/SIN($E29)*V$9)</f>
        <v>61.4051146795163</v>
      </c>
      <c r="DI29" s="0" t="n">
        <f aca="false">IF(W$9=0,0,(SIN(W$12)*COS($E29)+SIN($E29)*COS(W$12))/SIN($E29)*W$9)</f>
        <v>63.0714863382821</v>
      </c>
      <c r="DJ29" s="0" t="n">
        <f aca="false">IF(X$9=0,0,(SIN(X$12)*COS($E29)+SIN($E29)*COS(X$12))/SIN($E29)*X$9)</f>
        <v>64.7199654739691</v>
      </c>
      <c r="DK29" s="0" t="n">
        <f aca="false">IF(Y$9=0,0,(SIN(Y$12)*COS($E29)+SIN($E29)*COS(Y$12))/SIN($E29)*Y$9)</f>
        <v>66.350034208072</v>
      </c>
      <c r="DL29" s="0" t="n">
        <f aca="false">IF(Z$9=0,0,(SIN(Z$12)*COS($E29)+SIN($E29)*COS(Z$12))/SIN($E29)*Z$9)</f>
        <v>68.1327123813965</v>
      </c>
      <c r="DM29" s="0" t="n">
        <f aca="false">IF(AA$9=0,0,(SIN(AA$12)*COS($E29)+SIN($E29)*COS(AA$12))/SIN($E29)*AA$9)</f>
        <v>70.1214474491864</v>
      </c>
      <c r="DN29" s="0" t="n">
        <f aca="false">IF(AB$9=0,0,(SIN(AB$12)*COS($E29)+SIN($E29)*COS(AB$12))/SIN($E29)*AB$9)</f>
        <v>71.8981314170219</v>
      </c>
      <c r="DO29" s="0" t="n">
        <f aca="false">IF(AC$9=0,0,(SIN(AC$12)*COS($E29)+SIN($E29)*COS(AC$12))/SIN($E29)*AC$9)</f>
        <v>73.6624398913976</v>
      </c>
      <c r="DP29" s="0" t="n">
        <f aca="false">IF(AD$9=0,0,(SIN(AD$12)*COS($E29)+SIN($E29)*COS(AD$12))/SIN($E29)*AD$9)</f>
        <v>75.4136993770393</v>
      </c>
      <c r="DQ29" s="0" t="n">
        <f aca="false">IF(AE$9=0,0,(SIN(AE$12)*COS($E29)+SIN($E29)*COS(AE$12))/SIN($E29)*AE$9)</f>
        <v>77.1512374934477</v>
      </c>
      <c r="DR29" s="0" t="n">
        <f aca="false">IF(AF$9=0,0,(SIN(AF$12)*COS($E29)+SIN($E29)*COS(AF$12))/SIN($E29)*AF$9)</f>
        <v>78.8743832220321</v>
      </c>
      <c r="DS29" s="0" t="n">
        <f aca="false">IF(AG$9=0,0,(SIN(AG$12)*COS($E29)+SIN($E29)*COS(AG$12))/SIN($E29)*AG$9)</f>
        <v>80.2054842708276</v>
      </c>
      <c r="DT29" s="0" t="n">
        <f aca="false">IF(AH$9=0,0,(SIN(AH$12)*COS($E29)+SIN($E29)*COS(AH$12))/SIN($E29)*AH$9)</f>
        <v>81.5073447604213</v>
      </c>
      <c r="DU29" s="0" t="n">
        <f aca="false">IF(AI$9=0,0,(SIN(AI$12)*COS($E29)+SIN($E29)*COS(AI$12))/SIN($E29)*AI$9)</f>
        <v>82.77964991612</v>
      </c>
      <c r="DV29" s="0" t="n">
        <f aca="false">IF(AJ$9=0,0,(SIN(AJ$12)*COS($E29)+SIN($E29)*COS(AJ$12))/SIN($E29)*AJ$9)</f>
        <v>84.022095406085</v>
      </c>
      <c r="DW29" s="0" t="n">
        <f aca="false">IF(AK$9=0,0,(SIN(AK$12)*COS($E29)+SIN($E29)*COS(AK$12))/SIN($E29)*AK$9)</f>
        <v>85.2343874086845</v>
      </c>
      <c r="DX29" s="0" t="n">
        <f aca="false">IF(AL$9=0,0,(SIN(AL$12)*COS($E29)+SIN($E29)*COS(AL$12))/SIN($E29)*AL$9)</f>
        <v>86.3491279425737</v>
      </c>
      <c r="DY29" s="0" t="n">
        <f aca="false">IF(AM$9=0,0,(SIN(AM$12)*COS($E29)+SIN($E29)*COS(AM$12))/SIN($E29)*AM$9)</f>
        <v>87.4311431567097</v>
      </c>
      <c r="DZ29" s="0" t="n">
        <f aca="false">IF(AN$9=0,0,(SIN(AN$12)*COS($E29)+SIN($E29)*COS(AN$12))/SIN($E29)*AN$9)</f>
        <v>88.4802333803276</v>
      </c>
      <c r="EA29" s="0" t="n">
        <f aca="false">IF(AO$9=0,0,(SIN(AO$12)*COS($E29)+SIN($E29)*COS(AO$12))/SIN($E29)*AO$9)</f>
        <v>89.496210888726</v>
      </c>
      <c r="EB29" s="0" t="n">
        <f aca="false">IF(AP$9=0,0,(SIN(AP$12)*COS($E29)+SIN($E29)*COS(AP$12))/SIN($E29)*AP$9)</f>
        <v>90.4788999202902</v>
      </c>
      <c r="EC29" s="0" t="n">
        <f aca="false">IF(AQ$9=0,0,(SIN(AQ$12)*COS($E29)+SIN($E29)*COS(AQ$12))/SIN($E29)*AQ$9)</f>
        <v>90.8950118859589</v>
      </c>
      <c r="ED29" s="0" t="n">
        <f aca="false">IF(AR$9=0,0,(SIN(AR$12)*COS($E29)+SIN($E29)*COS(AR$12))/SIN($E29)*AR$9)</f>
        <v>91.2641622279208</v>
      </c>
      <c r="EE29" s="0" t="n">
        <f aca="false">IF(AS$9=0,0,(SIN(AS$12)*COS($E29)+SIN($E29)*COS(AS$12))/SIN($E29)*AS$9)</f>
        <v>91.5867044220521</v>
      </c>
      <c r="EF29" s="0" t="n">
        <f aca="false">IF(AT$9=0,0,(SIN(AT$12)*COS($E29)+SIN($E29)*COS(AT$12))/SIN($E29)*AT$9)</f>
        <v>91.8630118706818</v>
      </c>
      <c r="EG29" s="0" t="n">
        <f aca="false">IF(AU$9=0,0,(SIN(AU$12)*COS($E29)+SIN($E29)*COS(AU$12))/SIN($E29)*AU$9)</f>
        <v>92.09347764518</v>
      </c>
      <c r="EH29" s="0" t="n">
        <f aca="false">IF(AV$9=0,0,(SIN(AV$12)*COS($E29)+SIN($E29)*COS(AV$12))/SIN($E29)*AV$9)</f>
        <v>91.5494801454013</v>
      </c>
      <c r="EI29" s="0" t="n">
        <f aca="false">IF(AW$9=0,0,(SIN(AW$12)*COS($E29)+SIN($E29)*COS(AW$12))/SIN($E29)*AW$9)</f>
        <v>90.9454171454246</v>
      </c>
      <c r="EJ29" s="0" t="n">
        <f aca="false">IF(AX$9=0,0,(SIN(AX$12)*COS($E29)+SIN($E29)*COS(AX$12))/SIN($E29)*AX$9)</f>
        <v>90.2824122002468</v>
      </c>
      <c r="EK29" s="0" t="n">
        <f aca="false">IF(AY$9=0,0,(SIN(AY$12)*COS($E29)+SIN($E29)*COS(AY$12))/SIN($E29)*AY$9)</f>
        <v>91.5447160783869</v>
      </c>
      <c r="EL29" s="0" t="n">
        <f aca="false">IF(AZ$9=0,0,(SIN(AZ$12)*COS($E29)+SIN($E29)*COS(AZ$12))/SIN($E29)*AZ$9)</f>
        <v>93.1015172612831</v>
      </c>
      <c r="EM29" s="0" t="n">
        <f aca="false">IF(BA$9=0,0,(SIN(BA$12)*COS($E29)+SIN($E29)*COS(BA$12))/SIN($E29)*BA$9)</f>
        <v>93.5155982838664</v>
      </c>
      <c r="EN29" s="0" t="n">
        <f aca="false">IF(BB$9=0,0,(SIN(BB$12)*COS($E29)+SIN($E29)*COS(BB$12))/SIN($E29)*BB$9)</f>
        <v>93.8943900038945</v>
      </c>
      <c r="EO29" s="0" t="n">
        <f aca="false">IF(BC$9=0,0,(SIN(BC$12)*COS($E29)+SIN($E29)*COS(BC$12))/SIN($E29)*BC$9)</f>
        <v>94.238021523422</v>
      </c>
      <c r="EP29" s="0" t="n">
        <f aca="false">IF(BD$9=0,0,(SIN(BD$12)*COS($E29)+SIN($E29)*COS(BD$12))/SIN($E29)*BD$9)</f>
        <v>94.5466346525943</v>
      </c>
      <c r="EQ29" s="0" t="n">
        <f aca="false">IF(BE$9=0,0,(SIN(BE$12)*COS($E29)+SIN($E29)*COS(BE$12))/SIN($E29)*BE$9)</f>
        <v>94.8203837913698</v>
      </c>
      <c r="ER29" s="0" t="n">
        <f aca="false">IF(BF$9=0,0,(SIN(BF$12)*COS($E29)+SIN($E29)*COS(BF$12))/SIN($E29)*BF$9)</f>
        <v>94.8933931241886</v>
      </c>
      <c r="ES29" s="0" t="n">
        <f aca="false">IF(BG$9=0,0,(SIN(BG$12)*COS($E29)+SIN($E29)*COS(BG$12))/SIN($E29)*BG$9)</f>
        <v>94.9297103625439</v>
      </c>
      <c r="ET29" s="0" t="n">
        <f aca="false">IF(BH$9=0,0,(SIN(BH$12)*COS($E29)+SIN($E29)*COS(BH$12))/SIN($E29)*BH$9)</f>
        <v>94.9296796503029</v>
      </c>
      <c r="EU29" s="0" t="n">
        <f aca="false">IF(BI$9=0,0,(SIN(BI$12)*COS($E29)+SIN($E29)*COS(BI$12))/SIN($E29)*BI$9)</f>
        <v>94.8936584669599</v>
      </c>
      <c r="EV29" s="0" t="n">
        <f aca="false">IF(BJ$9=0,0,(SIN(BJ$12)*COS($E29)+SIN($E29)*COS(BJ$12))/SIN($E29)*BJ$9)</f>
        <v>94.8220174098552</v>
      </c>
      <c r="EW29" s="0" t="n">
        <f aca="false">IF(BK$9=0,0,(SIN(BK$12)*COS($E29)+SIN($E29)*COS(BK$12))/SIN($E29)*BK$9)</f>
        <v>94.2789575952183</v>
      </c>
      <c r="EX29" s="0" t="n">
        <f aca="false">IF(BL$9=0,0,(SIN(BL$12)*COS($E29)+SIN($E29)*COS(BL$12))/SIN($E29)*BL$9)</f>
        <v>93.6968247665674</v>
      </c>
      <c r="EY29" s="0" t="n">
        <f aca="false">IF(BM$9=0,0,(SIN(BM$12)*COS($E29)+SIN($E29)*COS(BM$12))/SIN($E29)*BM$9)</f>
        <v>93.07642805224</v>
      </c>
      <c r="EZ29" s="0" t="n">
        <f aca="false">IF(BN$9=0,0,(SIN(BN$12)*COS($E29)+SIN($E29)*COS(BN$12))/SIN($E29)*BN$9)</f>
        <v>92.418591197822</v>
      </c>
      <c r="FA29" s="0" t="n">
        <f aca="false">IF(BO$9=0,0,(SIN(BO$12)*COS($E29)+SIN($E29)*COS(BO$12))/SIN($E29)*BO$9)</f>
        <v>91.7241521218692</v>
      </c>
      <c r="FB29" s="0" t="n">
        <f aca="false">IF(BP$9=0,0,(SIN(BP$12)*COS($E29)+SIN($E29)*COS(BP$12))/SIN($E29)*BP$9)</f>
        <v>90.8059445379731</v>
      </c>
      <c r="FC29" s="0" t="n">
        <f aca="false">IF(BQ$9=0,0,(SIN(BQ$12)*COS($E29)+SIN($E29)*COS(BQ$12))/SIN($E29)*BQ$9)</f>
        <v>89.8516328923286</v>
      </c>
      <c r="FD29" s="0" t="n">
        <f aca="false">IF(BR$9=0,0,(SIN(BR$12)*COS($E29)+SIN($E29)*COS(BR$12))/SIN($E29)*BR$9)</f>
        <v>88.8622672790669</v>
      </c>
      <c r="FE29" s="0" t="n">
        <f aca="false">IF(BS$9=0,0,(SIN(BS$12)*COS($E29)+SIN($E29)*COS(BS$12))/SIN($E29)*BS$9)</f>
        <v>87.8389108108063</v>
      </c>
      <c r="FF29" s="0" t="n">
        <f aca="false">IF(BT$9=0,0,(SIN(BT$12)*COS($E29)+SIN($E29)*COS(BT$12))/SIN($E29)*BT$9)</f>
        <v>86.7826390627846</v>
      </c>
      <c r="FG29" s="0" t="n">
        <f aca="false">IF(BU$9=0,0,(SIN(BU$12)*COS($E29)+SIN($E29)*COS(BU$12))/SIN($E29)*BU$9)</f>
        <v>85.8237990524229</v>
      </c>
      <c r="FH29" s="0" t="n">
        <f aca="false">IF(BV$9=0,0,(SIN(BV$12)*COS($E29)+SIN($E29)*COS(BV$12))/SIN($E29)*BV$9)</f>
        <v>84.8346648886896</v>
      </c>
      <c r="FI29" s="0" t="n">
        <f aca="false">IF(BW$9=0,0,(SIN(BW$12)*COS($E29)+SIN($E29)*COS(BW$12))/SIN($E29)*BW$9)</f>
        <v>83.8162278364857</v>
      </c>
      <c r="FJ29" s="0" t="n">
        <f aca="false">IF(BX$9=0,0,(SIN(BX$12)*COS($E29)+SIN($E29)*COS(BX$12))/SIN($E29)*BX$9)</f>
        <v>82.7694891410404</v>
      </c>
      <c r="FK29" s="0" t="n">
        <f aca="false">IF(BY$9=0,0,(SIN(BY$12)*COS($E29)+SIN($E29)*COS(BY$12))/SIN($E29)*BY$9)</f>
        <v>81.6954595124297</v>
      </c>
      <c r="FL29" s="0" t="n">
        <f aca="false">IF(BZ$9=0,0,(SIN(BZ$12)*COS($E29)+SIN($E29)*COS(BZ$12))/SIN($E29)*BZ$9)</f>
        <v>80.2919378750208</v>
      </c>
      <c r="FM29" s="0" t="n">
        <f aca="false">IF(CA$9=0,0,(SIN(CA$12)*COS($E29)+SIN($E29)*COS(CA$12))/SIN($E29)*CA$9)</f>
        <v>78.8630806637022</v>
      </c>
      <c r="FN29" s="0" t="n">
        <f aca="false">IF(CB$9=0,0,(SIN(CB$12)*COS($E29)+SIN($E29)*COS(CB$12))/SIN($E29)*CB$9)</f>
        <v>77.4102009940499</v>
      </c>
      <c r="FO29" s="0" t="n">
        <f aca="false">IF(CC$9=0,0,(SIN(CC$12)*COS($E29)+SIN($E29)*COS(CC$12))/SIN($E29)*CC$9)</f>
        <v>75.9346192991126</v>
      </c>
      <c r="FP29" s="0" t="n">
        <f aca="false">IF(CD$9=0,0,(SIN(CD$12)*COS($E29)+SIN($E29)*COS(CD$12))/SIN($E29)*CD$9)</f>
        <v>74.4376626597872</v>
      </c>
      <c r="FQ29" s="0" t="n">
        <f aca="false">IF(CE$9=0,0,(SIN(CE$12)*COS($E29)+SIN($E29)*COS(CE$12))/SIN($E29)*CE$9)</f>
        <v>72.9206641332519</v>
      </c>
      <c r="FR29" s="0" t="n">
        <f aca="false">IF(CF$9=0,0,(SIN(CF$12)*COS($E29)+SIN($E29)*COS(CF$12))/SIN($E29)*CF$9)</f>
        <v>71.3849620797377</v>
      </c>
      <c r="FS29" s="0" t="n">
        <f aca="false">IF(CG$9=0,0,(SIN(CG$12)*COS($E29)+SIN($E29)*COS(CG$12))/SIN($E29)*CG$9)</f>
        <v>69.8318994879328</v>
      </c>
      <c r="FT29" s="0" t="n">
        <f aca="false">IF(CH$9=0,0,(SIN(CH$12)*COS($E29)+SIN($E29)*COS(CH$12))/SIN($E29)*CH$9)</f>
        <v>68.2628232993014</v>
      </c>
      <c r="FU29" s="0" t="n">
        <f aca="false">IF(CI$9=0,0,(SIN(CI$12)*COS($E29)+SIN($E29)*COS(CI$12))/SIN($E29)*CI$9)</f>
        <v>66.6790837316037</v>
      </c>
      <c r="FV29" s="0" t="n">
        <f aca="false">IF(CJ$9=0,0,(SIN(CJ$12)*COS($E29)+SIN($E29)*COS(CJ$12))/SIN($E29)*CJ$9)</f>
        <v>65.095546377934</v>
      </c>
      <c r="FW29" s="0" t="n">
        <f aca="false">IF(CK$9=0,0,(SIN(CK$12)*COS($E29)+SIN($E29)*COS(CK$12))/SIN($E29)*CK$9)</f>
        <v>63.4999743815578</v>
      </c>
      <c r="FX29" s="0" t="n">
        <f aca="false">IF(CL$9=0,0,(SIN(CL$12)*COS($E29)+SIN($E29)*COS(CL$12))/SIN($E29)*CL$9)</f>
        <v>61.8937114142335</v>
      </c>
      <c r="FY29" s="0" t="n">
        <f aca="false">IF(CM$9=0,0,(SIN(CM$12)*COS($E29)+SIN($E29)*COS(CM$12))/SIN($E29)*CM$9)</f>
        <v>60.2781017688907</v>
      </c>
      <c r="FZ29" s="0" t="n">
        <f aca="false">IF(CN$9=0,0,(SIN(CN$12)*COS($E29)+SIN($E29)*COS(CN$12))/SIN($E29)*CN$9)</f>
        <v>58.6544896897013</v>
      </c>
      <c r="GA29" s="0" t="n">
        <f aca="false">IF(CO$9=0,0,(SIN(CO$12)*COS($E29)+SIN($E29)*COS(CO$12))/SIN($E29)*CO$9)</f>
        <v>57.1193549412792</v>
      </c>
      <c r="GB29" s="0" t="n">
        <f aca="false">IF(CP$9=0,0,(SIN(CP$12)*COS($E29)+SIN($E29)*COS(CP$12))/SIN($E29)*CP$9)</f>
        <v>55.578046500072</v>
      </c>
      <c r="GC29" s="0" t="n">
        <f aca="false">IF(CQ$9=0,0,(SIN(CQ$12)*COS($E29)+SIN($E29)*COS(CQ$12))/SIN($E29)*CQ$9)</f>
        <v>54.031817908068</v>
      </c>
    </row>
    <row r="30" customFormat="false" ht="12.8" hidden="true" customHeight="false" outlineLevel="0" collapsed="false">
      <c r="A30" s="0" t="n">
        <f aca="false">MAX($F30:$CQ30)</f>
        <v>29.9399991035964</v>
      </c>
      <c r="B30" s="90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18</v>
      </c>
      <c r="C30" s="2" t="n">
        <f aca="false">MOD(Best +D30,360)</f>
        <v>133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29.9399991035964</v>
      </c>
      <c r="G30" s="13" t="n">
        <f aca="false">IF(OR(G120=0,CS30=0),0,G120*CS30/(G120+CS30))</f>
        <v>29.15146176364</v>
      </c>
      <c r="H30" s="13" t="n">
        <f aca="false">IF(OR(H120=0,CT30=0),0,H120*CT30/(H120+CT30))</f>
        <v>28.38546454026</v>
      </c>
      <c r="I30" s="13" t="n">
        <f aca="false">IF(OR(I120=0,CU30=0),0,I120*CU30/(I120+CU30))</f>
        <v>27.7138057263222</v>
      </c>
      <c r="J30" s="13" t="n">
        <f aca="false">IF(OR(J120=0,CV30=0),0,J120*CV30/(J120+CV30))</f>
        <v>27.1188470418047</v>
      </c>
      <c r="K30" s="13" t="n">
        <f aca="false">IF(OR(K120=0,CW30=0),0,K120*CW30/(K120+CW30))</f>
        <v>26.5871079317551</v>
      </c>
      <c r="L30" s="13" t="n">
        <f aca="false">IF(OR(L120=0,CX30=0),0,L120*CX30/(L120+CX30))</f>
        <v>26.10810736102</v>
      </c>
      <c r="M30" s="13" t="n">
        <f aca="false">IF(OR(M120=0,CY30=0),0,M120*CY30/(M120+CY30))</f>
        <v>25.6368820112894</v>
      </c>
      <c r="N30" s="13" t="n">
        <f aca="false">IF(OR(N120=0,CZ30=0),0,N120*CZ30/(N120+CZ30))</f>
        <v>25.2093570591528</v>
      </c>
      <c r="O30" s="13" t="n">
        <f aca="false">IF(OR(O120=0,DA30=0),0,O120*DA30/(O120+DA30))</f>
        <v>24.8191039019903</v>
      </c>
      <c r="P30" s="13" t="n">
        <f aca="false">IF(OR(P120=0,DB30=0),0,P120*DB30/(P120+DB30))</f>
        <v>24.4608990063478</v>
      </c>
      <c r="Q30" s="13" t="n">
        <f aca="false">IF(OR(Q120=0,DC30=0),0,Q120*DC30/(Q120+DC30))</f>
        <v>24.1304537760722</v>
      </c>
      <c r="R30" s="13" t="n">
        <f aca="false">IF(OR(R120=0,DD30=0),0,R120*DD30/(R120+DD30))</f>
        <v>23.789259270257</v>
      </c>
      <c r="S30" s="13" t="n">
        <f aca="false">IF(OR(S120=0,DE30=0),0,S120*DE30/(S120+DE30))</f>
        <v>23.473580734675</v>
      </c>
      <c r="T30" s="13" t="n">
        <f aca="false">IF(OR(T120=0,DF30=0),0,T120*DF30/(T120+DF30))</f>
        <v>23.1802785301996</v>
      </c>
      <c r="U30" s="13" t="n">
        <f aca="false">IF(OR(U120=0,DG30=0),0,U120*DG30/(U120+DG30))</f>
        <v>22.9067065613117</v>
      </c>
      <c r="V30" s="13" t="n">
        <f aca="false">IF(OR(V120=0,DH30=0),0,V120*DH30/(V120+DH30))</f>
        <v>22.650618774832</v>
      </c>
      <c r="W30" s="13" t="n">
        <f aca="false">IF(OR(W120=0,DI30=0),0,W120*DI30/(W120+DI30))</f>
        <v>22.3933896421306</v>
      </c>
      <c r="X30" s="13" t="n">
        <f aca="false">IF(OR(X120=0,DJ30=0),0,X120*DJ30/(X120+DJ30))</f>
        <v>22.1516525007409</v>
      </c>
      <c r="Y30" s="13" t="n">
        <f aca="false">IF(OR(Y120=0,DK30=0),0,Y120*DK30/(Y120+DK30))</f>
        <v>21.923784781656</v>
      </c>
      <c r="Z30" s="13" t="n">
        <f aca="false">IF(OR(Z120=0,DL30=0),0,Z120*DL30/(Z120+DL30))</f>
        <v>21.7264322742583</v>
      </c>
      <c r="AA30" s="13" t="n">
        <f aca="false">IF(OR(AA120=0,DM30=0),0,AA120*DM30/(AA120+DM30))</f>
        <v>21.5601014278859</v>
      </c>
      <c r="AB30" s="13" t="n">
        <f aca="false">IF(OR(AB120=0,DN30=0),0,AB120*DN30/(AB120+DN30))</f>
        <v>21.3815344566601</v>
      </c>
      <c r="AC30" s="13" t="n">
        <f aca="false">IF(OR(AC120=0,DO30=0),0,AC120*DO30/(AC120+DO30))</f>
        <v>21.210950265936</v>
      </c>
      <c r="AD30" s="13" t="n">
        <f aca="false">IF(OR(AD120=0,DP30=0),0,AD120*DP30/(AD120+DP30))</f>
        <v>21.0476507274362</v>
      </c>
      <c r="AE30" s="13" t="n">
        <f aca="false">IF(OR(AE120=0,DQ30=0),0,AE120*DQ30/(AE120+DQ30))</f>
        <v>20.8910151985473</v>
      </c>
      <c r="AF30" s="13" t="n">
        <f aca="false">IF(OR(AF120=0,DR30=0),0,AF120*DR30/(AF120+DR30))</f>
        <v>20.7404899495659</v>
      </c>
      <c r="AG30" s="13" t="n">
        <f aca="false">IF(OR(AG120=0,DS30=0),0,AG120*DS30/(AG120+DS30))</f>
        <v>20.5699216199551</v>
      </c>
      <c r="AH30" s="13" t="n">
        <f aca="false">IF(OR(AH120=0,DT30=0),0,AH120*DT30/(AH120+DT30))</f>
        <v>20.4062039996839</v>
      </c>
      <c r="AI30" s="13" t="n">
        <f aca="false">IF(OR(AI120=0,DU30=0),0,AI120*DU30/(AI120+DU30))</f>
        <v>20.2487788207623</v>
      </c>
      <c r="AJ30" s="13" t="n">
        <f aca="false">IF(OR(AJ120=0,DV30=0),0,AJ120*DV30/(AJ120+DV30))</f>
        <v>20.0971444289949</v>
      </c>
      <c r="AK30" s="13" t="n">
        <f aca="false">IF(OR(AK120=0,DW30=0),0,AK120*DW30/(AK120+DW30))</f>
        <v>19.9508486837792</v>
      </c>
      <c r="AL30" s="13" t="n">
        <f aca="false">IF(OR(AL120=0,DX30=0),0,AL120*DX30/(AL120+DX30))</f>
        <v>19.8058083560193</v>
      </c>
      <c r="AM30" s="13" t="n">
        <f aca="false">IF(OR(AM120=0,DY30=0),0,AM120*DY30/(AM120+DY30))</f>
        <v>19.6655039800989</v>
      </c>
      <c r="AN30" s="13" t="n">
        <f aca="false">IF(OR(AN120=0,DZ30=0),0,AN120*DZ30/(AN120+DZ30))</f>
        <v>19.5295835854946</v>
      </c>
      <c r="AO30" s="13" t="n">
        <f aca="false">IF(OR(AO120=0,EA30=0),0,AO120*EA30/(AO120+EA30))</f>
        <v>19.3977266922929</v>
      </c>
      <c r="AP30" s="13" t="n">
        <f aca="false">IF(OR(AP120=0,EB30=0),0,AP120*EB30/(AP120+EB30))</f>
        <v>19.2696407720277</v>
      </c>
      <c r="AQ30" s="13" t="n">
        <f aca="false">IF(OR(AQ120=0,EC30=0),0,AQ120*EC30/(AQ120+EC30))</f>
        <v>19.1205446304981</v>
      </c>
      <c r="AR30" s="13" t="n">
        <f aca="false">IF(OR(AR120=0,ED30=0),0,AR120*ED30/(AR120+ED30))</f>
        <v>18.9754405862341</v>
      </c>
      <c r="AS30" s="13" t="n">
        <f aca="false">IF(OR(AS120=0,EE30=0),0,AS120*EE30/(AS120+EE30))</f>
        <v>18.8340310052109</v>
      </c>
      <c r="AT30" s="13" t="n">
        <f aca="false">IF(OR(AT120=0,EF30=0),0,AT120*EF30/(AT120+EF30))</f>
        <v>18.6960422130115</v>
      </c>
      <c r="AU30" s="13" t="n">
        <f aca="false">IF(OR(AU120=0,EG30=0),0,AU120*EG30/(AU120+EG30))</f>
        <v>18.5612219629778</v>
      </c>
      <c r="AV30" s="13" t="n">
        <f aca="false">IF(OR(AV120=0,EH30=0),0,AV120*EH30/(AV120+EH30))</f>
        <v>18.3987266836919</v>
      </c>
      <c r="AW30" s="13" t="n">
        <f aca="false">IF(OR(AW120=0,EI30=0),0,AW120*EI30/(AW120+EI30))</f>
        <v>18.2389489280792</v>
      </c>
      <c r="AX30" s="13" t="n">
        <f aca="false">IF(OR(AX120=0,EJ30=0),0,AX120*EJ30/(AX120+EJ30))</f>
        <v>18.0816045238533</v>
      </c>
      <c r="AY30" s="13" t="n">
        <f aca="false">IF(OR(AY120=0,EK30=0),0,AY120*EK30/(AY120+EK30))</f>
        <v>18.0082064312338</v>
      </c>
      <c r="AZ30" s="13" t="n">
        <f aca="false">IF(OR(AZ120=0,EL30=0),0,AZ120*EL30/(AZ120+EL30))</f>
        <v>17.9477228131192</v>
      </c>
      <c r="BA30" s="13" t="n">
        <f aca="false">IF(OR(BA120=0,EM30=0),0,BA120*EM30/(BA120+EM30))</f>
        <v>17.8445295263124</v>
      </c>
      <c r="BB30" s="13" t="n">
        <f aca="false">IF(OR(BB120=0,EN30=0),0,BB120*EN30/(BB120+EN30))</f>
        <v>17.7429598283848</v>
      </c>
      <c r="BC30" s="13" t="n">
        <f aca="false">IF(OR(BC120=0,EO30=0),0,BC120*EO30/(BC120+EO30))</f>
        <v>17.642901977429</v>
      </c>
      <c r="BD30" s="13" t="n">
        <f aca="false">IF(OR(BD120=0,EP30=0),0,BD120*EP30/(BD120+EP30))</f>
        <v>17.5442510008556</v>
      </c>
      <c r="BE30" s="13" t="n">
        <f aca="false">IF(OR(BE120=0,EQ30=0),0,BE120*EQ30/(BE120+EQ30))</f>
        <v>17.4469081008138</v>
      </c>
      <c r="BF30" s="13" t="n">
        <f aca="false">IF(OR(BF120=0,ER30=0),0,BF120*ER30/(BF120+ER30))</f>
        <v>17.344963187105</v>
      </c>
      <c r="BG30" s="13" t="n">
        <f aca="false">IF(OR(BG120=0,ES30=0),0,BG120*ES30/(BG120+ES30))</f>
        <v>17.2442260632543</v>
      </c>
      <c r="BH30" s="13" t="n">
        <f aca="false">IF(OR(BH120=0,ET30=0),0,BH120*ET30/(BH120+ET30))</f>
        <v>17.1446046832682</v>
      </c>
      <c r="BI30" s="13" t="n">
        <f aca="false">IF(OR(BI120=0,EU30=0),0,BI120*EU30/(BI120+EU30))</f>
        <v>17.0460117933965</v>
      </c>
      <c r="BJ30" s="13" t="n">
        <f aca="false">IF(OR(BJ120=0,EV30=0),0,BJ120*EV30/(BJ120+EV30))</f>
        <v>16.9483645236447</v>
      </c>
      <c r="BK30" s="13" t="n">
        <f aca="false">IF(OR(BK120=0,EW30=0),0,BK120*EW30/(BK120+EW30))</f>
        <v>16.8370064694601</v>
      </c>
      <c r="BL30" s="13" t="n">
        <f aca="false">IF(OR(BL120=0,EX30=0),0,BL120*EX30/(BL120+EX30))</f>
        <v>16.7264237751864</v>
      </c>
      <c r="BM30" s="13" t="n">
        <f aca="false">IF(OR(BM120=0,EY30=0),0,BM120*EY30/(BM120+EY30))</f>
        <v>16.6165229338944</v>
      </c>
      <c r="BN30" s="13" t="n">
        <f aca="false">IF(OR(BN120=0,EZ30=0),0,BN120*EZ30/(BN120+EZ30))</f>
        <v>16.5072139164501</v>
      </c>
      <c r="BO30" s="13" t="n">
        <f aca="false">IF(OR(BO120=0,FA30=0),0,BO120*FA30/(BO120+FA30))</f>
        <v>16.3984098272865</v>
      </c>
      <c r="BP30" s="13" t="n">
        <f aca="false">IF(OR(BP120=0,FB30=0),0,BP120*FB30/(BP120+FB30))</f>
        <v>16.2836675899656</v>
      </c>
      <c r="BQ30" s="13" t="n">
        <f aca="false">IF(OR(BQ120=0,FC30=0),0,BQ120*FC30/(BQ120+FC30))</f>
        <v>16.1691516457898</v>
      </c>
      <c r="BR30" s="13" t="n">
        <f aca="false">IF(OR(BR120=0,FD30=0),0,BR120*FD30/(BR120+FD30))</f>
        <v>16.054770042434</v>
      </c>
      <c r="BS30" s="13" t="n">
        <f aca="false">IF(OR(BS120=0,FE30=0),0,BS120*FE30/(BS120+FE30))</f>
        <v>15.9404324876464</v>
      </c>
      <c r="BT30" s="13" t="n">
        <f aca="false">IF(OR(BT120=0,FF30=0),0,BT120*FF30/(BT120+FF30))</f>
        <v>15.8260500583452</v>
      </c>
      <c r="BU30" s="13" t="n">
        <f aca="false">IF(OR(BU120=0,FG30=0),0,BU120*FG30/(BU120+FG30))</f>
        <v>15.7161140498275</v>
      </c>
      <c r="BV30" s="13" t="n">
        <f aca="false">IF(OR(BV120=0,FH30=0),0,BV120*FH30/(BV120+FH30))</f>
        <v>15.6060722821804</v>
      </c>
      <c r="BW30" s="13" t="n">
        <f aca="false">IF(OR(BW120=0,FI30=0),0,BW120*FI30/(BW120+FI30))</f>
        <v>15.4958485075904</v>
      </c>
      <c r="BX30" s="13" t="n">
        <f aca="false">IF(OR(BX120=0,FJ30=0),0,BX120*FJ30/(BX120+FJ30))</f>
        <v>15.3853672226119</v>
      </c>
      <c r="BY30" s="13" t="n">
        <f aca="false">IF(OR(BY120=0,FK30=0),0,BY120*FK30/(BY120+FK30))</f>
        <v>15.2745534712943</v>
      </c>
      <c r="BZ30" s="13" t="n">
        <f aca="false">IF(OR(BZ120=0,FL30=0),0,BZ120*FL30/(BZ120+FL30))</f>
        <v>15.151955800571</v>
      </c>
      <c r="CA30" s="13" t="n">
        <f aca="false">IF(OR(CA120=0,FM30=0),0,CA120*FM30/(CA120+FM30))</f>
        <v>15.0284888147009</v>
      </c>
      <c r="CB30" s="13" t="n">
        <f aca="false">IF(OR(CB120=0,FN30=0),0,CB120*FN30/(CB120+FN30))</f>
        <v>14.904046331014</v>
      </c>
      <c r="CC30" s="13" t="n">
        <f aca="false">IF(OR(CC120=0,FO30=0),0,CC120*FO30/(CC120+FO30))</f>
        <v>14.7785201243714</v>
      </c>
      <c r="CD30" s="13" t="n">
        <f aca="false">IF(OR(CD120=0,FP30=0),0,CD120*FP30/(CD120+FP30))</f>
        <v>14.6517995790214</v>
      </c>
      <c r="CE30" s="13" t="n">
        <f aca="false">IF(OR(CE120=0,FQ30=0),0,CE120*FQ30/(CE120+FQ30))</f>
        <v>14.5237713288364</v>
      </c>
      <c r="CF30" s="13" t="n">
        <f aca="false">IF(OR(CF120=0,FR30=0),0,CF120*FR30/(CF120+FR30))</f>
        <v>14.3943188835648</v>
      </c>
      <c r="CG30" s="13" t="n">
        <f aca="false">IF(OR(CG120=0,FS30=0),0,CG120*FS30/(CG120+FS30))</f>
        <v>14.2633222386066</v>
      </c>
      <c r="CH30" s="13" t="n">
        <f aca="false">IF(OR(CH120=0,FT30=0),0,CH120*FT30/(CH120+FT30))</f>
        <v>14.1306574656745</v>
      </c>
      <c r="CI30" s="13" t="n">
        <f aca="false">IF(OR(CI120=0,FU30=0),0,CI120*FU30/(CI120+FU30))</f>
        <v>13.9961962815264</v>
      </c>
      <c r="CJ30" s="13" t="n">
        <f aca="false">IF(OR(CJ120=0,FV30=0),0,CJ120*FV30/(CJ120+FV30))</f>
        <v>13.8604550964584</v>
      </c>
      <c r="CK30" s="13" t="n">
        <f aca="false">IF(OR(CK120=0,FW30=0),0,CK120*FW30/(CK120+FW30))</f>
        <v>13.722681851752</v>
      </c>
      <c r="CL30" s="13" t="n">
        <f aca="false">IF(OR(CL120=0,FX30=0),0,CL120*FX30/(CL120+FX30))</f>
        <v>13.5827354357734</v>
      </c>
      <c r="CM30" s="13" t="n">
        <f aca="false">IF(OR(CM120=0,FY30=0),0,CM120*FY30/(CM120+FY30))</f>
        <v>13.4404686425818</v>
      </c>
      <c r="CN30" s="13" t="n">
        <f aca="false">IF(OR(CN120=0,FZ30=0),0,CN120*FZ30/(CN120+FZ30))</f>
        <v>13.2957276091865</v>
      </c>
      <c r="CO30" s="13" t="n">
        <f aca="false">IF(OR(CO120=0,GA30=0),0,CO120*GA30/(CO120+GA30))</f>
        <v>13.1537144908992</v>
      </c>
      <c r="CP30" s="13" t="n">
        <f aca="false">IF(OR(CP120=0,GB30=0),0,CP120*GB30/(CP120+GB30))</f>
        <v>13.0092207237632</v>
      </c>
      <c r="CQ30" s="13" t="n">
        <f aca="false">IF(OR(CQ120=0,GC30=0),0,CQ120*GC30/(CQ120+GC30))</f>
        <v>12.8620968137114</v>
      </c>
      <c r="CR30" s="0" t="n">
        <f aca="false">IF(F$9=0,0,(SIN(F$12)*COS($E30)+SIN($E30)*COS(F$12))/SIN($E30)*F$9)</f>
        <v>29.94</v>
      </c>
      <c r="CS30" s="0" t="n">
        <f aca="false">IF(G$9=0,0,(SIN(G$12)*COS($E30)+SIN($E30)*COS(G$12))/SIN($E30)*G$9)</f>
        <v>31.9228885777151</v>
      </c>
      <c r="CT30" s="0" t="n">
        <f aca="false">IF(H$9=0,0,(SIN(H$12)*COS($E30)+SIN($E30)*COS(H$12))/SIN($E30)*H$9)</f>
        <v>33.8289863157188</v>
      </c>
      <c r="CU30" s="0" t="n">
        <f aca="false">IF(I$9=0,0,(SIN(I$12)*COS($E30)+SIN($E30)*COS(I$12))/SIN($E30)*I$9)</f>
        <v>35.7528717631296</v>
      </c>
      <c r="CV30" s="0" t="n">
        <f aca="false">IF(J$9=0,0,(SIN(J$12)*COS($E30)+SIN($E30)*COS(J$12))/SIN($E30)*J$9)</f>
        <v>37.6937761602237</v>
      </c>
      <c r="CW30" s="0" t="n">
        <f aca="false">IF(K$9=0,0,(SIN(K$12)*COS($E30)+SIN($E30)*COS(K$12))/SIN($E30)*K$9)</f>
        <v>39.650917061599</v>
      </c>
      <c r="CX30" s="0" t="n">
        <f aca="false">IF(L$9=0,0,(SIN(L$12)*COS($E30)+SIN($E30)*COS(L$12))/SIN($E30)*L$9)</f>
        <v>41.6234986327659</v>
      </c>
      <c r="CY30" s="0" t="n">
        <f aca="false">IF(M$9=0,0,(SIN(M$12)*COS($E30)+SIN($E30)*COS(M$12))/SIN($E30)*M$9)</f>
        <v>43.5049492299683</v>
      </c>
      <c r="CZ30" s="0" t="n">
        <f aca="false">IF(N$9=0,0,(SIN(N$12)*COS($E30)+SIN($E30)*COS(N$12))/SIN($E30)*N$9)</f>
        <v>45.392325374627</v>
      </c>
      <c r="DA30" s="0" t="n">
        <f aca="false">IF(O$9=0,0,(SIN(O$12)*COS($E30)+SIN($E30)*COS(O$12))/SIN($E30)*O$9)</f>
        <v>47.2848931620717</v>
      </c>
      <c r="DB30" s="0" t="n">
        <f aca="false">IF(P$9=0,0,(SIN(P$12)*COS($E30)+SIN($E30)*COS(P$12))/SIN($E30)*P$9)</f>
        <v>49.181911312962</v>
      </c>
      <c r="DC30" s="0" t="n">
        <f aca="false">IF(Q$9=0,0,(SIN(Q$12)*COS($E30)+SIN($E30)*COS(Q$12))/SIN($E30)*Q$9)</f>
        <v>51.0826314492834</v>
      </c>
      <c r="DD30" s="0" t="n">
        <f aca="false">IF(R$9=0,0,(SIN(R$12)*COS($E30)+SIN($E30)*COS(R$12))/SIN($E30)*R$9)</f>
        <v>52.8137080821225</v>
      </c>
      <c r="DE30" s="0" t="n">
        <f aca="false">IF(S$9=0,0,(SIN(S$12)*COS($E30)+SIN($E30)*COS(S$12))/SIN($E30)*S$9)</f>
        <v>54.5365880688161</v>
      </c>
      <c r="DF30" s="0" t="n">
        <f aca="false">IF(T$9=0,0,(SIN(T$12)*COS($E30)+SIN($E30)*COS(T$12))/SIN($E30)*T$9)</f>
        <v>56.2506658914899</v>
      </c>
      <c r="DG30" s="0" t="n">
        <f aca="false">IF(U$9=0,0,(SIN(U$12)*COS($E30)+SIN($E30)*COS(U$12))/SIN($E30)*U$9)</f>
        <v>57.9553363344281</v>
      </c>
      <c r="DH30" s="0" t="n">
        <f aca="false">IF(V$9=0,0,(SIN(V$12)*COS($E30)+SIN($E30)*COS(V$12))/SIN($E30)*V$9)</f>
        <v>59.6499946937388</v>
      </c>
      <c r="DI30" s="0" t="n">
        <f aca="false">IF(W$9=0,0,(SIN(W$12)*COS($E30)+SIN($E30)*COS(W$12))/SIN($E30)*W$9)</f>
        <v>61.2090574101334</v>
      </c>
      <c r="DJ30" s="0" t="n">
        <f aca="false">IF(X$9=0,0,(SIN(X$12)*COS($E30)+SIN($E30)*COS(X$12))/SIN($E30)*X$9)</f>
        <v>62.7507089451543</v>
      </c>
      <c r="DK30" s="0" t="n">
        <f aca="false">IF(Y$9=0,0,(SIN(Y$12)*COS($E30)+SIN($E30)*COS(Y$12))/SIN($E30)*Y$9)</f>
        <v>64.2744644328371</v>
      </c>
      <c r="DL30" s="0" t="n">
        <f aca="false">IF(Z$9=0,0,(SIN(Z$12)*COS($E30)+SIN($E30)*COS(Z$12))/SIN($E30)*Z$9)</f>
        <v>65.9458709528223</v>
      </c>
      <c r="DM30" s="0" t="n">
        <f aca="false">IF(AA$9=0,0,(SIN(AA$12)*COS($E30)+SIN($E30)*COS(AA$12))/SIN($E30)*AA$9)</f>
        <v>67.816234716632</v>
      </c>
      <c r="DN30" s="0" t="n">
        <f aca="false">IF(AB$9=0,0,(SIN(AB$12)*COS($E30)+SIN($E30)*COS(AB$12))/SIN($E30)*AB$9)</f>
        <v>69.481033906411</v>
      </c>
      <c r="DO30" s="0" t="n">
        <f aca="false">IF(AC$9=0,0,(SIN(AC$12)*COS($E30)+SIN($E30)*COS(AC$12))/SIN($E30)*AC$9)</f>
        <v>71.1335520466509</v>
      </c>
      <c r="DP30" s="0" t="n">
        <f aca="false">IF(AD$9=0,0,(SIN(AD$12)*COS($E30)+SIN($E30)*COS(AD$12))/SIN($E30)*AD$9)</f>
        <v>72.7731543179221</v>
      </c>
      <c r="DQ30" s="0" t="n">
        <f aca="false">IF(AE$9=0,0,(SIN(AE$12)*COS($E30)+SIN($E30)*COS(AE$12))/SIN($E30)*AE$9)</f>
        <v>74.3992071691191</v>
      </c>
      <c r="DR30" s="0" t="n">
        <f aca="false">IF(AF$9=0,0,(SIN(AF$12)*COS($E30)+SIN($E30)*COS(AF$12))/SIN($E30)*AF$9)</f>
        <v>76.0110785512983</v>
      </c>
      <c r="DS30" s="0" t="n">
        <f aca="false">IF(AG$9=0,0,(SIN(AG$12)*COS($E30)+SIN($E30)*COS(AG$12))/SIN($E30)*AG$9)</f>
        <v>77.2450698482033</v>
      </c>
      <c r="DT30" s="0" t="n">
        <f aca="false">IF(AH$9=0,0,(SIN(AH$12)*COS($E30)+SIN($E30)*COS(AH$12))/SIN($E30)*AH$9)</f>
        <v>78.45105878459</v>
      </c>
      <c r="DU30" s="0" t="n">
        <f aca="false">IF(AI$9=0,0,(SIN(AI$12)*COS($E30)+SIN($E30)*COS(AI$12))/SIN($E30)*AI$9)</f>
        <v>79.6287567462636</v>
      </c>
      <c r="DV30" s="0" t="n">
        <f aca="false">IF(AJ$9=0,0,(SIN(AJ$12)*COS($E30)+SIN($E30)*COS(AJ$12))/SIN($E30)*AJ$9)</f>
        <v>80.7778850751961</v>
      </c>
      <c r="DW30" s="0" t="n">
        <f aca="false">IF(AK$9=0,0,(SIN(AK$12)*COS($E30)+SIN($E30)*COS(AK$12))/SIN($E30)*AK$9)</f>
        <v>81.8981751300149</v>
      </c>
      <c r="DX30" s="0" t="n">
        <f aca="false">IF(AL$9=0,0,(SIN(AL$12)*COS($E30)+SIN($E30)*COS(AL$12))/SIN($E30)*AL$9)</f>
        <v>82.9249150738556</v>
      </c>
      <c r="DY30" s="0" t="n">
        <f aca="false">IF(AM$9=0,0,(SIN(AM$12)*COS($E30)+SIN($E30)*COS(AM$12))/SIN($E30)*AM$9)</f>
        <v>83.920441621556</v>
      </c>
      <c r="DZ30" s="0" t="n">
        <f aca="false">IF(AN$9=0,0,(SIN(AN$12)*COS($E30)+SIN($E30)*COS(AN$12))/SIN($E30)*AN$9)</f>
        <v>84.8845762629187</v>
      </c>
      <c r="EA30" s="0" t="n">
        <f aca="false">IF(AO$9=0,0,(SIN(AO$12)*COS($E30)+SIN($E30)*COS(AO$12))/SIN($E30)*AO$9)</f>
        <v>85.8171518255727</v>
      </c>
      <c r="EB30" s="0" t="n">
        <f aca="false">IF(AP$9=0,0,(SIN(AP$12)*COS($E30)+SIN($E30)*COS(AP$12))/SIN($E30)*AP$9)</f>
        <v>86.718012487359</v>
      </c>
      <c r="EC30" s="0" t="n">
        <f aca="false">IF(AQ$9=0,0,(SIN(AQ$12)*COS($E30)+SIN($E30)*COS(AQ$12))/SIN($E30)*AQ$9)</f>
        <v>87.0762868773446</v>
      </c>
      <c r="ED30" s="0" t="n">
        <f aca="false">IF(AR$9=0,0,(SIN(AR$12)*COS($E30)+SIN($E30)*COS(AR$12))/SIN($E30)*AR$9)</f>
        <v>87.3902418960207</v>
      </c>
      <c r="EE30" s="0" t="n">
        <f aca="false">IF(AS$9=0,0,(SIN(AS$12)*COS($E30)+SIN($E30)*COS(AS$12))/SIN($E30)*AS$9)</f>
        <v>87.6602281557928</v>
      </c>
      <c r="EF30" s="0" t="n">
        <f aca="false">IF(AT$9=0,0,(SIN(AT$12)*COS($E30)+SIN($E30)*COS(AT$12))/SIN($E30)*AT$9)</f>
        <v>87.8866149470019</v>
      </c>
      <c r="EG30" s="0" t="n">
        <f aca="false">IF(AU$9=0,0,(SIN(AU$12)*COS($E30)+SIN($E30)*COS(AU$12))/SIN($E30)*AU$9)</f>
        <v>88.0697899878948</v>
      </c>
      <c r="EH30" s="0" t="n">
        <f aca="false">IF(AV$9=0,0,(SIN(AV$12)*COS($E30)+SIN($E30)*COS(AV$12))/SIN($E30)*AV$9)</f>
        <v>87.5132665876273</v>
      </c>
      <c r="EI30" s="0" t="n">
        <f aca="false">IF(AW$9=0,0,(SIN(AW$12)*COS($E30)+SIN($E30)*COS(AW$12))/SIN($E30)*AW$9)</f>
        <v>86.9005294110787</v>
      </c>
      <c r="EJ30" s="0" t="n">
        <f aca="false">IF(AX$9=0,0,(SIN(AX$12)*COS($E30)+SIN($E30)*COS(AX$12))/SIN($E30)*AX$9)</f>
        <v>86.23266304943</v>
      </c>
      <c r="EK30" s="0" t="n">
        <f aca="false">IF(AY$9=0,0,(SIN(AY$12)*COS($E30)+SIN($E30)*COS(AY$12))/SIN($E30)*AY$9)</f>
        <v>87.4041824933574</v>
      </c>
      <c r="EL30" s="0" t="n">
        <f aca="false">IF(AZ$9=0,0,(SIN(AZ$12)*COS($E30)+SIN($E30)*COS(AZ$12))/SIN($E30)*AZ$9)</f>
        <v>88.8564661952639</v>
      </c>
      <c r="EM30" s="0" t="n">
        <f aca="false">IF(BA$9=0,0,(SIN(BA$12)*COS($E30)+SIN($E30)*COS(BA$12))/SIN($E30)*BA$9)</f>
        <v>89.2180151367431</v>
      </c>
      <c r="EN30" s="0" t="n">
        <f aca="false">IF(BB$9=0,0,(SIN(BB$12)*COS($E30)+SIN($E30)*COS(BB$12))/SIN($E30)*BB$9)</f>
        <v>89.546181652454</v>
      </c>
      <c r="EO30" s="0" t="n">
        <f aca="false">IF(BC$9=0,0,(SIN(BC$12)*COS($E30)+SIN($E30)*COS(BC$12))/SIN($E30)*BC$9)</f>
        <v>89.8410989864199</v>
      </c>
      <c r="EP30" s="0" t="n">
        <f aca="false">IF(BD$9=0,0,(SIN(BD$12)*COS($E30)+SIN($E30)*COS(BD$12))/SIN($E30)*BD$9)</f>
        <v>90.1029123299827</v>
      </c>
      <c r="EQ30" s="0" t="n">
        <f aca="false">IF(BE$9=0,0,(SIN(BE$12)*COS($E30)+SIN($E30)*COS(BE$12))/SIN($E30)*BE$9)</f>
        <v>90.331778705985</v>
      </c>
      <c r="ER30" s="0" t="n">
        <f aca="false">IF(BF$9=0,0,(SIN(BF$12)*COS($E30)+SIN($E30)*COS(BF$12))/SIN($E30)*BF$9)</f>
        <v>90.3697395704773</v>
      </c>
      <c r="ES30" s="0" t="n">
        <f aca="false">IF(BG$9=0,0,(SIN(BG$12)*COS($E30)+SIN($E30)*COS(BG$12))/SIN($E30)*BG$9)</f>
        <v>90.3731417923775</v>
      </c>
      <c r="ET30" s="0" t="n">
        <f aca="false">IF(BH$9=0,0,(SIN(BH$12)*COS($E30)+SIN($E30)*COS(BH$12))/SIN($E30)*BH$9)</f>
        <v>90.3423225502424</v>
      </c>
      <c r="EU30" s="0" t="n">
        <f aca="false">IF(BI$9=0,0,(SIN(BI$12)*COS($E30)+SIN($E30)*COS(BI$12))/SIN($E30)*BI$9)</f>
        <v>90.2776314855497</v>
      </c>
      <c r="EV30" s="0" t="n">
        <f aca="false">IF(BJ$9=0,0,(SIN(BJ$12)*COS($E30)+SIN($E30)*COS(BJ$12))/SIN($E30)*BJ$9)</f>
        <v>90.1794304925487</v>
      </c>
      <c r="EW30" s="0" t="n">
        <f aca="false">IF(BK$9=0,0,(SIN(BK$12)*COS($E30)+SIN($E30)*COS(BK$12))/SIN($E30)*BK$9)</f>
        <v>89.633403820201</v>
      </c>
      <c r="EX30" s="0" t="n">
        <f aca="false">IF(BL$9=0,0,(SIN(BL$12)*COS($E30)+SIN($E30)*COS(BL$12))/SIN($E30)*BL$9)</f>
        <v>89.0508747477345</v>
      </c>
      <c r="EY30" s="0" t="n">
        <f aca="false">IF(BM$9=0,0,(SIN(BM$12)*COS($E30)+SIN($E30)*COS(BM$12))/SIN($E30)*BM$9)</f>
        <v>88.4326212939898</v>
      </c>
      <c r="EZ30" s="0" t="n">
        <f aca="false">IF(BN$9=0,0,(SIN(BN$12)*COS($E30)+SIN($E30)*COS(BN$12))/SIN($E30)*BN$9)</f>
        <v>87.7794349790249</v>
      </c>
      <c r="FA30" s="0" t="n">
        <f aca="false">IF(BO$9=0,0,(SIN(BO$12)*COS($E30)+SIN($E30)*COS(BO$12))/SIN($E30)*BO$9)</f>
        <v>87.0921203992701</v>
      </c>
      <c r="FB30" s="0" t="n">
        <f aca="false">IF(BP$9=0,0,(SIN(BP$12)*COS($E30)+SIN($E30)*COS(BP$12))/SIN($E30)*BP$9)</f>
        <v>86.1930281272826</v>
      </c>
      <c r="FC30" s="0" t="n">
        <f aca="false">IF(BQ$9=0,0,(SIN(BQ$12)*COS($E30)+SIN($E30)*COS(BQ$12))/SIN($E30)*BQ$9)</f>
        <v>85.260410250622</v>
      </c>
      <c r="FD30" s="0" t="n">
        <f aca="false">IF(BR$9=0,0,(SIN(BR$12)*COS($E30)+SIN($E30)*COS(BR$12))/SIN($E30)*BR$9)</f>
        <v>84.2952715645293</v>
      </c>
      <c r="FE30" s="0" t="n">
        <f aca="false">IF(BS$9=0,0,(SIN(BS$12)*COS($E30)+SIN($E30)*COS(BS$12))/SIN($E30)*BS$9)</f>
        <v>83.2986287654893</v>
      </c>
      <c r="FF30" s="0" t="n">
        <f aca="false">IF(BT$9=0,0,(SIN(BT$12)*COS($E30)+SIN($E30)*COS(BT$12))/SIN($E30)*BT$9)</f>
        <v>82.2715099213933</v>
      </c>
      <c r="FG30" s="0" t="n">
        <f aca="false">IF(BU$9=0,0,(SIN(BU$12)*COS($E30)+SIN($E30)*COS(BU$12))/SIN($E30)*BU$9)</f>
        <v>81.3374565806444</v>
      </c>
      <c r="FH30" s="0" t="n">
        <f aca="false">IF(BV$9=0,0,(SIN(BV$12)*COS($E30)+SIN($E30)*COS(BV$12))/SIN($E30)*BV$9)</f>
        <v>80.3753520857581</v>
      </c>
      <c r="FI30" s="0" t="n">
        <f aca="false">IF(BW$9=0,0,(SIN(BW$12)*COS($E30)+SIN($E30)*COS(BW$12))/SIN($E30)*BW$9)</f>
        <v>79.3861433005592</v>
      </c>
      <c r="FJ30" s="0" t="n">
        <f aca="false">IF(BX$9=0,0,(SIN(BX$12)*COS($E30)+SIN($E30)*COS(BX$12))/SIN($E30)*BX$9)</f>
        <v>78.3707861435388</v>
      </c>
      <c r="FK30" s="0" t="n">
        <f aca="false">IF(BY$9=0,0,(SIN(BY$12)*COS($E30)+SIN($E30)*COS(BY$12))/SIN($E30)*BY$9)</f>
        <v>77.3302450972745</v>
      </c>
      <c r="FL30" s="0" t="n">
        <f aca="false">IF(BZ$9=0,0,(SIN(BZ$12)*COS($E30)+SIN($E30)*COS(BZ$12))/SIN($E30)*BZ$9)</f>
        <v>75.9785613543919</v>
      </c>
      <c r="FM30" s="0" t="n">
        <f aca="false">IF(CA$9=0,0,(SIN(CA$12)*COS($E30)+SIN($E30)*COS(CA$12))/SIN($E30)*CA$9)</f>
        <v>74.6037338056996</v>
      </c>
      <c r="FN30" s="0" t="n">
        <f aca="false">IF(CB$9=0,0,(SIN(CB$12)*COS($E30)+SIN($E30)*COS(CB$12))/SIN($E30)*CB$9)</f>
        <v>73.2070118219954</v>
      </c>
      <c r="FO30" s="0" t="n">
        <f aca="false">IF(CC$9=0,0,(SIN(CC$12)*COS($E30)+SIN($E30)*COS(CC$12))/SIN($E30)*CC$9)</f>
        <v>71.789651190329</v>
      </c>
      <c r="FP30" s="0" t="n">
        <f aca="false">IF(CD$9=0,0,(SIN(CD$12)*COS($E30)+SIN($E30)*COS(CD$12))/SIN($E30)*CD$9)</f>
        <v>70.3529134785506</v>
      </c>
      <c r="FQ30" s="0" t="n">
        <f aca="false">IF(CE$9=0,0,(SIN(CE$12)*COS($E30)+SIN($E30)*COS(CE$12))/SIN($E30)*CE$9)</f>
        <v>68.8980653982533</v>
      </c>
      <c r="FR30" s="0" t="n">
        <f aca="false">IF(CF$9=0,0,(SIN(CF$12)*COS($E30)+SIN($E30)*COS(CF$12))/SIN($E30)*CF$9)</f>
        <v>67.4263781663766</v>
      </c>
      <c r="FS30" s="0" t="n">
        <f aca="false">IF(CG$9=0,0,(SIN(CG$12)*COS($E30)+SIN($E30)*COS(CG$12))/SIN($E30)*CG$9)</f>
        <v>65.9391268657484</v>
      </c>
      <c r="FT30" s="0" t="n">
        <f aca="false">IF(CH$9=0,0,(SIN(CH$12)*COS($E30)+SIN($E30)*COS(CH$12))/SIN($E30)*CH$9)</f>
        <v>64.4375898048339</v>
      </c>
      <c r="FU30" s="0" t="n">
        <f aca="false">IF(CI$9=0,0,(SIN(CI$12)*COS($E30)+SIN($E30)*COS(CI$12))/SIN($E30)*CI$9)</f>
        <v>62.9230478769618</v>
      </c>
      <c r="FV30" s="0" t="n">
        <f aca="false">IF(CJ$9=0,0,(SIN(CJ$12)*COS($E30)+SIN($E30)*COS(CJ$12))/SIN($E30)*CJ$9)</f>
        <v>61.4095315386373</v>
      </c>
      <c r="FW30" s="0" t="n">
        <f aca="false">IF(CK$9=0,0,(SIN(CK$12)*COS($E30)+SIN($E30)*COS(CK$12))/SIN($E30)*CK$9)</f>
        <v>59.8854949702264</v>
      </c>
      <c r="FX30" s="0" t="n">
        <f aca="false">IF(CL$9=0,0,(SIN(CL$12)*COS($E30)+SIN($E30)*COS(CL$12))/SIN($E30)*CL$9)</f>
        <v>58.3522113623579</v>
      </c>
      <c r="FY30" s="0" t="n">
        <f aca="false">IF(CM$9=0,0,(SIN(CM$12)*COS($E30)+SIN($E30)*COS(CM$12))/SIN($E30)*CM$9)</f>
        <v>56.8109539825374</v>
      </c>
      <c r="FZ30" s="0" t="n">
        <f aca="false">IF(CN$9=0,0,(SIN(CN$12)*COS($E30)+SIN($E30)*COS(CN$12))/SIN($E30)*CN$9)</f>
        <v>55.2629955417172</v>
      </c>
      <c r="GA30" s="0" t="n">
        <f aca="false">IF(CO$9=0,0,(SIN(CO$12)*COS($E30)+SIN($E30)*COS(CO$12))/SIN($E30)*CO$9)</f>
        <v>53.7992138754825</v>
      </c>
      <c r="GB30" s="0" t="n">
        <f aca="false">IF(CP$9=0,0,(SIN(CP$12)*COS($E30)+SIN($E30)*COS(CP$12))/SIN($E30)*CP$9)</f>
        <v>52.3304070150392</v>
      </c>
      <c r="GC30" s="0" t="n">
        <f aca="false">IF(CQ$9=0,0,(SIN(CQ$12)*COS($E30)+SIN($E30)*COS(CQ$12))/SIN($E30)*CQ$9)</f>
        <v>50.85776072376</v>
      </c>
    </row>
    <row r="31" customFormat="false" ht="12.8" hidden="true" customHeight="false" outlineLevel="0" collapsed="false">
      <c r="A31" s="0" t="n">
        <f aca="false">MAX($F31:$CQ31)</f>
        <v>29.9399991035964</v>
      </c>
      <c r="B31" s="90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17.0333333333333</v>
      </c>
      <c r="C31" s="2" t="n">
        <f aca="false">MOD(Best +D31,360)</f>
        <v>134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29.9399991035964</v>
      </c>
      <c r="G31" s="13" t="n">
        <f aca="false">IF(OR(G121=0,CS31=0),0,G121*CS31/(G121+CS31))</f>
        <v>29.0600512776167</v>
      </c>
      <c r="H31" s="13" t="n">
        <f aca="false">IF(OR(H121=0,CT31=0),0,H121*CT31/(H121+CT31))</f>
        <v>28.2164474328331</v>
      </c>
      <c r="I31" s="13" t="n">
        <f aca="false">IF(OR(I121=0,CU31=0),0,I121*CU31/(I121+CU31))</f>
        <v>27.4781332706119</v>
      </c>
      <c r="J31" s="13" t="n">
        <f aca="false">IF(OR(J121=0,CV31=0),0,J121*CV31/(J121+CV31))</f>
        <v>26.8253511469322</v>
      </c>
      <c r="K31" s="13" t="n">
        <f aca="false">IF(OR(K121=0,CW31=0),0,K121*CW31/(K121+CW31))</f>
        <v>26.2430131951457</v>
      </c>
      <c r="L31" s="13" t="n">
        <f aca="false">IF(OR(L121=0,CX31=0),0,L121*CX31/(L121+CX31))</f>
        <v>25.7193974173214</v>
      </c>
      <c r="M31" s="13" t="n">
        <f aca="false">IF(OR(M121=0,CY31=0),0,M121*CY31/(M121+CY31))</f>
        <v>25.2092241610606</v>
      </c>
      <c r="N31" s="13" t="n">
        <f aca="false">IF(OR(N121=0,CZ31=0),0,N121*CZ31/(N121+CZ31))</f>
        <v>24.7470017158648</v>
      </c>
      <c r="O31" s="13" t="n">
        <f aca="false">IF(OR(O121=0,DA31=0),0,O121*DA31/(O121+DA31))</f>
        <v>24.3256583184247</v>
      </c>
      <c r="P31" s="13" t="n">
        <f aca="false">IF(OR(P121=0,DB31=0),0,P121*DB31/(P121+DB31))</f>
        <v>23.9394504570449</v>
      </c>
      <c r="Q31" s="13" t="n">
        <f aca="false">IF(OR(Q121=0,DC31=0),0,Q121*DC31/(Q121+DC31))</f>
        <v>23.5836646202917</v>
      </c>
      <c r="R31" s="13" t="n">
        <f aca="false">IF(OR(R121=0,DD31=0),0,R121*DD31/(R121+DD31))</f>
        <v>23.2203339845686</v>
      </c>
      <c r="S31" s="13" t="n">
        <f aca="false">IF(OR(S121=0,DE31=0),0,S121*DE31/(S121+DE31))</f>
        <v>22.8845111920578</v>
      </c>
      <c r="T31" s="13" t="n">
        <f aca="false">IF(OR(T121=0,DF31=0),0,T121*DF31/(T121+DF31))</f>
        <v>22.5728068349756</v>
      </c>
      <c r="U31" s="13" t="n">
        <f aca="false">IF(OR(U121=0,DG31=0),0,U121*DG31/(U121+DG31))</f>
        <v>22.2823651040699</v>
      </c>
      <c r="V31" s="13" t="n">
        <f aca="false">IF(OR(V121=0,DH31=0),0,V121*DH31/(V121+DH31))</f>
        <v>22.0107625738142</v>
      </c>
      <c r="W31" s="13" t="n">
        <f aca="false">IF(OR(W121=0,DI31=0),0,W121*DI31/(W121+DI31))</f>
        <v>21.7397414514591</v>
      </c>
      <c r="X31" s="13" t="n">
        <f aca="false">IF(OR(X121=0,DJ31=0),0,X121*DJ31/(X121+DJ31))</f>
        <v>21.4852675939987</v>
      </c>
      <c r="Y31" s="13" t="n">
        <f aca="false">IF(OR(Y121=0,DK31=0),0,Y121*DK31/(Y121+DK31))</f>
        <v>21.2456069197766</v>
      </c>
      <c r="Z31" s="13" t="n">
        <f aca="false">IF(OR(Z121=0,DL31=0),0,Z121*DL31/(Z121+DL31))</f>
        <v>21.0367004549933</v>
      </c>
      <c r="AA31" s="13" t="n">
        <f aca="false">IF(OR(AA121=0,DM31=0),0,AA121*DM31/(AA121+DM31))</f>
        <v>20.8588676249023</v>
      </c>
      <c r="AB31" s="13" t="n">
        <f aca="false">IF(OR(AB121=0,DN31=0),0,AB121*DN31/(AB121+DN31))</f>
        <v>20.6702225775399</v>
      </c>
      <c r="AC31" s="13" t="n">
        <f aca="false">IF(OR(AC121=0,DO31=0),0,AC121*DO31/(AC121+DO31))</f>
        <v>20.4902112997575</v>
      </c>
      <c r="AD31" s="13" t="n">
        <f aca="false">IF(OR(AD121=0,DP31=0),0,AD121*DP31/(AD121+DP31))</f>
        <v>20.3180784916006</v>
      </c>
      <c r="AE31" s="13" t="n">
        <f aca="false">IF(OR(AE121=0,DQ31=0),0,AE121*DQ31/(AE121+DQ31))</f>
        <v>20.1531528486373</v>
      </c>
      <c r="AF31" s="13" t="n">
        <f aca="false">IF(OR(AF121=0,DR31=0),0,AF121*DR31/(AF121+DR31))</f>
        <v>19.9948355909027</v>
      </c>
      <c r="AG31" s="13" t="n">
        <f aca="false">IF(OR(AG121=0,DS31=0),0,AG121*DS31/(AG121+DS31))</f>
        <v>19.8179260341921</v>
      </c>
      <c r="AH31" s="13" t="n">
        <f aca="false">IF(OR(AH121=0,DT31=0),0,AH121*DT31/(AH121+DT31))</f>
        <v>19.6482540623725</v>
      </c>
      <c r="AI31" s="13" t="n">
        <f aca="false">IF(OR(AI121=0,DU31=0),0,AI121*DU31/(AI121+DU31))</f>
        <v>19.4852308370689</v>
      </c>
      <c r="AJ31" s="13" t="n">
        <f aca="false">IF(OR(AJ121=0,DV31=0),0,AJ121*DV31/(AJ121+DV31))</f>
        <v>19.3283273316032</v>
      </c>
      <c r="AK31" s="13" t="n">
        <f aca="false">IF(OR(AK121=0,DW31=0),0,AK121*DW31/(AK121+DW31))</f>
        <v>19.177066825843</v>
      </c>
      <c r="AL31" s="13" t="n">
        <f aca="false">IF(OR(AL121=0,DX31=0),0,AL121*DX31/(AL121+DX31))</f>
        <v>19.0274964788459</v>
      </c>
      <c r="AM31" s="13" t="n">
        <f aca="false">IF(OR(AM121=0,DY31=0),0,AM121*DY31/(AM121+DY31))</f>
        <v>18.8829206614611</v>
      </c>
      <c r="AN31" s="13" t="n">
        <f aca="false">IF(OR(AN121=0,DZ31=0),0,AN121*DZ31/(AN121+DZ31))</f>
        <v>18.7429695501943</v>
      </c>
      <c r="AO31" s="13" t="n">
        <f aca="false">IF(OR(AO121=0,EA31=0),0,AO121*EA31/(AO121+EA31))</f>
        <v>18.6073064846512</v>
      </c>
      <c r="AP31" s="13" t="n">
        <f aca="false">IF(OR(AP121=0,EB31=0),0,AP121*EB31/(AP121+EB31))</f>
        <v>18.4756242396031</v>
      </c>
      <c r="AQ31" s="13" t="n">
        <f aca="false">IF(OR(AQ121=0,EC31=0),0,AQ121*EC31/(AQ121+EC31))</f>
        <v>18.3242046595947</v>
      </c>
      <c r="AR31" s="13" t="n">
        <f aca="false">IF(OR(AR121=0,ED31=0),0,AR121*ED31/(AR121+ED31))</f>
        <v>18.1769504907601</v>
      </c>
      <c r="AS31" s="13" t="n">
        <f aca="false">IF(OR(AS121=0,EE31=0),0,AS121*EE31/(AS121+EE31))</f>
        <v>18.033554433126</v>
      </c>
      <c r="AT31" s="13" t="n">
        <f aca="false">IF(OR(AT121=0,EF31=0),0,AT121*EF31/(AT121+EF31))</f>
        <v>17.8937340410323</v>
      </c>
      <c r="AU31" s="13" t="n">
        <f aca="false">IF(OR(AU121=0,EG31=0),0,AU121*EG31/(AU121+EG31))</f>
        <v>17.7572290996649</v>
      </c>
      <c r="AV31" s="13" t="n">
        <f aca="false">IF(OR(AV121=0,EH31=0),0,AV121*EH31/(AV121+EH31))</f>
        <v>17.5945966130447</v>
      </c>
      <c r="AW31" s="13" t="n">
        <f aca="false">IF(OR(AW121=0,EI31=0),0,AW121*EI31/(AW121+EI31))</f>
        <v>17.434838438868</v>
      </c>
      <c r="AX31" s="13" t="n">
        <f aca="false">IF(OR(AX121=0,EJ31=0),0,AX121*EJ31/(AX121+EJ31))</f>
        <v>17.2776675825209</v>
      </c>
      <c r="AY31" s="13" t="n">
        <f aca="false">IF(OR(AY121=0,EK31=0),0,AY121*EK31/(AY121+EK31))</f>
        <v>17.2007413072532</v>
      </c>
      <c r="AZ31" s="13" t="n">
        <f aca="false">IF(OR(AZ121=0,EL31=0),0,AZ121*EL31/(AZ121+EL31))</f>
        <v>17.1362964818346</v>
      </c>
      <c r="BA31" s="13" t="n">
        <f aca="false">IF(OR(BA121=0,EM31=0),0,BA121*EM31/(BA121+EM31))</f>
        <v>17.0313490964664</v>
      </c>
      <c r="BB31" s="13" t="n">
        <f aca="false">IF(OR(BB121=0,EN31=0),0,BB121*EN31/(BB121+EN31))</f>
        <v>16.9281320062851</v>
      </c>
      <c r="BC31" s="13" t="n">
        <f aca="false">IF(OR(BC121=0,EO31=0),0,BC121*EO31/(BC121+EO31))</f>
        <v>16.8265287471539</v>
      </c>
      <c r="BD31" s="13" t="n">
        <f aca="false">IF(OR(BD121=0,EP31=0),0,BD121*EP31/(BD121+EP31))</f>
        <v>16.7264299786719</v>
      </c>
      <c r="BE31" s="13" t="n">
        <f aca="false">IF(OR(BE121=0,EQ31=0),0,BE121*EQ31/(BE121+EQ31))</f>
        <v>16.6277328604946</v>
      </c>
      <c r="BF31" s="13" t="n">
        <f aca="false">IF(OR(BF121=0,ER31=0),0,BF121*ER31/(BF121+ER31))</f>
        <v>16.5248121447998</v>
      </c>
      <c r="BG31" s="13" t="n">
        <f aca="false">IF(OR(BG121=0,ES31=0),0,BG121*ES31/(BG121+ES31))</f>
        <v>16.4231853933407</v>
      </c>
      <c r="BH31" s="13" t="n">
        <f aca="false">IF(OR(BH121=0,ET31=0),0,BH121*ET31/(BH121+ET31))</f>
        <v>16.3227576314838</v>
      </c>
      <c r="BI31" s="13" t="n">
        <f aca="false">IF(OR(BI121=0,EU31=0),0,BI121*EU31/(BI121+EU31))</f>
        <v>16.2234389075939</v>
      </c>
      <c r="BJ31" s="13" t="n">
        <f aca="false">IF(OR(BJ121=0,EV31=0),0,BJ121*EV31/(BJ121+EV31))</f>
        <v>16.1251438678734</v>
      </c>
      <c r="BK31" s="13" t="n">
        <f aca="false">IF(OR(BK121=0,EW31=0),0,BK121*EW31/(BK121+EW31))</f>
        <v>16.013960468487</v>
      </c>
      <c r="BL31" s="13" t="n">
        <f aca="false">IF(OR(BL121=0,EX31=0),0,BL121*EX31/(BL121+EX31))</f>
        <v>15.9036359554447</v>
      </c>
      <c r="BM31" s="13" t="n">
        <f aca="false">IF(OR(BM121=0,EY31=0),0,BM121*EY31/(BM121+EY31))</f>
        <v>15.7940758984646</v>
      </c>
      <c r="BN31" s="13" t="n">
        <f aca="false">IF(OR(BN121=0,EZ31=0),0,BN121*EZ31/(BN121+EZ31))</f>
        <v>15.6851895253383</v>
      </c>
      <c r="BO31" s="13" t="n">
        <f aca="false">IF(OR(BO121=0,FA31=0),0,BO121*FA31/(BO121+FA31))</f>
        <v>15.5768893702951</v>
      </c>
      <c r="BP31" s="13" t="n">
        <f aca="false">IF(OR(BP121=0,FB31=0),0,BP121*FB31/(BP121+FB31))</f>
        <v>15.4630672114596</v>
      </c>
      <c r="BQ31" s="13" t="n">
        <f aca="false">IF(OR(BQ121=0,FC31=0),0,BQ121*FC31/(BQ121+FC31))</f>
        <v>15.3495617001706</v>
      </c>
      <c r="BR31" s="13" t="n">
        <f aca="false">IF(OR(BR121=0,FD31=0),0,BR121*FD31/(BR121+FD31))</f>
        <v>15.2362815292842</v>
      </c>
      <c r="BS31" s="13" t="n">
        <f aca="false">IF(OR(BS121=0,FE31=0),0,BS121*FE31/(BS121+FE31))</f>
        <v>15.1231372399279</v>
      </c>
      <c r="BT31" s="13" t="n">
        <f aca="false">IF(OR(BT121=0,FF31=0),0,BT121*FF31/(BT121+FF31))</f>
        <v>15.0100409305358</v>
      </c>
      <c r="BU31" s="13" t="n">
        <f aca="false">IF(OR(BU121=0,FG31=0),0,BU121*FG31/(BU121+FG31))</f>
        <v>14.9012371006685</v>
      </c>
      <c r="BV31" s="13" t="n">
        <f aca="false">IF(OR(BV121=0,FH31=0),0,BV121*FH31/(BV121+FH31))</f>
        <v>14.7924141782577</v>
      </c>
      <c r="BW31" s="13" t="n">
        <f aca="false">IF(OR(BW121=0,FI31=0),0,BW121*FI31/(BW121+FI31))</f>
        <v>14.6834968726799</v>
      </c>
      <c r="BX31" s="13" t="n">
        <f aca="false">IF(OR(BX121=0,FJ31=0),0,BX121*FJ31/(BX121+FJ31))</f>
        <v>14.5744107971861</v>
      </c>
      <c r="BY31" s="13" t="n">
        <f aca="false">IF(OR(BY121=0,FK31=0),0,BY121*FK31/(BY121+FK31))</f>
        <v>14.4650822731872</v>
      </c>
      <c r="BZ31" s="13" t="n">
        <f aca="false">IF(OR(BZ121=0,FL31=0),0,BZ121*FL31/(BZ121+FL31))</f>
        <v>14.3446934919168</v>
      </c>
      <c r="CA31" s="13" t="n">
        <f aca="false">IF(OR(CA121=0,FM31=0),0,CA121*FM31/(CA121+FM31))</f>
        <v>14.2235564429044</v>
      </c>
      <c r="CB31" s="13" t="n">
        <f aca="false">IF(OR(CB121=0,FN31=0),0,CB121*FN31/(CB121+FN31))</f>
        <v>14.101568806391</v>
      </c>
      <c r="CC31" s="13" t="n">
        <f aca="false">IF(OR(CC121=0,FO31=0),0,CC121*FO31/(CC121+FO31))</f>
        <v>13.9786265387963</v>
      </c>
      <c r="CD31" s="13" t="n">
        <f aca="false">IF(OR(CD121=0,FP31=0),0,CD121*FP31/(CD121+FP31))</f>
        <v>13.8546235421051</v>
      </c>
      <c r="CE31" s="13" t="n">
        <f aca="false">IF(OR(CE121=0,FQ31=0),0,CE121*FQ31/(CE121+FQ31))</f>
        <v>13.7294513235208</v>
      </c>
      <c r="CF31" s="13" t="n">
        <f aca="false">IF(OR(CF121=0,FR31=0),0,CF121*FR31/(CF121+FR31))</f>
        <v>13.6029986431703</v>
      </c>
      <c r="CG31" s="13" t="n">
        <f aca="false">IF(OR(CG121=0,FS31=0),0,CG121*FS31/(CG121+FS31))</f>
        <v>13.4751511475401</v>
      </c>
      <c r="CH31" s="13" t="n">
        <f aca="false">IF(OR(CH121=0,FT31=0),0,CH121*FT31/(CH121+FT31))</f>
        <v>13.3457909861979</v>
      </c>
      <c r="CI31" s="13" t="n">
        <f aca="false">IF(OR(CI121=0,FU31=0),0,CI121*FU31/(CI121+FU31))</f>
        <v>13.2147964092013</v>
      </c>
      <c r="CJ31" s="13" t="n">
        <f aca="false">IF(OR(CJ121=0,FV31=0),0,CJ121*FV31/(CJ121+FV31))</f>
        <v>13.0826529649137</v>
      </c>
      <c r="CK31" s="13" t="n">
        <f aca="false">IF(OR(CK121=0,FW31=0),0,CK121*FW31/(CK121+FW31))</f>
        <v>12.9486515576043</v>
      </c>
      <c r="CL31" s="13" t="n">
        <f aca="false">IF(OR(CL121=0,FX31=0),0,CL121*FX31/(CL121+FX31))</f>
        <v>12.8126589634237</v>
      </c>
      <c r="CM31" s="13" t="n">
        <f aca="false">IF(OR(CM121=0,FY31=0),0,CM121*FY31/(CM121+FY31))</f>
        <v>12.6745364458272</v>
      </c>
      <c r="CN31" s="13" t="n">
        <f aca="false">IF(OR(CN121=0,FZ31=0),0,CN121*FZ31/(CN121+FZ31))</f>
        <v>12.5341392367066</v>
      </c>
      <c r="CO31" s="13" t="n">
        <f aca="false">IF(OR(CO121=0,GA31=0),0,CO121*GA31/(CO121+GA31))</f>
        <v>12.3963589226937</v>
      </c>
      <c r="CP31" s="13" t="n">
        <f aca="false">IF(OR(CP121=0,GB31=0),0,CP121*GB31/(CP121+GB31))</f>
        <v>12.2562952783933</v>
      </c>
      <c r="CQ31" s="13" t="n">
        <f aca="false">IF(OR(CQ121=0,GC31=0),0,CQ121*GC31/(CQ121+GC31))</f>
        <v>12.1138080825569</v>
      </c>
      <c r="CR31" s="0" t="n">
        <f aca="false">IF(F$9=0,0,(SIN(F$12)*COS($E31)+SIN($E31)*COS(F$12))/SIN($E31)*F$9)</f>
        <v>29.94</v>
      </c>
      <c r="CS31" s="0" t="n">
        <f aca="false">IF(G$9=0,0,(SIN(G$12)*COS($E31)+SIN($E31)*COS(G$12))/SIN($E31)*G$9)</f>
        <v>31.831154862327</v>
      </c>
      <c r="CT31" s="0" t="n">
        <f aca="false">IF(H$9=0,0,(SIN(H$12)*COS($E31)+SIN($E31)*COS(H$12))/SIN($E31)*H$9)</f>
        <v>33.6439445072026</v>
      </c>
      <c r="CU31" s="0" t="n">
        <f aca="false">IF(I$9=0,0,(SIN(I$12)*COS($E31)+SIN($E31)*COS(I$12))/SIN($E31)*I$9)</f>
        <v>35.4729766384549</v>
      </c>
      <c r="CV31" s="0" t="n">
        <f aca="false">IF(J$9=0,0,(SIN(J$12)*COS($E31)+SIN($E31)*COS(J$12))/SIN($E31)*J$9)</f>
        <v>37.3175126096194</v>
      </c>
      <c r="CW31" s="0" t="n">
        <f aca="false">IF(K$9=0,0,(SIN(K$12)*COS($E31)+SIN($E31)*COS(K$12))/SIN($E31)*K$9)</f>
        <v>39.1768010375581</v>
      </c>
      <c r="CX31" s="0" t="n">
        <f aca="false">IF(L$9=0,0,(SIN(L$12)*COS($E31)+SIN($E31)*COS(L$12))/SIN($E31)*L$9)</f>
        <v>41.050078089068</v>
      </c>
      <c r="CY31" s="0" t="n">
        <f aca="false">IF(M$9=0,0,(SIN(M$12)*COS($E31)+SIN($E31)*COS(M$12))/SIN($E31)*M$9)</f>
        <v>42.8324399542181</v>
      </c>
      <c r="CZ31" s="0" t="n">
        <f aca="false">IF(N$9=0,0,(SIN(N$12)*COS($E31)+SIN($E31)*COS(N$12))/SIN($E31)*N$9)</f>
        <v>44.6198063655445</v>
      </c>
      <c r="DA31" s="0" t="n">
        <f aca="false">IF(O$9=0,0,(SIN(O$12)*COS($E31)+SIN($E31)*COS(O$12))/SIN($E31)*O$9)</f>
        <v>46.4114764663607</v>
      </c>
      <c r="DB31" s="0" t="n">
        <f aca="false">IF(P$9=0,0,(SIN(P$12)*COS($E31)+SIN($E31)*COS(P$12))/SIN($E31)*P$9)</f>
        <v>48.2067426379482</v>
      </c>
      <c r="DC31" s="0" t="n">
        <f aca="false">IF(Q$9=0,0,(SIN(Q$12)*COS($E31)+SIN($E31)*COS(Q$12))/SIN($E31)*Q$9)</f>
        <v>50.0048907644079</v>
      </c>
      <c r="DD31" s="0" t="n">
        <f aca="false">IF(R$9=0,0,(SIN(R$12)*COS($E31)+SIN($E31)*COS(R$12))/SIN($E31)*R$9)</f>
        <v>51.6364573550239</v>
      </c>
      <c r="DE31" s="0" t="n">
        <f aca="false">IF(S$9=0,0,(SIN(S$12)*COS($E31)+SIN($E31)*COS(S$12))/SIN($E31)*S$9)</f>
        <v>53.2597081358928</v>
      </c>
      <c r="DF31" s="0" t="n">
        <f aca="false">IF(T$9=0,0,(SIN(T$12)*COS($E31)+SIN($E31)*COS(T$12))/SIN($E31)*T$9)</f>
        <v>54.8740697822578</v>
      </c>
      <c r="DG31" s="0" t="n">
        <f aca="false">IF(U$9=0,0,(SIN(U$12)*COS($E31)+SIN($E31)*COS(U$12))/SIN($E31)*U$9)</f>
        <v>56.4789694429829</v>
      </c>
      <c r="DH31" s="0" t="n">
        <f aca="false">IF(V$9=0,0,(SIN(V$12)*COS($E31)+SIN($E31)*COS(V$12))/SIN($E31)*V$9)</f>
        <v>58.0738349397531</v>
      </c>
      <c r="DI31" s="0" t="n">
        <f aca="false">IF(W$9=0,0,(SIN(W$12)*COS($E31)+SIN($E31)*COS(W$12))/SIN($E31)*W$9)</f>
        <v>59.5365304347733</v>
      </c>
      <c r="DJ31" s="0" t="n">
        <f aca="false">IF(X$9=0,0,(SIN(X$12)*COS($E31)+SIN($E31)*COS(X$12))/SIN($E31)*X$9)</f>
        <v>60.9822470102761</v>
      </c>
      <c r="DK31" s="0" t="n">
        <f aca="false">IF(Y$9=0,0,(SIN(Y$12)*COS($E31)+SIN($E31)*COS(Y$12))/SIN($E31)*Y$9)</f>
        <v>62.4105294467255</v>
      </c>
      <c r="DL31" s="0" t="n">
        <f aca="false">IF(Z$9=0,0,(SIN(Z$12)*COS($E31)+SIN($E31)*COS(Z$12))/SIN($E31)*Z$9)</f>
        <v>63.9820100908881</v>
      </c>
      <c r="DM31" s="0" t="n">
        <f aca="false">IF(AA$9=0,0,(SIN(AA$12)*COS($E31)+SIN($E31)*COS(AA$12))/SIN($E31)*AA$9)</f>
        <v>65.7460722417755</v>
      </c>
      <c r="DN31" s="0" t="n">
        <f aca="false">IF(AB$9=0,0,(SIN(AB$12)*COS($E31)+SIN($E31)*COS(AB$12))/SIN($E31)*AB$9)</f>
        <v>67.3103949480744</v>
      </c>
      <c r="DO31" s="0" t="n">
        <f aca="false">IF(AC$9=0,0,(SIN(AC$12)*COS($E31)+SIN($E31)*COS(AC$12))/SIN($E31)*AC$9)</f>
        <v>68.8625214188118</v>
      </c>
      <c r="DP31" s="0" t="n">
        <f aca="false">IF(AD$9=0,0,(SIN(AD$12)*COS($E31)+SIN($E31)*COS(AD$12))/SIN($E31)*AD$9)</f>
        <v>70.4018515668328</v>
      </c>
      <c r="DQ31" s="0" t="n">
        <f aca="false">IF(AE$9=0,0,(SIN(AE$12)*COS($E31)+SIN($E31)*COS(AE$12))/SIN($E31)*AE$9)</f>
        <v>71.9277867111992</v>
      </c>
      <c r="DR31" s="0" t="n">
        <f aca="false">IF(AF$9=0,0,(SIN(AF$12)*COS($E31)+SIN($E31)*COS(AF$12))/SIN($E31)*AF$9)</f>
        <v>73.4397297990873</v>
      </c>
      <c r="DS31" s="0" t="n">
        <f aca="false">IF(AG$9=0,0,(SIN(AG$12)*COS($E31)+SIN($E31)*COS(AG$12))/SIN($E31)*AG$9)</f>
        <v>74.5865131079974</v>
      </c>
      <c r="DT31" s="0" t="n">
        <f aca="false">IF(AH$9=0,0,(SIN(AH$12)*COS($E31)+SIN($E31)*COS(AH$12))/SIN($E31)*AH$9)</f>
        <v>75.7064060025513</v>
      </c>
      <c r="DU31" s="0" t="n">
        <f aca="false">IF(AI$9=0,0,(SIN(AI$12)*COS($E31)+SIN($E31)*COS(AI$12))/SIN($E31)*AI$9)</f>
        <v>76.7991433616062</v>
      </c>
      <c r="DV31" s="0" t="n">
        <f aca="false">IF(AJ$9=0,0,(SIN(AJ$12)*COS($E31)+SIN($E31)*COS(AJ$12))/SIN($E31)*AJ$9)</f>
        <v>77.8644695831229</v>
      </c>
      <c r="DW31" s="0" t="n">
        <f aca="false">IF(AK$9=0,0,(SIN(AK$12)*COS($E31)+SIN($E31)*COS(AK$12))/SIN($E31)*AK$9)</f>
        <v>78.9021386384914</v>
      </c>
      <c r="DX31" s="0" t="n">
        <f aca="false">IF(AL$9=0,0,(SIN(AL$12)*COS($E31)+SIN($E31)*COS(AL$12))/SIN($E31)*AL$9)</f>
        <v>79.8498509434894</v>
      </c>
      <c r="DY31" s="0" t="n">
        <f aca="false">IF(AM$9=0,0,(SIN(AM$12)*COS($E31)+SIN($E31)*COS(AM$12))/SIN($E31)*AM$9)</f>
        <v>80.7677076131665</v>
      </c>
      <c r="DZ31" s="0" t="n">
        <f aca="false">IF(AN$9=0,0,(SIN(AN$12)*COS($E31)+SIN($E31)*COS(AN$12))/SIN($E31)*AN$9)</f>
        <v>81.6555491402623</v>
      </c>
      <c r="EA31" s="0" t="n">
        <f aca="false">IF(AO$9=0,0,(SIN(AO$12)*COS($E31)+SIN($E31)*COS(AO$12))/SIN($E31)*AO$9)</f>
        <v>82.5132268091248</v>
      </c>
      <c r="EB31" s="0" t="n">
        <f aca="false">IF(AP$9=0,0,(SIN(AP$12)*COS($E31)+SIN($E31)*COS(AP$12))/SIN($E31)*AP$9)</f>
        <v>83.3406027039302</v>
      </c>
      <c r="EC31" s="0" t="n">
        <f aca="false">IF(AQ$9=0,0,(SIN(AQ$12)*COS($E31)+SIN($E31)*COS(AQ$12))/SIN($E31)*AQ$9)</f>
        <v>83.6469369076046</v>
      </c>
      <c r="ED31" s="0" t="n">
        <f aca="false">IF(AR$9=0,0,(SIN(AR$12)*COS($E31)+SIN($E31)*COS(AR$12))/SIN($E31)*AR$9)</f>
        <v>83.9113245759706</v>
      </c>
      <c r="EE31" s="0" t="n">
        <f aca="false">IF(AS$9=0,0,(SIN(AS$12)*COS($E31)+SIN($E31)*COS(AS$12))/SIN($E31)*AS$9)</f>
        <v>84.1341137499357</v>
      </c>
      <c r="EF31" s="0" t="n">
        <f aca="false">IF(AT$9=0,0,(SIN(AT$12)*COS($E31)+SIN($E31)*COS(AT$12))/SIN($E31)*AT$9)</f>
        <v>84.3156700271308</v>
      </c>
      <c r="EG31" s="0" t="n">
        <f aca="false">IF(AU$9=0,0,(SIN(AU$12)*COS($E31)+SIN($E31)*COS(AU$12))/SIN($E31)*AU$9)</f>
        <v>84.4563763185084</v>
      </c>
      <c r="EH31" s="0" t="n">
        <f aca="false">IF(AV$9=0,0,(SIN(AV$12)*COS($E31)+SIN($E31)*COS(AV$12))/SIN($E31)*AV$9)</f>
        <v>83.8886042170737</v>
      </c>
      <c r="EI31" s="0" t="n">
        <f aca="false">IF(AW$9=0,0,(SIN(AW$12)*COS($E31)+SIN($E31)*COS(AW$12))/SIN($E31)*AW$9)</f>
        <v>83.2680773235128</v>
      </c>
      <c r="EJ31" s="0" t="n">
        <f aca="false">IF(AX$9=0,0,(SIN(AX$12)*COS($E31)+SIN($E31)*COS(AX$12))/SIN($E31)*AX$9)</f>
        <v>82.5958452381239</v>
      </c>
      <c r="EK31" s="0" t="n">
        <f aca="false">IF(AY$9=0,0,(SIN(AY$12)*COS($E31)+SIN($E31)*COS(AY$12))/SIN($E31)*AY$9)</f>
        <v>83.6858370527987</v>
      </c>
      <c r="EL31" s="0" t="n">
        <f aca="false">IF(AZ$9=0,0,(SIN(AZ$12)*COS($E31)+SIN($E31)*COS(AZ$12))/SIN($E31)*AZ$9)</f>
        <v>85.044260364271</v>
      </c>
      <c r="EM31" s="0" t="n">
        <f aca="false">IF(BA$9=0,0,(SIN(BA$12)*COS($E31)+SIN($E31)*COS(BA$12))/SIN($E31)*BA$9)</f>
        <v>85.3586336410091</v>
      </c>
      <c r="EN31" s="0" t="n">
        <f aca="false">IF(BB$9=0,0,(SIN(BB$12)*COS($E31)+SIN($E31)*COS(BB$12))/SIN($E31)*BB$9)</f>
        <v>85.6413369347018</v>
      </c>
      <c r="EO31" s="0" t="n">
        <f aca="false">IF(BC$9=0,0,(SIN(BC$12)*COS($E31)+SIN($E31)*COS(BC$12))/SIN($E31)*BC$9)</f>
        <v>85.8925072090065</v>
      </c>
      <c r="EP31" s="0" t="n">
        <f aca="false">IF(BD$9=0,0,(SIN(BD$12)*COS($E31)+SIN($E31)*COS(BD$12))/SIN($E31)*BD$9)</f>
        <v>86.112292691699</v>
      </c>
      <c r="EQ31" s="0" t="n">
        <f aca="false">IF(BE$9=0,0,(SIN(BE$12)*COS($E31)+SIN($E31)*COS(BE$12))/SIN($E31)*BE$9)</f>
        <v>86.3008527610647</v>
      </c>
      <c r="ER31" s="0" t="n">
        <f aca="false">IF(BF$9=0,0,(SIN(BF$12)*COS($E31)+SIN($E31)*COS(BF$12))/SIN($E31)*BF$9)</f>
        <v>86.30733886277</v>
      </c>
      <c r="ES31" s="0" t="n">
        <f aca="false">IF(BG$9=0,0,(SIN(BG$12)*COS($E31)+SIN($E31)*COS(BG$12))/SIN($E31)*BG$9)</f>
        <v>86.2811822370367</v>
      </c>
      <c r="ET31" s="0" t="n">
        <f aca="false">IF(BH$9=0,0,(SIN(BH$12)*COS($E31)+SIN($E31)*COS(BH$12))/SIN($E31)*BH$9)</f>
        <v>86.2227138073266</v>
      </c>
      <c r="EU31" s="0" t="n">
        <f aca="false">IF(BI$9=0,0,(SIN(BI$12)*COS($E31)+SIN($E31)*COS(BI$12))/SIN($E31)*BI$9)</f>
        <v>86.1322761763015</v>
      </c>
      <c r="EV31" s="0" t="n">
        <f aca="false">IF(BJ$9=0,0,(SIN(BJ$12)*COS($E31)+SIN($E31)*COS(BJ$12))/SIN($E31)*BJ$9)</f>
        <v>86.0102234225277</v>
      </c>
      <c r="EW31" s="0" t="n">
        <f aca="false">IF(BK$9=0,0,(SIN(BK$12)*COS($E31)+SIN($E31)*COS(BK$12))/SIN($E31)*BK$9)</f>
        <v>85.4615324071395</v>
      </c>
      <c r="EX31" s="0" t="n">
        <f aca="false">IF(BL$9=0,0,(SIN(BL$12)*COS($E31)+SIN($E31)*COS(BL$12))/SIN($E31)*BL$9)</f>
        <v>84.8786474937276</v>
      </c>
      <c r="EY31" s="0" t="n">
        <f aca="false">IF(BM$9=0,0,(SIN(BM$12)*COS($E31)+SIN($E31)*COS(BM$12))/SIN($E31)*BM$9)</f>
        <v>84.2623187637055</v>
      </c>
      <c r="EZ31" s="0" t="n">
        <f aca="false">IF(BN$9=0,0,(SIN(BN$12)*COS($E31)+SIN($E31)*COS(BN$12))/SIN($E31)*BN$9)</f>
        <v>83.6133087974688</v>
      </c>
      <c r="FA31" s="0" t="n">
        <f aca="false">IF(BO$9=0,0,(SIN(BO$12)*COS($E31)+SIN($E31)*COS(BO$12))/SIN($E31)*BO$9)</f>
        <v>82.9323922670017</v>
      </c>
      <c r="FB31" s="0" t="n">
        <f aca="false">IF(BP$9=0,0,(SIN(BP$12)*COS($E31)+SIN($E31)*COS(BP$12))/SIN($E31)*BP$9)</f>
        <v>82.0504662204342</v>
      </c>
      <c r="FC31" s="0" t="n">
        <f aca="false">IF(BQ$9=0,0,(SIN(BQ$12)*COS($E31)+SIN($E31)*COS(BQ$12))/SIN($E31)*BQ$9)</f>
        <v>81.1373301147419</v>
      </c>
      <c r="FD31" s="0" t="n">
        <f aca="false">IF(BR$9=0,0,(SIN(BR$12)*COS($E31)+SIN($E31)*COS(BR$12))/SIN($E31)*BR$9)</f>
        <v>80.1939480651617</v>
      </c>
      <c r="FE31" s="0" t="n">
        <f aca="false">IF(BS$9=0,0,(SIN(BS$12)*COS($E31)+SIN($E31)*COS(BS$12))/SIN($E31)*BS$9)</f>
        <v>79.221295084851</v>
      </c>
      <c r="FF31" s="0" t="n">
        <f aca="false">IF(BT$9=0,0,(SIN(BT$12)*COS($E31)+SIN($E31)*COS(BT$12))/SIN($E31)*BT$9)</f>
        <v>78.2203565784252</v>
      </c>
      <c r="FG31" s="0" t="n">
        <f aca="false">IF(BU$9=0,0,(SIN(BU$12)*COS($E31)+SIN($E31)*COS(BU$12))/SIN($E31)*BU$9)</f>
        <v>77.3085625426786</v>
      </c>
      <c r="FH31" s="0" t="n">
        <f aca="false">IF(BV$9=0,0,(SIN(BV$12)*COS($E31)+SIN($E31)*COS(BV$12))/SIN($E31)*BV$9)</f>
        <v>76.3707316453499</v>
      </c>
      <c r="FI31" s="0" t="n">
        <f aca="false">IF(BW$9=0,0,(SIN(BW$12)*COS($E31)+SIN($E31)*COS(BW$12))/SIN($E31)*BW$9)</f>
        <v>75.4077708765291</v>
      </c>
      <c r="FJ31" s="0" t="n">
        <f aca="false">IF(BX$9=0,0,(SIN(BX$12)*COS($E31)+SIN($E31)*COS(BX$12))/SIN($E31)*BX$9)</f>
        <v>74.4205954496947</v>
      </c>
      <c r="FK31" s="0" t="n">
        <f aca="false">IF(BY$9=0,0,(SIN(BY$12)*COS($E31)+SIN($E31)*COS(BY$12))/SIN($E31)*BY$9)</f>
        <v>73.410128333498</v>
      </c>
      <c r="FL31" s="0" t="n">
        <f aca="false">IF(BZ$9=0,0,(SIN(BZ$12)*COS($E31)+SIN($E31)*COS(BZ$12))/SIN($E31)*BZ$9)</f>
        <v>72.1049968512848</v>
      </c>
      <c r="FM31" s="0" t="n">
        <f aca="false">IF(CA$9=0,0,(SIN(CA$12)*COS($E31)+SIN($E31)*COS(CA$12))/SIN($E31)*CA$9)</f>
        <v>70.7786898484486</v>
      </c>
      <c r="FN31" s="0" t="n">
        <f aca="false">IF(CB$9=0,0,(SIN(CB$12)*COS($E31)+SIN($E31)*COS(CB$12))/SIN($E31)*CB$9)</f>
        <v>69.4323994507246</v>
      </c>
      <c r="FO31" s="0" t="n">
        <f aca="false">IF(CC$9=0,0,(SIN(CC$12)*COS($E31)+SIN($E31)*COS(CC$12))/SIN($E31)*CC$9)</f>
        <v>68.0673233907715</v>
      </c>
      <c r="FP31" s="0" t="n">
        <f aca="false">IF(CD$9=0,0,(SIN(CD$12)*COS($E31)+SIN($E31)*COS(CD$12))/SIN($E31)*CD$9)</f>
        <v>66.684664403409</v>
      </c>
      <c r="FQ31" s="0" t="n">
        <f aca="false">IF(CE$9=0,0,(SIN(CE$12)*COS($E31)+SIN($E31)*COS(CE$12))/SIN($E31)*CE$9)</f>
        <v>65.2856296195511</v>
      </c>
      <c r="FR31" s="0" t="n">
        <f aca="false">IF(CF$9=0,0,(SIN(CF$12)*COS($E31)+SIN($E31)*COS(CF$12))/SIN($E31)*CF$9)</f>
        <v>63.8714299590889</v>
      </c>
      <c r="FS31" s="0" t="n">
        <f aca="false">IF(CG$9=0,0,(SIN(CG$12)*COS($E31)+SIN($E31)*COS(CG$12))/SIN($E31)*CG$9)</f>
        <v>62.443279522989</v>
      </c>
      <c r="FT31" s="0" t="n">
        <f aca="false">IF(CH$9=0,0,(SIN(CH$12)*COS($E31)+SIN($E31)*COS(CH$12))/SIN($E31)*CH$9)</f>
        <v>61.0023949848589</v>
      </c>
      <c r="FU31" s="0" t="n">
        <f aca="false">IF(CI$9=0,0,(SIN(CI$12)*COS($E31)+SIN($E31)*COS(CI$12))/SIN($E31)*CI$9)</f>
        <v>59.5499949822385</v>
      </c>
      <c r="FV31" s="0" t="n">
        <f aca="false">IF(CJ$9=0,0,(SIN(CJ$12)*COS($E31)+SIN($E31)*COS(CJ$12))/SIN($E31)*CJ$9)</f>
        <v>58.0993599894713</v>
      </c>
      <c r="FW31" s="0" t="n">
        <f aca="false">IF(CK$9=0,0,(SIN(CK$12)*COS($E31)+SIN($E31)*COS(CK$12))/SIN($E31)*CK$9)</f>
        <v>56.6395647626535</v>
      </c>
      <c r="FX31" s="0" t="n">
        <f aca="false">IF(CL$9=0,0,(SIN(CL$12)*COS($E31)+SIN($E31)*COS(CL$12))/SIN($E31)*CL$9)</f>
        <v>55.1718191978692</v>
      </c>
      <c r="FY31" s="0" t="n">
        <f aca="false">IF(CM$9=0,0,(SIN(CM$12)*COS($E31)+SIN($E31)*COS(CM$12))/SIN($E31)*CM$9)</f>
        <v>53.6973327792842</v>
      </c>
      <c r="FZ31" s="0" t="n">
        <f aca="false">IF(CN$9=0,0,(SIN(CN$12)*COS($E31)+SIN($E31)*COS(CN$12))/SIN($E31)*CN$9)</f>
        <v>52.2173139784922</v>
      </c>
      <c r="GA31" s="0" t="n">
        <f aca="false">IF(CO$9=0,0,(SIN(CO$12)*COS($E31)+SIN($E31)*COS(CO$12))/SIN($E31)*CO$9)</f>
        <v>50.8176099008997</v>
      </c>
      <c r="GB31" s="0" t="n">
        <f aca="false">IF(CP$9=0,0,(SIN(CP$12)*COS($E31)+SIN($E31)*COS(CP$12))/SIN($E31)*CP$9)</f>
        <v>49.4139120213959</v>
      </c>
      <c r="GC31" s="0" t="n">
        <f aca="false">IF(CQ$9=0,0,(SIN(CQ$12)*COS($E31)+SIN($E31)*COS(CQ$12))/SIN($E31)*CQ$9)</f>
        <v>48.0073452357618</v>
      </c>
    </row>
    <row r="32" customFormat="false" ht="12.8" hidden="true" customHeight="false" outlineLevel="0" collapsed="false">
      <c r="A32" s="0" t="n">
        <f aca="false">MAX($F32:$CQ32)</f>
        <v>29.9399991035964</v>
      </c>
      <c r="B32" s="90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16.3733333333333</v>
      </c>
      <c r="C32" s="2" t="n">
        <f aca="false">MOD(Best +D32,360)</f>
        <v>135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29.9399991035964</v>
      </c>
      <c r="G32" s="13" t="n">
        <f aca="false">IF(OR(G122=0,CS32=0),0,G122*CS32/(G122+CS32))</f>
        <v>29.0089619340349</v>
      </c>
      <c r="H32" s="13" t="n">
        <f aca="false">IF(OR(H122=0,CT32=0),0,H122*CT32/(H122+CT32))</f>
        <v>28.1203801458071</v>
      </c>
      <c r="I32" s="13" t="n">
        <f aca="false">IF(OR(I122=0,CU32=0),0,I122*CU32/(I122+CU32))</f>
        <v>27.3422132858288</v>
      </c>
      <c r="J32" s="13" t="n">
        <f aca="false">IF(OR(J122=0,CV32=0),0,J122*CV32/(J122+CV32))</f>
        <v>26.6539078451478</v>
      </c>
      <c r="K32" s="13" t="n">
        <f aca="false">IF(OR(K122=0,CW32=0),0,K122*CW32/(K122+CW32))</f>
        <v>26.0397300681395</v>
      </c>
      <c r="L32" s="13" t="n">
        <f aca="false">IF(OR(L122=0,CX32=0),0,L122*CX32/(L122+CX32))</f>
        <v>25.487430222741</v>
      </c>
      <c r="M32" s="13" t="n">
        <f aca="false">IF(OR(M122=0,CY32=0),0,M122*CY32/(M122+CY32))</f>
        <v>24.9515191199189</v>
      </c>
      <c r="N32" s="13" t="n">
        <f aca="false">IF(OR(N122=0,CZ32=0),0,N122*CZ32/(N122+CZ32))</f>
        <v>24.4659369252754</v>
      </c>
      <c r="O32" s="13" t="n">
        <f aca="false">IF(OR(O122=0,DA32=0),0,O122*DA32/(O122+DA32))</f>
        <v>24.0233030724643</v>
      </c>
      <c r="P32" s="13" t="n">
        <f aca="false">IF(OR(P122=0,DB32=0),0,P122*DB32/(P122+DB32))</f>
        <v>23.6176154901272</v>
      </c>
      <c r="Q32" s="13" t="n">
        <f aca="false">IF(OR(Q122=0,DC32=0),0,Q122*DC32/(Q122+DC32))</f>
        <v>23.2439427451992</v>
      </c>
      <c r="R32" s="13" t="n">
        <f aca="false">IF(OR(R122=0,DD32=0),0,R122*DD32/(R122+DD32))</f>
        <v>22.8644743419109</v>
      </c>
      <c r="S32" s="13" t="n">
        <f aca="false">IF(OR(S122=0,DE32=0),0,S122*DE32/(S122+DE32))</f>
        <v>22.513764843695</v>
      </c>
      <c r="T32" s="13" t="n">
        <f aca="false">IF(OR(T122=0,DF32=0),0,T122*DF32/(T122+DF32))</f>
        <v>22.1882859613169</v>
      </c>
      <c r="U32" s="13" t="n">
        <f aca="false">IF(OR(U122=0,DG32=0),0,U122*DG32/(U122+DG32))</f>
        <v>21.8850626044995</v>
      </c>
      <c r="V32" s="13" t="n">
        <f aca="false">IF(OR(V122=0,DH32=0),0,V122*DH32/(V122+DH32))</f>
        <v>21.6015683690528</v>
      </c>
      <c r="W32" s="13" t="n">
        <f aca="false">IF(OR(W122=0,DI32=0),0,W122*DI32/(W122+DI32))</f>
        <v>21.3196701498835</v>
      </c>
      <c r="X32" s="13" t="n">
        <f aca="false">IF(OR(X122=0,DJ32=0),0,X122*DJ32/(X122+DJ32))</f>
        <v>21.0550391277892</v>
      </c>
      <c r="Y32" s="13" t="n">
        <f aca="false">IF(OR(Y122=0,DK32=0),0,Y122*DK32/(Y122+DK32))</f>
        <v>20.8058723433827</v>
      </c>
      <c r="Z32" s="13" t="n">
        <f aca="false">IF(OR(Z122=0,DL32=0),0,Z122*DL32/(Z122+DL32))</f>
        <v>20.5877903347584</v>
      </c>
      <c r="AA32" s="13" t="n">
        <f aca="false">IF(OR(AA122=0,DM32=0),0,AA122*DM32/(AA122+DM32))</f>
        <v>20.4010072519839</v>
      </c>
      <c r="AB32" s="13" t="n">
        <f aca="false">IF(OR(AB122=0,DN32=0),0,AB122*DN32/(AB122+DN32))</f>
        <v>20.2042108655983</v>
      </c>
      <c r="AC32" s="13" t="n">
        <f aca="false">IF(OR(AC122=0,DO32=0),0,AC122*DO32/(AC122+DO32))</f>
        <v>20.0165032505438</v>
      </c>
      <c r="AD32" s="13" t="n">
        <f aca="false">IF(OR(AD122=0,DP32=0),0,AD122*DP32/(AD122+DP32))</f>
        <v>19.8370920877579</v>
      </c>
      <c r="AE32" s="13" t="n">
        <f aca="false">IF(OR(AE122=0,DQ32=0),0,AE122*DQ32/(AE122+DQ32))</f>
        <v>19.6652729419593</v>
      </c>
      <c r="AF32" s="13" t="n">
        <f aca="false">IF(OR(AF122=0,DR32=0),0,AF122*DR32/(AF122+DR32))</f>
        <v>19.5004172957231</v>
      </c>
      <c r="AG32" s="13" t="n">
        <f aca="false">IF(OR(AG122=0,DS32=0),0,AG122*DS32/(AG122+DS32))</f>
        <v>19.3177469443545</v>
      </c>
      <c r="AH32" s="13" t="n">
        <f aca="false">IF(OR(AH122=0,DT32=0),0,AH122*DT32/(AH122+DT32))</f>
        <v>19.1426089796298</v>
      </c>
      <c r="AI32" s="13" t="n">
        <f aca="false">IF(OR(AI122=0,DU32=0),0,AI122*DU32/(AI122+DU32))</f>
        <v>18.974392806731</v>
      </c>
      <c r="AJ32" s="13" t="n">
        <f aca="false">IF(OR(AJ122=0,DV32=0),0,AJ122*DV32/(AJ122+DV32))</f>
        <v>18.8125497450112</v>
      </c>
      <c r="AK32" s="13" t="n">
        <f aca="false">IF(OR(AK122=0,DW32=0),0,AK122*DW32/(AK122+DW32))</f>
        <v>18.6565852765981</v>
      </c>
      <c r="AL32" s="13" t="n">
        <f aca="false">IF(OR(AL122=0,DX32=0),0,AL122*DX32/(AL122+DX32))</f>
        <v>18.5026019828122</v>
      </c>
      <c r="AM32" s="13" t="n">
        <f aca="false">IF(OR(AM122=0,DY32=0),0,AM122*DY32/(AM122+DY32))</f>
        <v>18.3538171522421</v>
      </c>
      <c r="AN32" s="13" t="n">
        <f aca="false">IF(OR(AN122=0,DZ32=0),0,AN122*DZ32/(AN122+DZ32))</f>
        <v>18.2098475995186</v>
      </c>
      <c r="AO32" s="13" t="n">
        <f aca="false">IF(OR(AO122=0,EA32=0),0,AO122*EA32/(AO122+EA32))</f>
        <v>18.070344466687</v>
      </c>
      <c r="AP32" s="13" t="n">
        <f aca="false">IF(OR(AP122=0,EB32=0),0,AP122*EB32/(AP122+EB32))</f>
        <v>17.9349893724538</v>
      </c>
      <c r="AQ32" s="13" t="n">
        <f aca="false">IF(OR(AQ122=0,EC32=0),0,AQ122*EC32/(AQ122+EC32))</f>
        <v>17.7805748698379</v>
      </c>
      <c r="AR32" s="13" t="n">
        <f aca="false">IF(OR(AR122=0,ED32=0),0,AR122*ED32/(AR122+ED32))</f>
        <v>17.6304742552901</v>
      </c>
      <c r="AS32" s="13" t="n">
        <f aca="false">IF(OR(AS122=0,EE32=0),0,AS122*EE32/(AS122+EE32))</f>
        <v>17.4843720042829</v>
      </c>
      <c r="AT32" s="13" t="n">
        <f aca="false">IF(OR(AT122=0,EF32=0),0,AT122*EF32/(AT122+EF32))</f>
        <v>17.3419781467711</v>
      </c>
      <c r="AU32" s="13" t="n">
        <f aca="false">IF(OR(AU122=0,EG32=0),0,AU122*EG32/(AU122+EG32))</f>
        <v>17.2030255764096</v>
      </c>
      <c r="AV32" s="13" t="n">
        <f aca="false">IF(OR(AV122=0,EH32=0),0,AV122*EH32/(AV122+EH32))</f>
        <v>17.0387679692377</v>
      </c>
      <c r="AW32" s="13" t="n">
        <f aca="false">IF(OR(AW122=0,EI32=0),0,AW122*EI32/(AW122+EI32))</f>
        <v>16.8775189947163</v>
      </c>
      <c r="AX32" s="13" t="n">
        <f aca="false">IF(OR(AX122=0,EJ32=0),0,AX122*EJ32/(AX122+EJ32))</f>
        <v>16.7189879397193</v>
      </c>
      <c r="AY32" s="13" t="n">
        <f aca="false">IF(OR(AY122=0,EK32=0),0,AY122*EK32/(AY122+EK32))</f>
        <v>16.6388680120777</v>
      </c>
      <c r="AZ32" s="13" t="n">
        <f aca="false">IF(OR(AZ122=0,EL32=0),0,AZ122*EL32/(AZ122+EL32))</f>
        <v>16.5710382105495</v>
      </c>
      <c r="BA32" s="13" t="n">
        <f aca="false">IF(OR(BA122=0,EM32=0),0,BA122*EM32/(BA122+EM32))</f>
        <v>16.4638601984719</v>
      </c>
      <c r="BB32" s="13" t="n">
        <f aca="false">IF(OR(BB122=0,EN32=0),0,BB122*EN32/(BB122+EN32))</f>
        <v>16.358499044901</v>
      </c>
      <c r="BC32" s="13" t="n">
        <f aca="false">IF(OR(BC122=0,EO32=0),0,BC122*EO32/(BC122+EO32))</f>
        <v>16.2548343656305</v>
      </c>
      <c r="BD32" s="13" t="n">
        <f aca="false">IF(OR(BD122=0,EP32=0),0,BD122*EP32/(BD122+EP32))</f>
        <v>16.1527531723575</v>
      </c>
      <c r="BE32" s="13" t="n">
        <f aca="false">IF(OR(BE122=0,EQ32=0),0,BE122*EQ32/(BE122+EQ32))</f>
        <v>16.0521492275741</v>
      </c>
      <c r="BF32" s="13" t="n">
        <f aca="false">IF(OR(BF122=0,ER32=0),0,BF122*ER32/(BF122+ER32))</f>
        <v>15.947544913341</v>
      </c>
      <c r="BG32" s="13" t="n">
        <f aca="false">IF(OR(BG122=0,ES32=0),0,BG122*ES32/(BG122+ES32))</f>
        <v>15.8443051752552</v>
      </c>
      <c r="BH32" s="13" t="n">
        <f aca="false">IF(OR(BH122=0,ET32=0),0,BH122*ET32/(BH122+ET32))</f>
        <v>15.7423324133465</v>
      </c>
      <c r="BI32" s="13" t="n">
        <f aca="false">IF(OR(BI122=0,EU32=0),0,BI122*EU32/(BI122+EU32))</f>
        <v>15.6415342363074</v>
      </c>
      <c r="BJ32" s="13" t="n">
        <f aca="false">IF(OR(BJ122=0,EV32=0),0,BJ122*EV32/(BJ122+EV32))</f>
        <v>15.541823023358</v>
      </c>
      <c r="BK32" s="13" t="n">
        <f aca="false">IF(OR(BK122=0,EW32=0),0,BK122*EW32/(BK122+EW32))</f>
        <v>15.4296829307827</v>
      </c>
      <c r="BL32" s="13" t="n">
        <f aca="false">IF(OR(BL122=0,EX32=0),0,BL122*EX32/(BL122+EX32))</f>
        <v>15.3184695524593</v>
      </c>
      <c r="BM32" s="13" t="n">
        <f aca="false">IF(OR(BM122=0,EY32=0),0,BM122*EY32/(BM122+EY32))</f>
        <v>15.2080872145368</v>
      </c>
      <c r="BN32" s="13" t="n">
        <f aca="false">IF(OR(BN122=0,EZ32=0),0,BN122*EZ32/(BN122+EZ32))</f>
        <v>15.09844405595</v>
      </c>
      <c r="BO32" s="13" t="n">
        <f aca="false">IF(OR(BO122=0,FA32=0),0,BO122*FA32/(BO122+FA32))</f>
        <v>14.9894516702245</v>
      </c>
      <c r="BP32" s="13" t="n">
        <f aca="false">IF(OR(BP122=0,FB32=0),0,BP122*FB32/(BP122+FB32))</f>
        <v>14.8751839025209</v>
      </c>
      <c r="BQ32" s="13" t="n">
        <f aca="false">IF(OR(BQ122=0,FC32=0),0,BQ122*FC32/(BQ122+FC32))</f>
        <v>14.7613028021757</v>
      </c>
      <c r="BR32" s="13" t="n">
        <f aca="false">IF(OR(BR122=0,FD32=0),0,BR122*FD32/(BR122+FD32))</f>
        <v>14.6477170026875</v>
      </c>
      <c r="BS32" s="13" t="n">
        <f aca="false">IF(OR(BS122=0,FE32=0),0,BS122*FE32/(BS122+FE32))</f>
        <v>14.5343371445023</v>
      </c>
      <c r="BT32" s="13" t="n">
        <f aca="false">IF(OR(BT122=0,FF32=0),0,BT122*FF32/(BT122+FF32))</f>
        <v>14.4210755833589</v>
      </c>
      <c r="BU32" s="13" t="n">
        <f aca="false">IF(OR(BU122=0,FG32=0),0,BU122*FG32/(BU122+FG32))</f>
        <v>14.3120389102054</v>
      </c>
      <c r="BV32" s="13" t="n">
        <f aca="false">IF(OR(BV122=0,FH32=0),0,BV122*FH32/(BV122+FH32))</f>
        <v>14.2030483237189</v>
      </c>
      <c r="BW32" s="13" t="n">
        <f aca="false">IF(OR(BW122=0,FI32=0),0,BW122*FI32/(BW122+FI32))</f>
        <v>14.0940288416814</v>
      </c>
      <c r="BX32" s="13" t="n">
        <f aca="false">IF(OR(BX122=0,FJ32=0),0,BX122*FJ32/(BX122+FJ32))</f>
        <v>13.9849065194608</v>
      </c>
      <c r="BY32" s="13" t="n">
        <f aca="false">IF(OR(BY122=0,FK32=0),0,BY122*FK32/(BY122+FK32))</f>
        <v>13.8756082550535</v>
      </c>
      <c r="BZ32" s="13" t="n">
        <f aca="false">IF(OR(BZ122=0,FL32=0),0,BZ122*FL32/(BZ122+FL32))</f>
        <v>13.7556771284615</v>
      </c>
      <c r="CA32" s="13" t="n">
        <f aca="false">IF(OR(CA122=0,FM32=0),0,CA122*FM32/(CA122+FM32))</f>
        <v>13.6350850102039</v>
      </c>
      <c r="CB32" s="13" t="n">
        <f aca="false">IF(OR(CB122=0,FN32=0),0,CB122*FN32/(CB122+FN32))</f>
        <v>13.5137320174809</v>
      </c>
      <c r="CC32" s="13" t="n">
        <f aca="false">IF(OR(CC122=0,FO32=0),0,CC122*FO32/(CC122+FO32))</f>
        <v>13.3915168014054</v>
      </c>
      <c r="CD32" s="13" t="n">
        <f aca="false">IF(OR(CD122=0,FP32=0),0,CD122*FP32/(CD122+FP32))</f>
        <v>13.2683362307292</v>
      </c>
      <c r="CE32" s="13" t="n">
        <f aca="false">IF(OR(CE122=0,FQ32=0),0,CE122*FQ32/(CE122+FQ32))</f>
        <v>13.1440850675564</v>
      </c>
      <c r="CF32" s="13" t="n">
        <f aca="false">IF(OR(CF122=0,FR32=0),0,CF122*FR32/(CF122+FR32))</f>
        <v>13.0186556329737</v>
      </c>
      <c r="CG32" s="13" t="n">
        <f aca="false">IF(OR(CG122=0,FS32=0),0,CG122*FS32/(CG122+FS32))</f>
        <v>12.8919374604465</v>
      </c>
      <c r="CH32" s="13" t="n">
        <f aca="false">IF(OR(CH122=0,FT32=0),0,CH122*FT32/(CH122+FT32))</f>
        <v>12.7638169347264</v>
      </c>
      <c r="CI32" s="13" t="n">
        <f aca="false">IF(OR(CI122=0,FU32=0),0,CI122*FU32/(CI122+FU32))</f>
        <v>12.6341769138892</v>
      </c>
      <c r="CJ32" s="13" t="n">
        <f aca="false">IF(OR(CJ122=0,FV32=0),0,CJ122*FV32/(CJ122+FV32))</f>
        <v>12.5034853190689</v>
      </c>
      <c r="CK32" s="13" t="n">
        <f aca="false">IF(OR(CK122=0,FW32=0),0,CK122*FW32/(CK122+FW32))</f>
        <v>12.3710594261292</v>
      </c>
      <c r="CL32" s="13" t="n">
        <f aca="false">IF(OR(CL122=0,FX32=0),0,CL122*FX32/(CL122+FX32))</f>
        <v>12.2367717570884</v>
      </c>
      <c r="CM32" s="13" t="n">
        <f aca="false">IF(OR(CM122=0,FY32=0),0,CM122*FY32/(CM122+FY32))</f>
        <v>12.1004898064584</v>
      </c>
      <c r="CN32" s="13" t="n">
        <f aca="false">IF(OR(CN122=0,FZ32=0),0,CN122*FZ32/(CN122+FZ32))</f>
        <v>11.962075561754</v>
      </c>
      <c r="CO32" s="13" t="n">
        <f aca="false">IF(OR(CO122=0,GA32=0),0,CO122*GA32/(CO122+GA32))</f>
        <v>11.8262316478224</v>
      </c>
      <c r="CP32" s="13" t="n">
        <f aca="false">IF(OR(CP122=0,GB32=0),0,CP122*GB32/(CP122+GB32))</f>
        <v>11.6882461811967</v>
      </c>
      <c r="CQ32" s="13" t="n">
        <f aca="false">IF(OR(CQ122=0,GC32=0),0,CQ122*GC32/(CQ122+GC32))</f>
        <v>11.5479860315061</v>
      </c>
      <c r="CR32" s="0" t="n">
        <f aca="false">IF(F$9=0,0,(SIN(F$12)*COS($E32)+SIN($E32)*COS(F$12))/SIN($E32)*F$9)</f>
        <v>29.94</v>
      </c>
      <c r="CS32" s="0" t="n">
        <f aca="false">IF(G$9=0,0,(SIN(G$12)*COS($E32)+SIN($E32)*COS(G$12))/SIN($E32)*G$9)</f>
        <v>31.7482729690666</v>
      </c>
      <c r="CT32" s="0" t="n">
        <f aca="false">IF(H$9=0,0,(SIN(H$12)*COS($E32)+SIN($E32)*COS(H$12))/SIN($E32)*H$9)</f>
        <v>33.4767582621312</v>
      </c>
      <c r="CU32" s="0" t="n">
        <f aca="false">IF(I$9=0,0,(SIN(I$12)*COS($E32)+SIN($E32)*COS(I$12))/SIN($E32)*I$9)</f>
        <v>35.2200899244558</v>
      </c>
      <c r="CV32" s="0" t="n">
        <f aca="false">IF(J$9=0,0,(SIN(J$12)*COS($E32)+SIN($E32)*COS(J$12))/SIN($E32)*J$9)</f>
        <v>36.9775565170631</v>
      </c>
      <c r="CW32" s="0" t="n">
        <f aca="false">IF(K$9=0,0,(SIN(K$12)*COS($E32)+SIN($E32)*COS(K$12))/SIN($E32)*K$9)</f>
        <v>38.7484347217337</v>
      </c>
      <c r="CX32" s="0" t="n">
        <f aca="false">IF(L$9=0,0,(SIN(L$12)*COS($E32)+SIN($E32)*COS(L$12))/SIN($E32)*L$9)</f>
        <v>40.5319896185956</v>
      </c>
      <c r="CY32" s="0" t="n">
        <f aca="false">IF(M$9=0,0,(SIN(M$12)*COS($E32)+SIN($E32)*COS(M$12))/SIN($E32)*M$9)</f>
        <v>42.2248242943307</v>
      </c>
      <c r="CZ32" s="0" t="n">
        <f aca="false">IF(N$9=0,0,(SIN(N$12)*COS($E32)+SIN($E32)*COS(N$12))/SIN($E32)*N$9)</f>
        <v>43.9218313867524</v>
      </c>
      <c r="DA32" s="0" t="n">
        <f aca="false">IF(O$9=0,0,(SIN(O$12)*COS($E32)+SIN($E32)*COS(O$12))/SIN($E32)*O$9)</f>
        <v>45.6223398982011</v>
      </c>
      <c r="DB32" s="0" t="n">
        <f aca="false">IF(P$9=0,0,(SIN(P$12)*COS($E32)+SIN($E32)*COS(P$12))/SIN($E32)*P$9)</f>
        <v>47.3256726225065</v>
      </c>
      <c r="DC32" s="0" t="n">
        <f aca="false">IF(Q$9=0,0,(SIN(Q$12)*COS($E32)+SIN($E32)*COS(Q$12))/SIN($E32)*Q$9)</f>
        <v>49.0311463997705</v>
      </c>
      <c r="DD32" s="0" t="n">
        <f aca="false">IF(R$9=0,0,(SIN(R$12)*COS($E32)+SIN($E32)*COS(R$12))/SIN($E32)*R$9)</f>
        <v>50.5728051450214</v>
      </c>
      <c r="DE32" s="0" t="n">
        <f aca="false">IF(S$9=0,0,(SIN(S$12)*COS($E32)+SIN($E32)*COS(S$12))/SIN($E32)*S$9)</f>
        <v>52.1060404155856</v>
      </c>
      <c r="DF32" s="0" t="n">
        <f aca="false">IF(T$9=0,0,(SIN(T$12)*COS($E32)+SIN($E32)*COS(T$12))/SIN($E32)*T$9)</f>
        <v>53.6303079733573</v>
      </c>
      <c r="DG32" s="0" t="n">
        <f aca="false">IF(U$9=0,0,(SIN(U$12)*COS($E32)+SIN($E32)*COS(U$12))/SIN($E32)*U$9)</f>
        <v>55.1450642087679</v>
      </c>
      <c r="DH32" s="0" t="n">
        <f aca="false">IF(V$9=0,0,(SIN(V$12)*COS($E32)+SIN($E32)*COS(V$12))/SIN($E32)*V$9)</f>
        <v>56.649766330532</v>
      </c>
      <c r="DI32" s="0" t="n">
        <f aca="false">IF(W$9=0,0,(SIN(W$12)*COS($E32)+SIN($E32)*COS(W$12))/SIN($E32)*W$9)</f>
        <v>58.0253935353168</v>
      </c>
      <c r="DJ32" s="0" t="n">
        <f aca="false">IF(X$9=0,0,(SIN(X$12)*COS($E32)+SIN($E32)*COS(X$12))/SIN($E32)*X$9)</f>
        <v>59.3844323714402</v>
      </c>
      <c r="DK32" s="0" t="n">
        <f aca="false">IF(Y$9=0,0,(SIN(Y$12)*COS($E32)+SIN($E32)*COS(Y$12))/SIN($E32)*Y$9)</f>
        <v>60.7264544050692</v>
      </c>
      <c r="DL32" s="0" t="n">
        <f aca="false">IF(Z$9=0,0,(SIN(Z$12)*COS($E32)+SIN($E32)*COS(Z$12))/SIN($E32)*Z$9)</f>
        <v>62.2076514960271</v>
      </c>
      <c r="DM32" s="0" t="n">
        <f aca="false">IF(AA$9=0,0,(SIN(AA$12)*COS($E32)+SIN($E32)*COS(AA$12))/SIN($E32)*AA$9)</f>
        <v>63.8756695817813</v>
      </c>
      <c r="DN32" s="0" t="n">
        <f aca="false">IF(AB$9=0,0,(SIN(AB$12)*COS($E32)+SIN($E32)*COS(AB$12))/SIN($E32)*AB$9)</f>
        <v>65.3492112579676</v>
      </c>
      <c r="DO32" s="0" t="n">
        <f aca="false">IF(AC$9=0,0,(SIN(AC$12)*COS($E32)+SIN($E32)*COS(AC$12))/SIN($E32)*AC$9)</f>
        <v>66.8106333284661</v>
      </c>
      <c r="DP32" s="0" t="n">
        <f aca="false">IF(AD$9=0,0,(SIN(AD$12)*COS($E32)+SIN($E32)*COS(AD$12))/SIN($E32)*AD$9)</f>
        <v>68.2593670869146</v>
      </c>
      <c r="DQ32" s="0" t="n">
        <f aca="false">IF(AE$9=0,0,(SIN(AE$12)*COS($E32)+SIN($E32)*COS(AE$12))/SIN($E32)*AE$9)</f>
        <v>69.6948453577539</v>
      </c>
      <c r="DR32" s="0" t="n">
        <f aca="false">IF(AF$9=0,0,(SIN(AF$12)*COS($E32)+SIN($E32)*COS(AF$12))/SIN($E32)*AF$9)</f>
        <v>71.1165027073385</v>
      </c>
      <c r="DS32" s="0" t="n">
        <f aca="false">IF(AG$9=0,0,(SIN(AG$12)*COS($E32)+SIN($E32)*COS(AG$12))/SIN($E32)*AG$9)</f>
        <v>72.1844931414384</v>
      </c>
      <c r="DT32" s="0" t="n">
        <f aca="false">IF(AH$9=0,0,(SIN(AH$12)*COS($E32)+SIN($E32)*COS(AH$12))/SIN($E32)*AH$9)</f>
        <v>73.2265978103747</v>
      </c>
      <c r="DU32" s="0" t="n">
        <f aca="false">IF(AI$9=0,0,(SIN(AI$12)*COS($E32)+SIN($E32)*COS(AI$12))/SIN($E32)*AI$9)</f>
        <v>74.2425728191007</v>
      </c>
      <c r="DV32" s="0" t="n">
        <f aca="false">IF(AJ$9=0,0,(SIN(AJ$12)*COS($E32)+SIN($E32)*COS(AJ$12))/SIN($E32)*AJ$9)</f>
        <v>75.2321833967839</v>
      </c>
      <c r="DW32" s="0" t="n">
        <f aca="false">IF(AK$9=0,0,(SIN(AK$12)*COS($E32)+SIN($E32)*COS(AK$12))/SIN($E32)*AK$9)</f>
        <v>76.1952039455641</v>
      </c>
      <c r="DX32" s="0" t="n">
        <f aca="false">IF(AL$9=0,0,(SIN(AL$12)*COS($E32)+SIN($E32)*COS(AL$12))/SIN($E32)*AL$9)</f>
        <v>77.0715143641404</v>
      </c>
      <c r="DY32" s="0" t="n">
        <f aca="false">IF(AM$9=0,0,(SIN(AM$12)*COS($E32)+SIN($E32)*COS(AM$12))/SIN($E32)*AM$9)</f>
        <v>77.9191958914213</v>
      </c>
      <c r="DZ32" s="0" t="n">
        <f aca="false">IF(AN$9=0,0,(SIN(AN$12)*COS($E32)+SIN($E32)*COS(AN$12))/SIN($E32)*AN$9)</f>
        <v>78.7381061894</v>
      </c>
      <c r="EA32" s="0" t="n">
        <f aca="false">IF(AO$9=0,0,(SIN(AO$12)*COS($E32)+SIN($E32)*COS(AO$12))/SIN($E32)*AO$9)</f>
        <v>79.5281132181667</v>
      </c>
      <c r="EB32" s="0" t="n">
        <f aca="false">IF(AP$9=0,0,(SIN(AP$12)*COS($E32)+SIN($E32)*COS(AP$12))/SIN($E32)*AP$9)</f>
        <v>80.2890952403657</v>
      </c>
      <c r="EC32" s="0" t="n">
        <f aca="false">IF(AQ$9=0,0,(SIN(AQ$12)*COS($E32)+SIN($E32)*COS(AQ$12))/SIN($E32)*AQ$9)</f>
        <v>80.5485012131322</v>
      </c>
      <c r="ED32" s="0" t="n">
        <f aca="false">IF(AR$9=0,0,(SIN(AR$12)*COS($E32)+SIN($E32)*COS(AR$12))/SIN($E32)*AR$9)</f>
        <v>80.7681045203696</v>
      </c>
      <c r="EE32" s="0" t="n">
        <f aca="false">IF(AS$9=0,0,(SIN(AS$12)*COS($E32)+SIN($E32)*COS(AS$12))/SIN($E32)*AS$9)</f>
        <v>80.9482508796236</v>
      </c>
      <c r="EF32" s="0" t="n">
        <f aca="false">IF(AT$9=0,0,(SIN(AT$12)*COS($E32)+SIN($E32)*COS(AT$12))/SIN($E32)*AT$9)</f>
        <v>81.0893025521419</v>
      </c>
      <c r="EG32" s="0" t="n">
        <f aca="false">IF(AU$9=0,0,(SIN(AU$12)*COS($E32)+SIN($E32)*COS(AU$12))/SIN($E32)*AU$9)</f>
        <v>81.1916381054616</v>
      </c>
      <c r="EH32" s="0" t="n">
        <f aca="false">IF(AV$9=0,0,(SIN(AV$12)*COS($E32)+SIN($E32)*COS(AV$12))/SIN($E32)*AV$9)</f>
        <v>80.6137027434904</v>
      </c>
      <c r="EI32" s="0" t="n">
        <f aca="false">IF(AW$9=0,0,(SIN(AW$12)*COS($E32)+SIN($E32)*COS(AW$12))/SIN($E32)*AW$9)</f>
        <v>79.9861377997294</v>
      </c>
      <c r="EJ32" s="0" t="n">
        <f aca="false">IF(AX$9=0,0,(SIN(AX$12)*COS($E32)+SIN($E32)*COS(AX$12))/SIN($E32)*AX$9)</f>
        <v>79.3099612600305</v>
      </c>
      <c r="EK32" s="0" t="n">
        <f aca="false">IF(AY$9=0,0,(SIN(AY$12)*COS($E32)+SIN($E32)*COS(AY$12))/SIN($E32)*AY$9)</f>
        <v>80.3262924338285</v>
      </c>
      <c r="EL32" s="0" t="n">
        <f aca="false">IF(AZ$9=0,0,(SIN(AZ$12)*COS($E32)+SIN($E32)*COS(AZ$12))/SIN($E32)*AZ$9)</f>
        <v>81.5999123899755</v>
      </c>
      <c r="EM32" s="0" t="n">
        <f aca="false">IF(BA$9=0,0,(SIN(BA$12)*COS($E32)+SIN($E32)*COS(BA$12))/SIN($E32)*BA$9)</f>
        <v>81.8716622060479</v>
      </c>
      <c r="EN32" s="0" t="n">
        <f aca="false">IF(BB$9=0,0,(SIN(BB$12)*COS($E32)+SIN($E32)*COS(BB$12))/SIN($E32)*BB$9)</f>
        <v>82.1132892400617</v>
      </c>
      <c r="EO32" s="0" t="n">
        <f aca="false">IF(BC$9=0,0,(SIN(BC$12)*COS($E32)+SIN($E32)*COS(BC$12))/SIN($E32)*BC$9)</f>
        <v>82.3249338163833</v>
      </c>
      <c r="EP32" s="0" t="n">
        <f aca="false">IF(BD$9=0,0,(SIN(BD$12)*COS($E32)+SIN($E32)*COS(BD$12))/SIN($E32)*BD$9)</f>
        <v>82.5067469062223</v>
      </c>
      <c r="EQ32" s="0" t="n">
        <f aca="false">IF(BE$9=0,0,(SIN(BE$12)*COS($E32)+SIN($E32)*COS(BE$12))/SIN($E32)*BE$9)</f>
        <v>82.6588900160192</v>
      </c>
      <c r="ER32" s="0" t="n">
        <f aca="false">IF(BF$9=0,0,(SIN(BF$12)*COS($E32)+SIN($E32)*COS(BF$12))/SIN($E32)*BF$9)</f>
        <v>82.6369385043708</v>
      </c>
      <c r="ES32" s="0" t="n">
        <f aca="false">IF(BG$9=0,0,(SIN(BG$12)*COS($E32)+SIN($E32)*COS(BG$12))/SIN($E32)*BG$9)</f>
        <v>82.5840753046792</v>
      </c>
      <c r="ET32" s="0" t="n">
        <f aca="false">IF(BH$9=0,0,(SIN(BH$12)*COS($E32)+SIN($E32)*COS(BH$12))/SIN($E32)*BH$9)</f>
        <v>82.5006256888956</v>
      </c>
      <c r="EU32" s="0" t="n">
        <f aca="false">IF(BI$9=0,0,(SIN(BI$12)*COS($E32)+SIN($E32)*COS(BI$12))/SIN($E32)*BI$9)</f>
        <v>82.3869259000744</v>
      </c>
      <c r="EV32" s="0" t="n">
        <f aca="false">IF(BJ$9=0,0,(SIN(BJ$12)*COS($E32)+SIN($E32)*COS(BJ$12))/SIN($E32)*BJ$9)</f>
        <v>82.2433229552712</v>
      </c>
      <c r="EW32" s="0" t="n">
        <f aca="false">IF(BK$9=0,0,(SIN(BK$12)*COS($E32)+SIN($E32)*COS(BK$12))/SIN($E32)*BK$9)</f>
        <v>81.6922246919637</v>
      </c>
      <c r="EX32" s="0" t="n">
        <f aca="false">IF(BL$9=0,0,(SIN(BL$12)*COS($E32)+SIN($E32)*COS(BL$12))/SIN($E32)*BL$9)</f>
        <v>81.1090182743903</v>
      </c>
      <c r="EY32" s="0" t="n">
        <f aca="false">IF(BM$9=0,0,(SIN(BM$12)*COS($E32)+SIN($E32)*COS(BM$12))/SIN($E32)*BM$9)</f>
        <v>80.4944285423523</v>
      </c>
      <c r="EZ32" s="0" t="n">
        <f aca="false">IF(BN$9=0,0,(SIN(BN$12)*COS($E32)+SIN($E32)*COS(BN$12))/SIN($E32)*BN$9)</f>
        <v>79.8491919291085</v>
      </c>
      <c r="FA32" s="0" t="n">
        <f aca="false">IF(BO$9=0,0,(SIN(BO$12)*COS($E32)+SIN($E32)*COS(BO$12))/SIN($E32)*BO$9)</f>
        <v>79.1740560697489</v>
      </c>
      <c r="FB32" s="0" t="n">
        <f aca="false">IF(BP$9=0,0,(SIN(BP$12)*COS($E32)+SIN($E32)*COS(BP$12))/SIN($E32)*BP$9)</f>
        <v>78.3076397979348</v>
      </c>
      <c r="FC32" s="0" t="n">
        <f aca="false">IF(BQ$9=0,0,(SIN(BQ$12)*COS($E32)+SIN($E32)*COS(BQ$12))/SIN($E32)*BQ$9)</f>
        <v>77.4121055745502</v>
      </c>
      <c r="FD32" s="0" t="n">
        <f aca="false">IF(BR$9=0,0,(SIN(BR$12)*COS($E32)+SIN($E32)*COS(BR$12))/SIN($E32)*BR$9)</f>
        <v>76.4883807602353</v>
      </c>
      <c r="FE32" s="0" t="n">
        <f aca="false">IF(BS$9=0,0,(SIN(BS$12)*COS($E32)+SIN($E32)*COS(BS$12))/SIN($E32)*BS$9)</f>
        <v>75.5374027070422</v>
      </c>
      <c r="FF32" s="0" t="n">
        <f aca="false">IF(BT$9=0,0,(SIN(BT$12)*COS($E32)+SIN($E32)*COS(BT$12))/SIN($E32)*BT$9)</f>
        <v>74.5601182730926</v>
      </c>
      <c r="FG32" s="0" t="n">
        <f aca="false">IF(BU$9=0,0,(SIN(BU$12)*COS($E32)+SIN($E32)*COS(BU$12))/SIN($E32)*BU$9)</f>
        <v>73.6684356362297</v>
      </c>
      <c r="FH32" s="0" t="n">
        <f aca="false">IF(BV$9=0,0,(SIN(BV$12)*COS($E32)+SIN($E32)*COS(BV$12))/SIN($E32)*BV$9)</f>
        <v>72.7525360616793</v>
      </c>
      <c r="FI32" s="0" t="n">
        <f aca="false">IF(BW$9=0,0,(SIN(BW$12)*COS($E32)+SIN($E32)*COS(BW$12))/SIN($E32)*BW$9)</f>
        <v>71.8132905134024</v>
      </c>
      <c r="FJ32" s="0" t="n">
        <f aca="false">IF(BX$9=0,0,(SIN(BX$12)*COS($E32)+SIN($E32)*COS(BX$12))/SIN($E32)*BX$9)</f>
        <v>70.8515774276854</v>
      </c>
      <c r="FK32" s="0" t="n">
        <f aca="false">IF(BY$9=0,0,(SIN(BY$12)*COS($E32)+SIN($E32)*COS(BY$12))/SIN($E32)*BY$9)</f>
        <v>69.8682822651291</v>
      </c>
      <c r="FL32" s="0" t="n">
        <f aca="false">IF(BZ$9=0,0,(SIN(BZ$12)*COS($E32)+SIN($E32)*COS(BZ$12))/SIN($E32)*BZ$9)</f>
        <v>68.6052109947312</v>
      </c>
      <c r="FM32" s="0" t="n">
        <f aca="false">IF(CA$9=0,0,(SIN(CA$12)*COS($E32)+SIN($E32)*COS(CA$12))/SIN($E32)*CA$9)</f>
        <v>67.322742559706</v>
      </c>
      <c r="FN32" s="0" t="n">
        <f aca="false">IF(CB$9=0,0,(SIN(CB$12)*COS($E32)+SIN($E32)*COS(CB$12))/SIN($E32)*CB$9)</f>
        <v>66.022017364574</v>
      </c>
      <c r="FO32" s="0" t="n">
        <f aca="false">IF(CC$9=0,0,(SIN(CC$12)*COS($E32)+SIN($E32)*COS(CC$12))/SIN($E32)*CC$9)</f>
        <v>64.7041806895469</v>
      </c>
      <c r="FP32" s="0" t="n">
        <f aca="false">IF(CD$9=0,0,(SIN(CD$12)*COS($E32)+SIN($E32)*COS(CD$12))/SIN($E32)*CD$9)</f>
        <v>63.3703821134928</v>
      </c>
      <c r="FQ32" s="0" t="n">
        <f aca="false">IF(CE$9=0,0,(SIN(CE$12)*COS($E32)+SIN($E32)*COS(CE$12))/SIN($E32)*CE$9)</f>
        <v>62.0217749358692</v>
      </c>
      <c r="FR32" s="0" t="n">
        <f aca="false">IF(CF$9=0,0,(SIN(CF$12)*COS($E32)+SIN($E32)*COS(CF$12))/SIN($E32)*CF$9)</f>
        <v>60.6595155978679</v>
      </c>
      <c r="FS32" s="0" t="n">
        <f aca="false">IF(CG$9=0,0,(SIN(CG$12)*COS($E32)+SIN($E32)*COS(CG$12))/SIN($E32)*CG$9)</f>
        <v>59.2847631030235</v>
      </c>
      <c r="FT32" s="0" t="n">
        <f aca="false">IF(CH$9=0,0,(SIN(CH$12)*COS($E32)+SIN($E32)*COS(CH$12))/SIN($E32)*CH$9)</f>
        <v>57.8986784375261</v>
      </c>
      <c r="FU32" s="0" t="n">
        <f aca="false">IF(CI$9=0,0,(SIN(CI$12)*COS($E32)+SIN($E32)*COS(CI$12))/SIN($E32)*CI$9)</f>
        <v>56.502423990484</v>
      </c>
      <c r="FV32" s="0" t="n">
        <f aca="false">IF(CJ$9=0,0,(SIN(CJ$12)*COS($E32)+SIN($E32)*COS(CJ$12))/SIN($E32)*CJ$9)</f>
        <v>55.1086026234214</v>
      </c>
      <c r="FW32" s="0" t="n">
        <f aca="false">IF(CK$9=0,0,(SIN(CK$12)*COS($E32)+SIN($E32)*COS(CK$12))/SIN($E32)*CK$9)</f>
        <v>53.7068497858637</v>
      </c>
      <c r="FX32" s="0" t="n">
        <f aca="false">IF(CL$9=0,0,(SIN(CL$12)*COS($E32)+SIN($E32)*COS(CL$12))/SIN($E32)*CL$9)</f>
        <v>52.2983181869418</v>
      </c>
      <c r="FY32" s="0" t="n">
        <f aca="false">IF(CM$9=0,0,(SIN(CM$12)*COS($E32)+SIN($E32)*COS(CM$12))/SIN($E32)*CM$9)</f>
        <v>50.8841596822388</v>
      </c>
      <c r="FZ32" s="0" t="n">
        <f aca="false">IF(CN$9=0,0,(SIN(CN$12)*COS($E32)+SIN($E32)*COS(CN$12))/SIN($E32)*CN$9)</f>
        <v>49.4655247027514</v>
      </c>
      <c r="GA32" s="0" t="n">
        <f aca="false">IF(CO$9=0,0,(SIN(CO$12)*COS($E32)+SIN($E32)*COS(CO$12))/SIN($E32)*CO$9)</f>
        <v>48.1237150627685</v>
      </c>
      <c r="GB32" s="0" t="n">
        <f aca="false">IF(CP$9=0,0,(SIN(CP$12)*COS($E32)+SIN($E32)*COS(CP$12))/SIN($E32)*CP$9)</f>
        <v>46.7788434892275</v>
      </c>
      <c r="GC32" s="0" t="n">
        <f aca="false">IF(CQ$9=0,0,(SIN(CQ$12)*COS($E32)+SIN($E32)*COS(CQ$12))/SIN($E32)*CQ$9)</f>
        <v>45.4319798837211</v>
      </c>
    </row>
    <row r="33" customFormat="false" ht="12.8" hidden="true" customHeight="false" outlineLevel="0" collapsed="false">
      <c r="A33" s="0" t="n">
        <f aca="false">MAX($F33:$CQ33)</f>
        <v>29.9399991035964</v>
      </c>
      <c r="B33" s="90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15.7133333333333</v>
      </c>
      <c r="C33" s="2" t="n">
        <f aca="false">MOD(Best +D33,360)</f>
        <v>136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29.9399991035964</v>
      </c>
      <c r="G33" s="13" t="n">
        <f aca="false">IF(OR(G123=0,CS33=0),0,G123*CS33/(G123+CS33))</f>
        <v>28.9539798714665</v>
      </c>
      <c r="H33" s="13" t="n">
        <f aca="false">IF(OR(H123=0,CT33=0),0,H123*CT33/(H123+CT33))</f>
        <v>28.017592001997</v>
      </c>
      <c r="I33" s="13" t="n">
        <f aca="false">IF(OR(I123=0,CU33=0),0,I123*CU33/(I123+CU33))</f>
        <v>27.1975063028757</v>
      </c>
      <c r="J33" s="13" t="n">
        <f aca="false">IF(OR(J123=0,CV33=0),0,J123*CV33/(J123+CV33))</f>
        <v>26.4721678386066</v>
      </c>
      <c r="K33" s="13" t="n">
        <f aca="false">IF(OR(K123=0,CW33=0),0,K123*CW33/(K123+CW33))</f>
        <v>25.8250538445269</v>
      </c>
      <c r="L33" s="13" t="n">
        <f aca="false">IF(OR(L123=0,CX33=0),0,L123*CX33/(L123+CX33))</f>
        <v>25.2432850653038</v>
      </c>
      <c r="M33" s="13" t="n">
        <f aca="false">IF(OR(M123=0,CY33=0),0,M123*CY33/(M123+CY33))</f>
        <v>24.6811717983873</v>
      </c>
      <c r="N33" s="13" t="n">
        <f aca="false">IF(OR(N123=0,CZ33=0),0,N123*CZ33/(N123+CZ33))</f>
        <v>24.1719471922619</v>
      </c>
      <c r="O33" s="13" t="n">
        <f aca="false">IF(OR(O123=0,DA33=0),0,O123*DA33/(O123+DA33))</f>
        <v>23.7078791964123</v>
      </c>
      <c r="P33" s="13" t="n">
        <f aca="false">IF(OR(P123=0,DB33=0),0,P123*DB33/(P123+DB33))</f>
        <v>23.2826753553756</v>
      </c>
      <c r="Q33" s="13" t="n">
        <f aca="false">IF(OR(Q123=0,DC33=0),0,Q123*DC33/(Q123+DC33))</f>
        <v>22.8911622990157</v>
      </c>
      <c r="R33" s="13" t="n">
        <f aca="false">IF(OR(R123=0,DD33=0),0,R123*DD33/(R123+DD33))</f>
        <v>22.4957691707999</v>
      </c>
      <c r="S33" s="13" t="n">
        <f aca="false">IF(OR(S123=0,DE33=0),0,S123*DE33/(S123+DE33))</f>
        <v>22.1304300162033</v>
      </c>
      <c r="T33" s="13" t="n">
        <f aca="false">IF(OR(T123=0,DF33=0),0,T123*DF33/(T123+DF33))</f>
        <v>21.7914666871824</v>
      </c>
      <c r="U33" s="13" t="n">
        <f aca="false">IF(OR(U123=0,DG33=0),0,U123*DG33/(U123+DG33))</f>
        <v>21.4757764143983</v>
      </c>
      <c r="V33" s="13" t="n">
        <f aca="false">IF(OR(V123=0,DH33=0),0,V123*DH33/(V123+DH33))</f>
        <v>21.180723352174</v>
      </c>
      <c r="W33" s="13" t="n">
        <f aca="false">IF(OR(W123=0,DI33=0),0,W123*DI33/(W123+DI33))</f>
        <v>20.8883482346649</v>
      </c>
      <c r="X33" s="13" t="n">
        <f aca="false">IF(OR(X123=0,DJ33=0),0,X123*DJ33/(X123+DJ33))</f>
        <v>20.6139659006966</v>
      </c>
      <c r="Y33" s="13" t="n">
        <f aca="false">IF(OR(Y123=0,DK33=0),0,Y123*DK33/(Y123+DK33))</f>
        <v>20.3557017137826</v>
      </c>
      <c r="Z33" s="13" t="n">
        <f aca="false">IF(OR(Z123=0,DL33=0),0,Z123*DL33/(Z123+DL33))</f>
        <v>20.1287929260088</v>
      </c>
      <c r="AA33" s="13" t="n">
        <f aca="false">IF(OR(AA123=0,DM33=0),0,AA123*DM33/(AA123+DM33))</f>
        <v>19.9333389208256</v>
      </c>
      <c r="AB33" s="13" t="n">
        <f aca="false">IF(OR(AB123=0,DN33=0),0,AB123*DN33/(AB123+DN33))</f>
        <v>19.7287430220622</v>
      </c>
      <c r="AC33" s="13" t="n">
        <f aca="false">IF(OR(AC123=0,DO33=0),0,AC123*DO33/(AC123+DO33))</f>
        <v>19.5336915043042</v>
      </c>
      <c r="AD33" s="13" t="n">
        <f aca="false">IF(OR(AD123=0,DP33=0),0,AD123*DP33/(AD123+DP33))</f>
        <v>19.3473541056788</v>
      </c>
      <c r="AE33" s="13" t="n">
        <f aca="false">IF(OR(AE123=0,DQ33=0),0,AE123*DQ33/(AE123+DQ33))</f>
        <v>19.1689925396379</v>
      </c>
      <c r="AF33" s="13" t="n">
        <f aca="false">IF(OR(AF123=0,DR33=0),0,AF123*DR33/(AF123+DR33))</f>
        <v>18.9979479935951</v>
      </c>
      <c r="AG33" s="13" t="n">
        <f aca="false">IF(OR(AG123=0,DS33=0),0,AG123*DS33/(AG123+DS33))</f>
        <v>18.8099555849961</v>
      </c>
      <c r="AH33" s="13" t="n">
        <f aca="false">IF(OR(AH123=0,DT33=0),0,AH123*DT33/(AH123+DT33))</f>
        <v>18.629782735823</v>
      </c>
      <c r="AI33" s="13" t="n">
        <f aca="false">IF(OR(AI123=0,DU33=0),0,AI123*DU33/(AI123+DU33))</f>
        <v>18.4567972275025</v>
      </c>
      <c r="AJ33" s="13" t="n">
        <f aca="false">IF(OR(AJ123=0,DV33=0),0,AJ123*DV33/(AJ123+DV33))</f>
        <v>18.2904308988594</v>
      </c>
      <c r="AK33" s="13" t="n">
        <f aca="false">IF(OR(AK123=0,DW33=0),0,AK123*DW33/(AK123+DW33))</f>
        <v>18.1301716370371</v>
      </c>
      <c r="AL33" s="13" t="n">
        <f aca="false">IF(OR(AL123=0,DX33=0),0,AL123*DX33/(AL123+DX33))</f>
        <v>17.9721908570419</v>
      </c>
      <c r="AM33" s="13" t="n">
        <f aca="false">IF(OR(AM123=0,DY33=0),0,AM123*DY33/(AM123+DY33))</f>
        <v>17.8196052011987</v>
      </c>
      <c r="AN33" s="13" t="n">
        <f aca="false">IF(OR(AN123=0,DZ33=0),0,AN123*DZ33/(AN123+DZ33))</f>
        <v>17.6720184101066</v>
      </c>
      <c r="AO33" s="13" t="n">
        <f aca="false">IF(OR(AO123=0,EA33=0),0,AO123*EA33/(AO123+EA33))</f>
        <v>17.5290697169429</v>
      </c>
      <c r="AP33" s="13" t="n">
        <f aca="false">IF(OR(AP123=0,EB33=0),0,AP123*EB33/(AP123+EB33))</f>
        <v>17.3904298710944</v>
      </c>
      <c r="AQ33" s="13" t="n">
        <f aca="false">IF(OR(AQ123=0,EC33=0),0,AQ123*EC33/(AQ123+EC33))</f>
        <v>17.2334903188621</v>
      </c>
      <c r="AR33" s="13" t="n">
        <f aca="false">IF(OR(AR123=0,ED33=0),0,AR123*ED33/(AR123+ED33))</f>
        <v>17.0810043344003</v>
      </c>
      <c r="AS33" s="13" t="n">
        <f aca="false">IF(OR(AS123=0,EE33=0),0,AS123*EE33/(AS123+EE33))</f>
        <v>16.9326486601754</v>
      </c>
      <c r="AT33" s="13" t="n">
        <f aca="false">IF(OR(AT123=0,EF33=0),0,AT123*EF33/(AT123+EF33))</f>
        <v>16.7881262682431</v>
      </c>
      <c r="AU33" s="13" t="n">
        <f aca="false">IF(OR(AU123=0,EG33=0),0,AU123*EG33/(AU123+EG33))</f>
        <v>16.647163603311</v>
      </c>
      <c r="AV33" s="13" t="n">
        <f aca="false">IF(OR(AV123=0,EH33=0),0,AV123*EH33/(AV123+EH33))</f>
        <v>16.4818190400548</v>
      </c>
      <c r="AW33" s="13" t="n">
        <f aca="false">IF(OR(AW123=0,EI33=0),0,AW123*EI33/(AW123+EI33))</f>
        <v>16.3196096516506</v>
      </c>
      <c r="AX33" s="13" t="n">
        <f aca="false">IF(OR(AX123=0,EJ33=0),0,AX123*EJ33/(AX123+EJ33))</f>
        <v>16.1602416129576</v>
      </c>
      <c r="AY33" s="13" t="n">
        <f aca="false">IF(OR(AY123=0,EK33=0),0,AY123*EK33/(AY123+EK33))</f>
        <v>16.0771628058631</v>
      </c>
      <c r="AZ33" s="13" t="n">
        <f aca="false">IF(OR(AZ123=0,EL33=0),0,AZ123*EL33/(AZ123+EL33))</f>
        <v>16.0061405665849</v>
      </c>
      <c r="BA33" s="13" t="n">
        <f aca="false">IF(OR(BA123=0,EM33=0),0,BA123*EM33/(BA123+EM33))</f>
        <v>15.897074876293</v>
      </c>
      <c r="BB33" s="13" t="n">
        <f aca="false">IF(OR(BB123=0,EN33=0),0,BB123*EN33/(BB123+EN33))</f>
        <v>15.7899089614414</v>
      </c>
      <c r="BC33" s="13" t="n">
        <f aca="false">IF(OR(BC123=0,EO33=0),0,BC123*EO33/(BC123+EO33))</f>
        <v>15.6845187201882</v>
      </c>
      <c r="BD33" s="13" t="n">
        <f aca="false">IF(OR(BD123=0,EP33=0),0,BD123*EP33/(BD123+EP33))</f>
        <v>15.580787710926</v>
      </c>
      <c r="BE33" s="13" t="n">
        <f aca="false">IF(OR(BE123=0,EQ33=0),0,BE123*EQ33/(BE123+EQ33))</f>
        <v>15.4786064861099</v>
      </c>
      <c r="BF33" s="13" t="n">
        <f aca="false">IF(OR(BF123=0,ER33=0),0,BF123*ER33/(BF123+ER33))</f>
        <v>15.3726650437447</v>
      </c>
      <c r="BG33" s="13" t="n">
        <f aca="false">IF(OR(BG123=0,ES33=0),0,BG123*ES33/(BG123+ES33))</f>
        <v>15.2681556502852</v>
      </c>
      <c r="BH33" s="13" t="n">
        <f aca="false">IF(OR(BH123=0,ET33=0),0,BH123*ET33/(BH123+ET33))</f>
        <v>15.1649782726592</v>
      </c>
      <c r="BI33" s="13" t="n">
        <f aca="false">IF(OR(BI123=0,EU33=0),0,BI123*EU33/(BI123+EU33))</f>
        <v>15.0630382642531</v>
      </c>
      <c r="BJ33" s="13" t="n">
        <f aca="false">IF(OR(BJ123=0,EV33=0),0,BJ123*EV33/(BJ123+EV33))</f>
        <v>14.9622459142395</v>
      </c>
      <c r="BK33" s="13" t="n">
        <f aca="false">IF(OR(BK123=0,EW33=0),0,BK123*EW33/(BK123+EW33))</f>
        <v>14.8495301972273</v>
      </c>
      <c r="BL33" s="13" t="n">
        <f aca="false">IF(OR(BL123=0,EX33=0),0,BL123*EX33/(BL123+EX33))</f>
        <v>14.7378062458159</v>
      </c>
      <c r="BM33" s="13" t="n">
        <f aca="false">IF(OR(BM123=0,EY33=0),0,BM123*EY33/(BM123+EY33))</f>
        <v>14.6269773490451</v>
      </c>
      <c r="BN33" s="13" t="n">
        <f aca="false">IF(OR(BN123=0,EZ33=0),0,BN123*EZ33/(BN123+EZ33))</f>
        <v>14.5169507540735</v>
      </c>
      <c r="BO33" s="13" t="n">
        <f aca="false">IF(OR(BO123=0,FA33=0),0,BO123*FA33/(BO123+FA33))</f>
        <v>14.4076373018844</v>
      </c>
      <c r="BP33" s="13" t="n">
        <f aca="false">IF(OR(BP123=0,FB33=0),0,BP123*FB33/(BP123+FB33))</f>
        <v>14.2933134275873</v>
      </c>
      <c r="BQ33" s="13" t="n">
        <f aca="false">IF(OR(BQ123=0,FC33=0),0,BQ123*FC33/(BQ123+FC33))</f>
        <v>14.1794444209668</v>
      </c>
      <c r="BR33" s="13" t="n">
        <f aca="false">IF(OR(BR123=0,FD33=0),0,BR123*FD33/(BR123+FD33))</f>
        <v>14.0659390382208</v>
      </c>
      <c r="BS33" s="13" t="n">
        <f aca="false">IF(OR(BS123=0,FE33=0),0,BS123*FE33/(BS123+FE33))</f>
        <v>13.9527081923437</v>
      </c>
      <c r="BT33" s="13" t="n">
        <f aca="false">IF(OR(BT123=0,FF33=0),0,BT123*FF33/(BT123+FF33))</f>
        <v>13.8396646609895</v>
      </c>
      <c r="BU33" s="13" t="n">
        <f aca="false">IF(OR(BU123=0,FG33=0),0,BU123*FG33/(BU123+FG33))</f>
        <v>13.7307633191965</v>
      </c>
      <c r="BV33" s="13" t="n">
        <f aca="false">IF(OR(BV123=0,FH33=0),0,BV123*FH33/(BV123+FH33))</f>
        <v>13.6219721878089</v>
      </c>
      <c r="BW33" s="13" t="n">
        <f aca="false">IF(OR(BW123=0,FI33=0),0,BW123*FI33/(BW123+FI33))</f>
        <v>13.5132167232563</v>
      </c>
      <c r="BX33" s="13" t="n">
        <f aca="false">IF(OR(BX123=0,FJ33=0),0,BX123*FJ33/(BX123+FJ33))</f>
        <v>13.4044235459884</v>
      </c>
      <c r="BY33" s="13" t="n">
        <f aca="false">IF(OR(BY123=0,FK33=0),0,BY123*FK33/(BY123+FK33))</f>
        <v>13.2955202462745</v>
      </c>
      <c r="BZ33" s="13" t="n">
        <f aca="false">IF(OR(BZ123=0,FL33=0),0,BZ123*FL33/(BZ123+FL33))</f>
        <v>13.176443786834</v>
      </c>
      <c r="CA33" s="13" t="n">
        <f aca="false">IF(OR(CA123=0,FM33=0),0,CA123*FM33/(CA123+FM33))</f>
        <v>13.0567934103138</v>
      </c>
      <c r="CB33" s="13" t="n">
        <f aca="false">IF(OR(CB123=0,FN33=0),0,CB123*FN33/(CB123+FN33))</f>
        <v>12.9364717767892</v>
      </c>
      <c r="CC33" s="13" t="n">
        <f aca="false">IF(OR(CC123=0,FO33=0),0,CC123*FO33/(CC123+FO33))</f>
        <v>12.8153803263017</v>
      </c>
      <c r="CD33" s="13" t="n">
        <f aca="false">IF(OR(CD123=0,FP33=0),0,CD123*FP33/(CD123+FP33))</f>
        <v>12.6934189761461</v>
      </c>
      <c r="CE33" s="13" t="n">
        <f aca="false">IF(OR(CE123=0,FQ33=0),0,CE123*FQ33/(CE123+FQ33))</f>
        <v>12.5704858117147</v>
      </c>
      <c r="CF33" s="13" t="n">
        <f aca="false">IF(OR(CF123=0,FR33=0),0,CF123*FR33/(CF123+FR33))</f>
        <v>12.4464767689575</v>
      </c>
      <c r="CG33" s="13" t="n">
        <f aca="false">IF(OR(CG123=0,FS33=0),0,CG123*FS33/(CG123+FS33))</f>
        <v>12.3212853064575</v>
      </c>
      <c r="CH33" s="13" t="n">
        <f aca="false">IF(OR(CH123=0,FT33=0),0,CH123*FT33/(CH123+FT33))</f>
        <v>12.1948020650355</v>
      </c>
      <c r="CI33" s="13" t="n">
        <f aca="false">IF(OR(CI123=0,FU33=0),0,CI123*FU33/(CI123+FU33))</f>
        <v>12.0669145126931</v>
      </c>
      <c r="CJ33" s="13" t="n">
        <f aca="false">IF(OR(CJ123=0,FV33=0),0,CJ123*FV33/(CJ123+FV33))</f>
        <v>11.9380713402078</v>
      </c>
      <c r="CK33" s="13" t="n">
        <f aca="false">IF(OR(CK123=0,FW33=0),0,CK123*FW33/(CK123+FW33))</f>
        <v>11.807617719938</v>
      </c>
      <c r="CL33" s="13" t="n">
        <f aca="false">IF(OR(CL123=0,FX33=0),0,CL123*FX33/(CL123+FX33))</f>
        <v>11.6754318536981</v>
      </c>
      <c r="CM33" s="13" t="n">
        <f aca="false">IF(OR(CM123=0,FY33=0),0,CM123*FY33/(CM123+FY33))</f>
        <v>11.5413873728281</v>
      </c>
      <c r="CN33" s="13" t="n">
        <f aca="false">IF(OR(CN123=0,FZ33=0),0,CN123*FZ33/(CN123+FZ33))</f>
        <v>11.4053528947617</v>
      </c>
      <c r="CO33" s="13" t="n">
        <f aca="false">IF(OR(CO123=0,GA33=0),0,CO123*GA33/(CO123+GA33))</f>
        <v>11.2718303447017</v>
      </c>
      <c r="CP33" s="13" t="n">
        <f aca="false">IF(OR(CP123=0,GB33=0),0,CP123*GB33/(CP123+GB33))</f>
        <v>11.1363075324091</v>
      </c>
      <c r="CQ33" s="13" t="n">
        <f aca="false">IF(OR(CQ123=0,GC33=0),0,CQ123*GC33/(CQ123+GC33))</f>
        <v>10.9986582122954</v>
      </c>
      <c r="CR33" s="0" t="n">
        <f aca="false">IF(F$9=0,0,(SIN(F$12)*COS($E33)+SIN($E33)*COS(F$12))/SIN($E33)*F$9)</f>
        <v>29.94</v>
      </c>
      <c r="CS33" s="0" t="n">
        <f aca="false">IF(G$9=0,0,(SIN(G$12)*COS($E33)+SIN($E33)*COS(G$12))/SIN($E33)*G$9)</f>
        <v>31.6729768800581</v>
      </c>
      <c r="CT33" s="0" t="n">
        <f aca="false">IF(H$9=0,0,(SIN(H$12)*COS($E33)+SIN($E33)*COS(H$12))/SIN($E33)*H$9)</f>
        <v>33.3248738167517</v>
      </c>
      <c r="CU33" s="0" t="n">
        <f aca="false">IF(I$9=0,0,(SIN(I$12)*COS($E33)+SIN($E33)*COS(I$12))/SIN($E33)*I$9)</f>
        <v>34.9903487858637</v>
      </c>
      <c r="CV33" s="0" t="n">
        <f aca="false">IF(J$9=0,0,(SIN(J$12)*COS($E33)+SIN($E33)*COS(J$12))/SIN($E33)*J$9)</f>
        <v>36.6687150657266</v>
      </c>
      <c r="CW33" s="0" t="n">
        <f aca="false">IF(K$9=0,0,(SIN(K$12)*COS($E33)+SIN($E33)*COS(K$12))/SIN($E33)*K$9)</f>
        <v>38.3592748343847</v>
      </c>
      <c r="CX33" s="0" t="n">
        <f aca="false">IF(L$9=0,0,(SIN(L$12)*COS($E33)+SIN($E33)*COS(L$12))/SIN($E33)*L$9)</f>
        <v>40.0613194389904</v>
      </c>
      <c r="CY33" s="0" t="n">
        <f aca="false">IF(M$9=0,0,(SIN(M$12)*COS($E33)+SIN($E33)*COS(M$12))/SIN($E33)*M$9)</f>
        <v>41.6728209434177</v>
      </c>
      <c r="CZ33" s="0" t="n">
        <f aca="false">IF(N$9=0,0,(SIN(N$12)*COS($E33)+SIN($E33)*COS(N$12))/SIN($E33)*N$9)</f>
        <v>43.2877388960849</v>
      </c>
      <c r="DA33" s="0" t="n">
        <f aca="false">IF(O$9=0,0,(SIN(O$12)*COS($E33)+SIN($E33)*COS(O$12))/SIN($E33)*O$9)</f>
        <v>44.9054294254973</v>
      </c>
      <c r="DB33" s="0" t="n">
        <f aca="false">IF(P$9=0,0,(SIN(P$12)*COS($E33)+SIN($E33)*COS(P$12))/SIN($E33)*P$9)</f>
        <v>46.5252429545106</v>
      </c>
      <c r="DC33" s="0" t="n">
        <f aca="false">IF(Q$9=0,0,(SIN(Q$12)*COS($E33)+SIN($E33)*COS(Q$12))/SIN($E33)*Q$9)</f>
        <v>48.146524445965</v>
      </c>
      <c r="DD33" s="0" t="n">
        <f aca="false">IF(R$9=0,0,(SIN(R$12)*COS($E33)+SIN($E33)*COS(R$12))/SIN($E33)*R$9)</f>
        <v>49.6065042036728</v>
      </c>
      <c r="DE33" s="0" t="n">
        <f aca="false">IF(S$9=0,0,(SIN(S$12)*COS($E33)+SIN($E33)*COS(S$12))/SIN($E33)*S$9)</f>
        <v>51.0579626758387</v>
      </c>
      <c r="DF33" s="0" t="n">
        <f aca="false">IF(T$9=0,0,(SIN(T$12)*COS($E33)+SIN($E33)*COS(T$12))/SIN($E33)*T$9)</f>
        <v>52.5003820488381</v>
      </c>
      <c r="DG33" s="0" t="n">
        <f aca="false">IF(U$9=0,0,(SIN(U$12)*COS($E33)+SIN($E33)*COS(U$12))/SIN($E33)*U$9)</f>
        <v>53.9332452783219</v>
      </c>
      <c r="DH33" s="0" t="n">
        <f aca="false">IF(V$9=0,0,(SIN(V$12)*COS($E33)+SIN($E33)*COS(V$12))/SIN($E33)*V$9)</f>
        <v>55.3560362703725</v>
      </c>
      <c r="DI33" s="0" t="n">
        <f aca="false">IF(W$9=0,0,(SIN(W$12)*COS($E33)+SIN($E33)*COS(W$12))/SIN($E33)*W$9)</f>
        <v>56.6525641511257</v>
      </c>
      <c r="DJ33" s="0" t="n">
        <f aca="false">IF(X$9=0,0,(SIN(X$12)*COS($E33)+SIN($E33)*COS(X$12))/SIN($E33)*X$9)</f>
        <v>57.9328584687224</v>
      </c>
      <c r="DK33" s="0" t="n">
        <f aca="false">IF(Y$9=0,0,(SIN(Y$12)*COS($E33)+SIN($E33)*COS(Y$12))/SIN($E33)*Y$9)</f>
        <v>59.1965151234592</v>
      </c>
      <c r="DL33" s="0" t="n">
        <f aca="false">IF(Z$9=0,0,(SIN(Z$12)*COS($E33)+SIN($E33)*COS(Z$12))/SIN($E33)*Z$9)</f>
        <v>60.5956919058712</v>
      </c>
      <c r="DM33" s="0" t="n">
        <f aca="false">IF(AA$9=0,0,(SIN(AA$12)*COS($E33)+SIN($E33)*COS(AA$12))/SIN($E33)*AA$9)</f>
        <v>62.1764564047137</v>
      </c>
      <c r="DN33" s="0" t="n">
        <f aca="false">IF(AB$9=0,0,(SIN(AB$12)*COS($E33)+SIN($E33)*COS(AB$12))/SIN($E33)*AB$9)</f>
        <v>63.5675258272541</v>
      </c>
      <c r="DO33" s="0" t="n">
        <f aca="false">IF(AC$9=0,0,(SIN(AC$12)*COS($E33)+SIN($E33)*COS(AC$12))/SIN($E33)*AC$9)</f>
        <v>64.9465452603951</v>
      </c>
      <c r="DP33" s="0" t="n">
        <f aca="false">IF(AD$9=0,0,(SIN(AD$12)*COS($E33)+SIN($E33)*COS(AD$12))/SIN($E33)*AD$9)</f>
        <v>66.3129745064255</v>
      </c>
      <c r="DQ33" s="0" t="n">
        <f aca="false">IF(AE$9=0,0,(SIN(AE$12)*COS($E33)+SIN($E33)*COS(AE$12))/SIN($E33)*AE$9)</f>
        <v>67.6662750116206</v>
      </c>
      <c r="DR33" s="0" t="n">
        <f aca="false">IF(AF$9=0,0,(SIN(AF$12)*COS($E33)+SIN($E33)*COS(AF$12))/SIN($E33)*AF$9)</f>
        <v>69.0059100675526</v>
      </c>
      <c r="DS33" s="0" t="n">
        <f aca="false">IF(AG$9=0,0,(SIN(AG$12)*COS($E33)+SIN($E33)*COS(AG$12))/SIN($E33)*AG$9)</f>
        <v>70.0023191817579</v>
      </c>
      <c r="DT33" s="0" t="n">
        <f aca="false">IF(AH$9=0,0,(SIN(AH$12)*COS($E33)+SIN($E33)*COS(AH$12))/SIN($E33)*AH$9)</f>
        <v>70.9737552290026</v>
      </c>
      <c r="DU33" s="0" t="n">
        <f aca="false">IF(AI$9=0,0,(SIN(AI$12)*COS($E33)+SIN($E33)*COS(AI$12))/SIN($E33)*AI$9)</f>
        <v>71.9199935976075</v>
      </c>
      <c r="DV33" s="0" t="n">
        <f aca="false">IF(AJ$9=0,0,(SIN(AJ$12)*COS($E33)+SIN($E33)*COS(AJ$12))/SIN($E33)*AJ$9)</f>
        <v>72.8408184413609</v>
      </c>
      <c r="DW33" s="0" t="n">
        <f aca="false">IF(AK$9=0,0,(SIN(AK$12)*COS($E33)+SIN($E33)*COS(AK$12))/SIN($E33)*AK$9)</f>
        <v>73.7360227232182</v>
      </c>
      <c r="DX33" s="0" t="n">
        <f aca="false">IF(AL$9=0,0,(SIN(AL$12)*COS($E33)+SIN($E33)*COS(AL$12))/SIN($E33)*AL$9)</f>
        <v>74.5474663466009</v>
      </c>
      <c r="DY33" s="0" t="n">
        <f aca="false">IF(AM$9=0,0,(SIN(AM$12)*COS($E33)+SIN($E33)*COS(AM$12))/SIN($E33)*AM$9)</f>
        <v>75.3313955443902</v>
      </c>
      <c r="DZ33" s="0" t="n">
        <f aca="false">IF(AN$9=0,0,(SIN(AN$12)*COS($E33)+SIN($E33)*COS(AN$12))/SIN($E33)*AN$9)</f>
        <v>76.0876835764084</v>
      </c>
      <c r="EA33" s="0" t="n">
        <f aca="false">IF(AO$9=0,0,(SIN(AO$12)*COS($E33)+SIN($E33)*COS(AO$12))/SIN($E33)*AO$9)</f>
        <v>76.816213552233</v>
      </c>
      <c r="EB33" s="0" t="n">
        <f aca="false">IF(AP$9=0,0,(SIN(AP$12)*COS($E33)+SIN($E33)*COS(AP$12))/SIN($E33)*AP$9)</f>
        <v>77.5168784322347</v>
      </c>
      <c r="EC33" s="0" t="n">
        <f aca="false">IF(AQ$9=0,0,(SIN(AQ$12)*COS($E33)+SIN($E33)*COS(AQ$12))/SIN($E33)*AQ$9)</f>
        <v>77.7336513024929</v>
      </c>
      <c r="ED33" s="0" t="n">
        <f aca="false">IF(AR$9=0,0,(SIN(AR$12)*COS($E33)+SIN($E33)*COS(AR$12))/SIN($E33)*AR$9)</f>
        <v>77.9125691583118</v>
      </c>
      <c r="EE33" s="0" t="n">
        <f aca="false">IF(AS$9=0,0,(SIN(AS$12)*COS($E33)+SIN($E33)*COS(AS$12))/SIN($E33)*AS$9)</f>
        <v>78.0539756065219</v>
      </c>
      <c r="EF33" s="0" t="n">
        <f aca="false">IF(AT$9=0,0,(SIN(AT$12)*COS($E33)+SIN($E33)*COS(AT$12))/SIN($E33)*AT$9)</f>
        <v>78.1582298773519</v>
      </c>
      <c r="EG33" s="0" t="n">
        <f aca="false">IF(AU$9=0,0,(SIN(AU$12)*COS($E33)+SIN($E33)*COS(AU$12))/SIN($E33)*AU$9)</f>
        <v>78.2257065924566</v>
      </c>
      <c r="EH33" s="0" t="n">
        <f aca="false">IF(AV$9=0,0,(SIN(AV$12)*COS($E33)+SIN($E33)*COS(AV$12))/SIN($E33)*AV$9)</f>
        <v>77.6385381671483</v>
      </c>
      <c r="EI33" s="0" t="n">
        <f aca="false">IF(AW$9=0,0,(SIN(AW$12)*COS($E33)+SIN($E33)*COS(AW$12))/SIN($E33)*AW$9)</f>
        <v>77.0045793340412</v>
      </c>
      <c r="EJ33" s="0" t="n">
        <f aca="false">IF(AX$9=0,0,(SIN(AX$12)*COS($E33)+SIN($E33)*COS(AX$12))/SIN($E33)*AX$9)</f>
        <v>76.3248193580676</v>
      </c>
      <c r="EK33" s="0" t="n">
        <f aca="false">IF(AY$9=0,0,(SIN(AY$12)*COS($E33)+SIN($E33)*COS(AY$12))/SIN($E33)*AY$9)</f>
        <v>77.2742317157806</v>
      </c>
      <c r="EL33" s="0" t="n">
        <f aca="false">IF(AZ$9=0,0,(SIN(AZ$12)*COS($E33)+SIN($E33)*COS(AZ$12))/SIN($E33)*AZ$9)</f>
        <v>78.4708099835733</v>
      </c>
      <c r="EM33" s="0" t="n">
        <f aca="false">IF(BA$9=0,0,(SIN(BA$12)*COS($E33)+SIN($E33)*COS(BA$12))/SIN($E33)*BA$9)</f>
        <v>78.7038374712591</v>
      </c>
      <c r="EN33" s="0" t="n">
        <f aca="false">IF(BB$9=0,0,(SIN(BB$12)*COS($E33)+SIN($E33)*COS(BB$12))/SIN($E33)*BB$9)</f>
        <v>78.9081477695753</v>
      </c>
      <c r="EO33" s="0" t="n">
        <f aca="false">IF(BC$9=0,0,(SIN(BC$12)*COS($E33)+SIN($E33)*COS(BC$12))/SIN($E33)*BC$9)</f>
        <v>79.0838842560068</v>
      </c>
      <c r="EP33" s="0" t="n">
        <f aca="false">IF(BD$9=0,0,(SIN(BD$12)*COS($E33)+SIN($E33)*COS(BD$12))/SIN($E33)*BD$9)</f>
        <v>79.2312003941031</v>
      </c>
      <c r="EQ33" s="0" t="n">
        <f aca="false">IF(BE$9=0,0,(SIN(BE$12)*COS($E33)+SIN($E33)*COS(BE$12))/SIN($E33)*BE$9)</f>
        <v>79.3502596236791</v>
      </c>
      <c r="ER33" s="0" t="n">
        <f aca="false">IF(BF$9=0,0,(SIN(BF$12)*COS($E33)+SIN($E33)*COS(BF$12))/SIN($E33)*BF$9)</f>
        <v>79.3024732646106</v>
      </c>
      <c r="ES33" s="0" t="n">
        <f aca="false">IF(BG$9=0,0,(SIN(BG$12)*COS($E33)+SIN($E33)*COS(BG$12))/SIN($E33)*BG$9)</f>
        <v>79.2253478227</v>
      </c>
      <c r="ET33" s="0" t="n">
        <f aca="false">IF(BH$9=0,0,(SIN(BH$12)*COS($E33)+SIN($E33)*COS(BH$12))/SIN($E33)*BH$9)</f>
        <v>79.1192034356443</v>
      </c>
      <c r="EU33" s="0" t="n">
        <f aca="false">IF(BI$9=0,0,(SIN(BI$12)*COS($E33)+SIN($E33)*COS(BI$12))/SIN($E33)*BI$9)</f>
        <v>78.9843705689573</v>
      </c>
      <c r="EV33" s="0" t="n">
        <f aca="false">IF(BJ$9=0,0,(SIN(BJ$12)*COS($E33)+SIN($E33)*COS(BJ$12))/SIN($E33)*BJ$9)</f>
        <v>78.8211898244917</v>
      </c>
      <c r="EW33" s="0" t="n">
        <f aca="false">IF(BK$9=0,0,(SIN(BK$12)*COS($E33)+SIN($E33)*COS(BK$12))/SIN($E33)*BK$9)</f>
        <v>78.2679046377627</v>
      </c>
      <c r="EX33" s="0" t="n">
        <f aca="false">IF(BL$9=0,0,(SIN(BL$12)*COS($E33)+SIN($E33)*COS(BL$12))/SIN($E33)*BL$9)</f>
        <v>77.6844061418471</v>
      </c>
      <c r="EY33" s="0" t="n">
        <f aca="false">IF(BM$9=0,0,(SIN(BM$12)*COS($E33)+SIN($E33)*COS(BM$12))/SIN($E33)*BM$9)</f>
        <v>77.0713962451852</v>
      </c>
      <c r="EZ33" s="0" t="n">
        <f aca="false">IF(BN$9=0,0,(SIN(BN$12)*COS($E33)+SIN($E33)*COS(BN$12))/SIN($E33)*BN$9)</f>
        <v>76.4295876270273</v>
      </c>
      <c r="FA33" s="0" t="n">
        <f aca="false">IF(BO$9=0,0,(SIN(BO$12)*COS($E33)+SIN($E33)*COS(BO$12))/SIN($E33)*BO$9)</f>
        <v>75.759703360134</v>
      </c>
      <c r="FB33" s="0" t="n">
        <f aca="false">IF(BP$9=0,0,(SIN(BP$12)*COS($E33)+SIN($E33)*COS(BP$12))/SIN($E33)*BP$9)</f>
        <v>74.9073773236461</v>
      </c>
      <c r="FC33" s="0" t="n">
        <f aca="false">IF(BQ$9=0,0,(SIN(BQ$12)*COS($E33)+SIN($E33)*COS(BQ$12))/SIN($E33)*BQ$9)</f>
        <v>74.0278339620147</v>
      </c>
      <c r="FD33" s="0" t="n">
        <f aca="false">IF(BR$9=0,0,(SIN(BR$12)*COS($E33)+SIN($E33)*COS(BR$12))/SIN($E33)*BR$9)</f>
        <v>73.1219672452645</v>
      </c>
      <c r="FE33" s="0" t="n">
        <f aca="false">IF(BS$9=0,0,(SIN(BS$12)*COS($E33)+SIN($E33)*COS(BS$12))/SIN($E33)*BS$9)</f>
        <v>72.1906803112928</v>
      </c>
      <c r="FF33" s="0" t="n">
        <f aca="false">IF(BT$9=0,0,(SIN(BT$12)*COS($E33)+SIN($E33)*COS(BT$12))/SIN($E33)*BT$9)</f>
        <v>71.2348849997139</v>
      </c>
      <c r="FG33" s="0" t="n">
        <f aca="false">IF(BU$9=0,0,(SIN(BU$12)*COS($E33)+SIN($E33)*COS(BU$12))/SIN($E33)*BU$9)</f>
        <v>70.3614730564955</v>
      </c>
      <c r="FH33" s="0" t="n">
        <f aca="false">IF(BV$9=0,0,(SIN(BV$12)*COS($E33)+SIN($E33)*COS(BV$12))/SIN($E33)*BV$9)</f>
        <v>69.4654975300938</v>
      </c>
      <c r="FI33" s="0" t="n">
        <f aca="false">IF(BW$9=0,0,(SIN(BW$12)*COS($E33)+SIN($E33)*COS(BW$12))/SIN($E33)*BW$9)</f>
        <v>68.5477966556495</v>
      </c>
      <c r="FJ33" s="0" t="n">
        <f aca="false">IF(BX$9=0,0,(SIN(BX$12)*COS($E33)+SIN($E33)*COS(BX$12))/SIN($E33)*BX$9)</f>
        <v>67.6092154583068</v>
      </c>
      <c r="FK33" s="0" t="n">
        <f aca="false">IF(BY$9=0,0,(SIN(BY$12)*COS($E33)+SIN($E33)*COS(BY$12))/SIN($E33)*BY$9)</f>
        <v>66.6506053235576</v>
      </c>
      <c r="FL33" s="0" t="n">
        <f aca="false">IF(BZ$9=0,0,(SIN(BZ$12)*COS($E33)+SIN($E33)*COS(BZ$12))/SIN($E33)*BZ$9)</f>
        <v>65.4257446843117</v>
      </c>
      <c r="FM33" s="0" t="n">
        <f aca="false">IF(CA$9=0,0,(SIN(CA$12)*COS($E33)+SIN($E33)*COS(CA$12))/SIN($E33)*CA$9)</f>
        <v>64.1831024715656</v>
      </c>
      <c r="FN33" s="0" t="n">
        <f aca="false">IF(CB$9=0,0,(SIN(CB$12)*COS($E33)+SIN($E33)*COS(CB$12))/SIN($E33)*CB$9)</f>
        <v>62.9237721024333</v>
      </c>
      <c r="FO33" s="0" t="n">
        <f aca="false">IF(CC$9=0,0,(SIN(CC$12)*COS($E33)+SIN($E33)*COS(CC$12))/SIN($E33)*CC$9)</f>
        <v>61.6488512054147</v>
      </c>
      <c r="FP33" s="0" t="n">
        <f aca="false">IF(CD$9=0,0,(SIN(CD$12)*COS($E33)+SIN($E33)*COS(CD$12))/SIN($E33)*CD$9)</f>
        <v>60.3594410685496</v>
      </c>
      <c r="FQ33" s="0" t="n">
        <f aca="false">IF(CE$9=0,0,(SIN(CE$12)*COS($E33)+SIN($E33)*COS(CE$12))/SIN($E33)*CE$9)</f>
        <v>59.0566460867885</v>
      </c>
      <c r="FR33" s="0" t="n">
        <f aca="false">IF(CF$9=0,0,(SIN(CF$12)*COS($E33)+SIN($E33)*COS(CF$12))/SIN($E33)*CF$9)</f>
        <v>57.7415732088123</v>
      </c>
      <c r="FS33" s="0" t="n">
        <f aca="false">IF(CG$9=0,0,(SIN(CG$12)*COS($E33)+SIN($E33)*COS(CG$12))/SIN($E33)*CG$9)</f>
        <v>56.4153313835421</v>
      </c>
      <c r="FT33" s="0" t="n">
        <f aca="false">IF(CH$9=0,0,(SIN(CH$12)*COS($E33)+SIN($E33)*COS(CH$12))/SIN($E33)*CH$9)</f>
        <v>55.0790310065676</v>
      </c>
      <c r="FU33" s="0" t="n">
        <f aca="false">IF(CI$9=0,0,(SIN(CI$12)*COS($E33)+SIN($E33)*COS(CI$12))/SIN($E33)*CI$9)</f>
        <v>53.7337833667295</v>
      </c>
      <c r="FV33" s="0" t="n">
        <f aca="false">IF(CJ$9=0,0,(SIN(CJ$12)*COS($E33)+SIN($E33)*COS(CJ$12))/SIN($E33)*CJ$9)</f>
        <v>52.391575731565</v>
      </c>
      <c r="FW33" s="0" t="n">
        <f aca="false">IF(CK$9=0,0,(SIN(CK$12)*COS($E33)+SIN($E33)*COS(CK$12))/SIN($E33)*CK$9)</f>
        <v>51.0425529262986</v>
      </c>
      <c r="FX33" s="0" t="n">
        <f aca="false">IF(CL$9=0,0,(SIN(CL$12)*COS($E33)+SIN($E33)*COS(CL$12))/SIN($E33)*CL$9)</f>
        <v>49.6878157071708</v>
      </c>
      <c r="FY33" s="0" t="n">
        <f aca="false">IF(CM$9=0,0,(SIN(CM$12)*COS($E33)+SIN($E33)*COS(CM$12))/SIN($E33)*CM$9)</f>
        <v>48.3284635756655</v>
      </c>
      <c r="FZ33" s="0" t="n">
        <f aca="false">IF(CN$9=0,0,(SIN(CN$12)*COS($E33)+SIN($E33)*COS(CN$12))/SIN($E33)*CN$9)</f>
        <v>46.9655942343747</v>
      </c>
      <c r="GA33" s="0" t="n">
        <f aca="false">IF(CO$9=0,0,(SIN(CO$12)*COS($E33)+SIN($E33)*COS(CO$12))/SIN($E33)*CO$9)</f>
        <v>45.6763802163772</v>
      </c>
      <c r="GB33" s="0" t="n">
        <f aca="false">IF(CP$9=0,0,(SIN(CP$12)*COS($E33)+SIN($E33)*COS(CP$12))/SIN($E33)*CP$9)</f>
        <v>44.3849508434854</v>
      </c>
      <c r="GC33" s="0" t="n">
        <f aca="false">IF(CQ$9=0,0,(SIN(CQ$12)*COS($E33)+SIN($E33)*COS(CQ$12))/SIN($E33)*CQ$9)</f>
        <v>43.0923260564727</v>
      </c>
    </row>
    <row r="34" customFormat="false" ht="12.8" hidden="true" customHeight="false" outlineLevel="0" collapsed="false">
      <c r="A34" s="0" t="n">
        <f aca="false">MAX($F34:$CQ34)</f>
        <v>29.9399991035964</v>
      </c>
      <c r="B34" s="90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15.0533333333333</v>
      </c>
      <c r="C34" s="2" t="n">
        <f aca="false">MOD(Best +D34,360)</f>
        <v>137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29.9399991035964</v>
      </c>
      <c r="G34" s="13" t="n">
        <f aca="false">IF(OR(G124=0,CS34=0),0,G124*CS34/(G124+CS34))</f>
        <v>28.894620325517</v>
      </c>
      <c r="H34" s="13" t="n">
        <f aca="false">IF(OR(H124=0,CT34=0),0,H124*CT34/(H124+CT34))</f>
        <v>27.9072490016323</v>
      </c>
      <c r="I34" s="13" t="n">
        <f aca="false">IF(OR(I124=0,CU34=0),0,I124*CU34/(I124+CU34))</f>
        <v>27.0429277265506</v>
      </c>
      <c r="J34" s="13" t="n">
        <f aca="false">IF(OR(J124=0,CV34=0),0,J124*CV34/(J124+CV34))</f>
        <v>26.2788685236872</v>
      </c>
      <c r="K34" s="13" t="n">
        <f aca="false">IF(OR(K124=0,CW34=0),0,K124*CW34/(K124+CW34))</f>
        <v>25.5975978298577</v>
      </c>
      <c r="L34" s="13" t="n">
        <f aca="false">IF(OR(L124=0,CX34=0),0,L124*CX34/(L124+CX34))</f>
        <v>24.9854915192046</v>
      </c>
      <c r="M34" s="13" t="n">
        <f aca="false">IF(OR(M124=0,CY34=0),0,M124*CY34/(M124+CY34))</f>
        <v>24.3966572114252</v>
      </c>
      <c r="N34" s="13" t="n">
        <f aca="false">IF(OR(N124=0,CZ34=0),0,N124*CZ34/(N124+CZ34))</f>
        <v>23.8634755209339</v>
      </c>
      <c r="O34" s="13" t="n">
        <f aca="false">IF(OR(O124=0,DA34=0),0,O124*DA34/(O124+DA34))</f>
        <v>23.3778147522281</v>
      </c>
      <c r="P34" s="13" t="n">
        <f aca="false">IF(OR(P124=0,DB34=0),0,P124*DB34/(P124+DB34))</f>
        <v>22.9330561122617</v>
      </c>
      <c r="Q34" s="13" t="n">
        <f aca="false">IF(OR(Q124=0,DC34=0),0,Q124*DC34/(Q124+DC34))</f>
        <v>22.5237571415821</v>
      </c>
      <c r="R34" s="13" t="n">
        <f aca="false">IF(OR(R124=0,DD34=0),0,R124*DD34/(R124+DD34))</f>
        <v>22.1126646800982</v>
      </c>
      <c r="S34" s="13" t="n">
        <f aca="false">IF(OR(S124=0,DE34=0),0,S124*DE34/(S124+DE34))</f>
        <v>21.7329705325773</v>
      </c>
      <c r="T34" s="13" t="n">
        <f aca="false">IF(OR(T124=0,DF34=0),0,T124*DF34/(T124+DF34))</f>
        <v>21.380834353952</v>
      </c>
      <c r="U34" s="13" t="n">
        <f aca="false">IF(OR(U124=0,DG34=0),0,U124*DG34/(U124+DG34))</f>
        <v>21.053016245232</v>
      </c>
      <c r="V34" s="13" t="n">
        <f aca="false">IF(OR(V124=0,DH34=0),0,V124*DH34/(V124+DH34))</f>
        <v>20.7467636390978</v>
      </c>
      <c r="W34" s="13" t="n">
        <f aca="false">IF(OR(W124=0,DI34=0),0,W124*DI34/(W124+DI34))</f>
        <v>20.4443374848379</v>
      </c>
      <c r="X34" s="13" t="n">
        <f aca="false">IF(OR(X124=0,DJ34=0),0,X124*DJ34/(X124+DJ34))</f>
        <v>20.1606361793391</v>
      </c>
      <c r="Y34" s="13" t="n">
        <f aca="false">IF(OR(Y124=0,DK34=0),0,Y124*DK34/(Y124+DK34))</f>
        <v>19.8937102430096</v>
      </c>
      <c r="Z34" s="13" t="n">
        <f aca="false">IF(OR(Z124=0,DL34=0),0,Z124*DL34/(Z124+DL34))</f>
        <v>19.6583533279935</v>
      </c>
      <c r="AA34" s="13" t="n">
        <f aca="false">IF(OR(AA124=0,DM34=0),0,AA124*DM34/(AA124+DM34))</f>
        <v>19.4545410701244</v>
      </c>
      <c r="AB34" s="13" t="n">
        <f aca="false">IF(OR(AB124=0,DN34=0),0,AB124*DN34/(AB124+DN34))</f>
        <v>19.2425274007165</v>
      </c>
      <c r="AC34" s="13" t="n">
        <f aca="false">IF(OR(AC124=0,DO34=0),0,AC124*DO34/(AC124+DO34))</f>
        <v>19.0405139868132</v>
      </c>
      <c r="AD34" s="13" t="n">
        <f aca="false">IF(OR(AD124=0,DP34=0),0,AD124*DP34/(AD124+DP34))</f>
        <v>18.8476315867544</v>
      </c>
      <c r="AE34" s="13" t="n">
        <f aca="false">IF(OR(AE124=0,DQ34=0),0,AE124*DQ34/(AE124+DQ34))</f>
        <v>18.6631072560717</v>
      </c>
      <c r="AF34" s="13" t="n">
        <f aca="false">IF(OR(AF124=0,DR34=0),0,AF124*DR34/(AF124+DR34))</f>
        <v>18.4862512646682</v>
      </c>
      <c r="AG34" s="13" t="n">
        <f aca="false">IF(OR(AG124=0,DS34=0),0,AG124*DS34/(AG124+DS34))</f>
        <v>18.2933975138068</v>
      </c>
      <c r="AH34" s="13" t="n">
        <f aca="false">IF(OR(AH124=0,DT34=0),0,AH124*DT34/(AH124+DT34))</f>
        <v>18.1086421911724</v>
      </c>
      <c r="AI34" s="13" t="n">
        <f aca="false">IF(OR(AI124=0,DU34=0),0,AI124*DU34/(AI124+DU34))</f>
        <v>17.9313315761337</v>
      </c>
      <c r="AJ34" s="13" t="n">
        <f aca="false">IF(OR(AJ124=0,DV34=0),0,AJ124*DV34/(AJ124+DV34))</f>
        <v>17.7608781960476</v>
      </c>
      <c r="AK34" s="13" t="n">
        <f aca="false">IF(OR(AK124=0,DW34=0),0,AK124*DW34/(AK124+DW34))</f>
        <v>17.596752546596</v>
      </c>
      <c r="AL34" s="13" t="n">
        <f aca="false">IF(OR(AL124=0,DX34=0),0,AL124*DX34/(AL124+DX34))</f>
        <v>17.4352074158057</v>
      </c>
      <c r="AM34" s="13" t="n">
        <f aca="false">IF(OR(AM124=0,DY34=0),0,AM124*DY34/(AM124+DY34))</f>
        <v>17.2792461215575</v>
      </c>
      <c r="AN34" s="13" t="n">
        <f aca="false">IF(OR(AN124=0,DZ34=0),0,AN124*DZ34/(AN124+DZ34))</f>
        <v>17.1284596290447</v>
      </c>
      <c r="AO34" s="13" t="n">
        <f aca="false">IF(OR(AO124=0,EA34=0),0,AO124*EA34/(AO124+EA34))</f>
        <v>16.9824755636116</v>
      </c>
      <c r="AP34" s="13" t="n">
        <f aca="false">IF(OR(AP124=0,EB34=0),0,AP124*EB34/(AP124+EB34))</f>
        <v>16.840954105519</v>
      </c>
      <c r="AQ34" s="13" t="n">
        <f aca="false">IF(OR(AQ124=0,EC34=0),0,AQ124*EC34/(AQ124+EC34))</f>
        <v>16.6819672914988</v>
      </c>
      <c r="AR34" s="13" t="n">
        <f aca="false">IF(OR(AR124=0,ED34=0),0,AR124*ED34/(AR124+ED34))</f>
        <v>16.52756428525</v>
      </c>
      <c r="AS34" s="13" t="n">
        <f aca="false">IF(OR(AS124=0,EE34=0),0,AS124*EE34/(AS124+EE34))</f>
        <v>16.3774146019577</v>
      </c>
      <c r="AT34" s="13" t="n">
        <f aca="false">IF(OR(AT124=0,EF34=0),0,AT124*EF34/(AT124+EF34))</f>
        <v>16.2312146359953</v>
      </c>
      <c r="AU34" s="13" t="n">
        <f aca="false">IF(OR(AU124=0,EG34=0),0,AU124*EG34/(AU124+EG34))</f>
        <v>16.0886848389127</v>
      </c>
      <c r="AV34" s="13" t="n">
        <f aca="false">IF(OR(AV124=0,EH34=0),0,AV124*EH34/(AV124+EH34))</f>
        <v>15.9227875934758</v>
      </c>
      <c r="AW34" s="13" t="n">
        <f aca="false">IF(OR(AW124=0,EI34=0),0,AW124*EI34/(AW124+EI34))</f>
        <v>15.7601435053574</v>
      </c>
      <c r="AX34" s="13" t="n">
        <f aca="false">IF(OR(AX124=0,EJ34=0),0,AX124*EJ34/(AX124+EJ34))</f>
        <v>15.6004562426611</v>
      </c>
      <c r="AY34" s="13" t="n">
        <f aca="false">IF(OR(AY124=0,EK34=0),0,AY124*EK34/(AY124+EK34))</f>
        <v>15.5146711485597</v>
      </c>
      <c r="AZ34" s="13" t="n">
        <f aca="false">IF(OR(AZ124=0,EL34=0),0,AZ124*EL34/(AZ124+EL34))</f>
        <v>15.4406699546418</v>
      </c>
      <c r="BA34" s="13" t="n">
        <f aca="false">IF(OR(BA124=0,EM34=0),0,BA124*EM34/(BA124+EM34))</f>
        <v>15.3300668296868</v>
      </c>
      <c r="BB34" s="13" t="n">
        <f aca="false">IF(OR(BB124=0,EN34=0),0,BB124*EN34/(BB124+EN34))</f>
        <v>15.2214422741408</v>
      </c>
      <c r="BC34" s="13" t="n">
        <f aca="false">IF(OR(BC124=0,EO34=0),0,BC124*EO34/(BC124+EO34))</f>
        <v>15.1146686817985</v>
      </c>
      <c r="BD34" s="13" t="n">
        <f aca="false">IF(OR(BD124=0,EP34=0),0,BD124*EP34/(BD124+EP34))</f>
        <v>15.0096263626924</v>
      </c>
      <c r="BE34" s="13" t="n">
        <f aca="false">IF(OR(BE124=0,EQ34=0),0,BE124*EQ34/(BE124+EQ34))</f>
        <v>14.9062028562189</v>
      </c>
      <c r="BF34" s="13" t="n">
        <f aca="false">IF(OR(BF124=0,ER34=0),0,BF124*ER34/(BF124+ER34))</f>
        <v>14.7992738940107</v>
      </c>
      <c r="BG34" s="13" t="n">
        <f aca="false">IF(OR(BG124=0,ES34=0),0,BG124*ES34/(BG124+ES34))</f>
        <v>14.6938408747093</v>
      </c>
      <c r="BH34" s="13" t="n">
        <f aca="false">IF(OR(BH124=0,ET34=0),0,BH124*ET34/(BH124+ET34))</f>
        <v>14.5898015319461</v>
      </c>
      <c r="BI34" s="13" t="n">
        <f aca="false">IF(OR(BI124=0,EU34=0),0,BI124*EU34/(BI124+EU34))</f>
        <v>14.4870591552351</v>
      </c>
      <c r="BJ34" s="13" t="n">
        <f aca="false">IF(OR(BJ124=0,EV34=0),0,BJ124*EV34/(BJ124+EV34))</f>
        <v>14.3855221272118</v>
      </c>
      <c r="BK34" s="13" t="n">
        <f aca="false">IF(OR(BK124=0,EW34=0),0,BK124*EW34/(BK124+EW34))</f>
        <v>14.2726079402385</v>
      </c>
      <c r="BL34" s="13" t="n">
        <f aca="false">IF(OR(BL124=0,EX34=0),0,BL124*EX34/(BL124+EX34))</f>
        <v>14.1607473057928</v>
      </c>
      <c r="BM34" s="13" t="n">
        <f aca="false">IF(OR(BM124=0,EY34=0),0,BM124*EY34/(BM124+EY34))</f>
        <v>14.0498426831589</v>
      </c>
      <c r="BN34" s="13" t="n">
        <f aca="false">IF(OR(BN124=0,EZ34=0),0,BN124*EZ34/(BN124+EZ34))</f>
        <v>13.9398006251277</v>
      </c>
      <c r="BO34" s="13" t="n">
        <f aca="false">IF(OR(BO124=0,FA34=0),0,BO124*FA34/(BO124+FA34))</f>
        <v>13.8305314080773</v>
      </c>
      <c r="BP34" s="13" t="n">
        <f aca="false">IF(OR(BP124=0,FB34=0),0,BP124*FB34/(BP124+FB34))</f>
        <v>13.7165323649529</v>
      </c>
      <c r="BQ34" s="13" t="n">
        <f aca="false">IF(OR(BQ124=0,FC34=0),0,BQ124*FC34/(BQ124+FC34))</f>
        <v>13.6030540193504</v>
      </c>
      <c r="BR34" s="13" t="n">
        <f aca="false">IF(OR(BR124=0,FD34=0),0,BR124*FD34/(BR124+FD34))</f>
        <v>13.4900054271183</v>
      </c>
      <c r="BS34" s="13" t="n">
        <f aca="false">IF(OR(BS124=0,FE34=0),0,BS124*FE34/(BS124+FE34))</f>
        <v>13.3772979412987</v>
      </c>
      <c r="BT34" s="13" t="n">
        <f aca="false">IF(OR(BT124=0,FF34=0),0,BT124*FF34/(BT124+FF34))</f>
        <v>13.2648449197258</v>
      </c>
      <c r="BU34" s="13" t="n">
        <f aca="false">IF(OR(BU124=0,FG34=0),0,BU124*FG34/(BU124+FG34))</f>
        <v>13.156437334658</v>
      </c>
      <c r="BV34" s="13" t="n">
        <f aca="false">IF(OR(BV124=0,FH34=0),0,BV124*FH34/(BV124+FH34))</f>
        <v>13.0482024976345</v>
      </c>
      <c r="BW34" s="13" t="n">
        <f aca="false">IF(OR(BW124=0,FI34=0),0,BW124*FI34/(BW124+FI34))</f>
        <v>12.9400664285177</v>
      </c>
      <c r="BX34" s="13" t="n">
        <f aca="false">IF(OR(BX124=0,FJ34=0),0,BX124*FJ34/(BX124+FJ34))</f>
        <v>12.8319564298615</v>
      </c>
      <c r="BY34" s="13" t="n">
        <f aca="false">IF(OR(BY124=0,FK34=0),0,BY124*FK34/(BY124+FK34))</f>
        <v>12.7238008934796</v>
      </c>
      <c r="BZ34" s="13" t="n">
        <f aca="false">IF(OR(BZ124=0,FL34=0),0,BZ124*FL34/(BZ124+FL34))</f>
        <v>12.6059595446474</v>
      </c>
      <c r="CA34" s="13" t="n">
        <f aca="false">IF(OR(CA124=0,FM34=0),0,CA124*FM34/(CA124+FM34))</f>
        <v>12.4876304356319</v>
      </c>
      <c r="CB34" s="13" t="n">
        <f aca="false">IF(OR(CB124=0,FN34=0),0,CB124*FN34/(CB124+FN34))</f>
        <v>12.3687188596471</v>
      </c>
      <c r="CC34" s="13" t="n">
        <f aca="false">IF(OR(CC124=0,FO34=0),0,CC124*FO34/(CC124+FO34))</f>
        <v>12.2491291235948</v>
      </c>
      <c r="CD34" s="13" t="n">
        <f aca="false">IF(OR(CD124=0,FP34=0),0,CD124*FP34/(CD124+FP34))</f>
        <v>12.1287642581685</v>
      </c>
      <c r="CE34" s="13" t="n">
        <f aca="false">IF(OR(CE124=0,FQ34=0),0,CE124*FQ34/(CE124+FQ34))</f>
        <v>12.0075257229422</v>
      </c>
      <c r="CF34" s="13" t="n">
        <f aca="false">IF(OR(CF124=0,FR34=0),0,CF124*FR34/(CF124+FR34))</f>
        <v>11.8853131046192</v>
      </c>
      <c r="CG34" s="13" t="n">
        <f aca="false">IF(OR(CG124=0,FS34=0),0,CG124*FS34/(CG124+FS34))</f>
        <v>11.7620238065718</v>
      </c>
      <c r="CH34" s="13" t="n">
        <f aca="false">IF(OR(CH124=0,FT34=0),0,CH124*FT34/(CH124+FT34))</f>
        <v>11.6375527277344</v>
      </c>
      <c r="CI34" s="13" t="n">
        <f aca="false">IF(OR(CI124=0,FU34=0),0,CI124*FU34/(CI124+FU34))</f>
        <v>11.5117919288281</v>
      </c>
      <c r="CJ34" s="13" t="n">
        <f aca="false">IF(OR(CJ124=0,FV34=0),0,CJ124*FV34/(CJ124+FV34))</f>
        <v>11.3851694795934</v>
      </c>
      <c r="CK34" s="13" t="n">
        <f aca="false">IF(OR(CK124=0,FW34=0),0,CK124*FW34/(CK124+FW34))</f>
        <v>11.2570597337105</v>
      </c>
      <c r="CL34" s="13" t="n">
        <f aca="false">IF(OR(CL124=0,FX34=0),0,CL124*FX34/(CL124+FX34))</f>
        <v>11.1273464880854</v>
      </c>
      <c r="CM34" s="13" t="n">
        <f aca="false">IF(OR(CM124=0,FY34=0),0,CM124*FY34/(CM124+FY34))</f>
        <v>10.9959093983827</v>
      </c>
      <c r="CN34" s="13" t="n">
        <f aca="false">IF(OR(CN124=0,FZ34=0),0,CN124*FZ34/(CN124+FZ34))</f>
        <v>10.8626235685763</v>
      </c>
      <c r="CO34" s="13" t="n">
        <f aca="false">IF(OR(CO124=0,GA34=0),0,CO124*GA34/(CO124+GA34))</f>
        <v>10.7317803344509</v>
      </c>
      <c r="CP34" s="13" t="n">
        <f aca="false">IF(OR(CP124=0,GB34=0),0,CP124*GB34/(CP124+GB34))</f>
        <v>10.599076755348</v>
      </c>
      <c r="CQ34" s="13" t="n">
        <f aca="false">IF(OR(CQ124=0,GC34=0),0,CQ124*GC34/(CQ124+GC34))</f>
        <v>10.4643932528965</v>
      </c>
      <c r="CR34" s="0" t="n">
        <f aca="false">IF(F$9=0,0,(SIN(F$12)*COS($E34)+SIN($E34)*COS(F$12))/SIN($E34)*F$9)</f>
        <v>29.94</v>
      </c>
      <c r="CS34" s="0" t="n">
        <f aca="false">IF(G$9=0,0,(SIN(G$12)*COS($E34)+SIN($E34)*COS(G$12))/SIN($E34)*G$9)</f>
        <v>31.6042306817606</v>
      </c>
      <c r="CT34" s="0" t="n">
        <f aca="false">IF(H$9=0,0,(SIN(H$12)*COS($E34)+SIN($E34)*COS(H$12))/SIN($E34)*H$9)</f>
        <v>33.1862015651398</v>
      </c>
      <c r="CU34" s="0" t="n">
        <f aca="false">IF(I$9=0,0,(SIN(I$12)*COS($E34)+SIN($E34)*COS(I$12))/SIN($E34)*I$9)</f>
        <v>34.7805924747626</v>
      </c>
      <c r="CV34" s="0" t="n">
        <f aca="false">IF(J$9=0,0,(SIN(J$12)*COS($E34)+SIN($E34)*COS(J$12))/SIN($E34)*J$9)</f>
        <v>36.3867392561505</v>
      </c>
      <c r="CW34" s="0" t="n">
        <f aca="false">IF(K$9=0,0,(SIN(K$12)*COS($E34)+SIN($E34)*COS(K$12))/SIN($E34)*K$9)</f>
        <v>38.0039673657307</v>
      </c>
      <c r="CX34" s="0" t="n">
        <f aca="false">IF(L$9=0,0,(SIN(L$12)*COS($E34)+SIN($E34)*COS(L$12))/SIN($E34)*L$9)</f>
        <v>39.6315921327522</v>
      </c>
      <c r="CY34" s="0" t="n">
        <f aca="false">IF(M$9=0,0,(SIN(M$12)*COS($E34)+SIN($E34)*COS(M$12))/SIN($E34)*M$9)</f>
        <v>41.1688355130655</v>
      </c>
      <c r="CZ34" s="0" t="n">
        <f aca="false">IF(N$9=0,0,(SIN(N$12)*COS($E34)+SIN($E34)*COS(N$12))/SIN($E34)*N$9)</f>
        <v>42.7088051337017</v>
      </c>
      <c r="DA34" s="0" t="n">
        <f aca="false">IF(O$9=0,0,(SIN(O$12)*COS($E34)+SIN($E34)*COS(O$12))/SIN($E34)*O$9)</f>
        <v>44.250881889668</v>
      </c>
      <c r="DB34" s="0" t="n">
        <f aca="false">IF(P$9=0,0,(SIN(P$12)*COS($E34)+SIN($E34)*COS(P$12))/SIN($E34)*P$9)</f>
        <v>45.7944414294395</v>
      </c>
      <c r="DC34" s="0" t="n">
        <f aca="false">IF(Q$9=0,0,(SIN(Q$12)*COS($E34)+SIN($E34)*COS(Q$12))/SIN($E34)*Q$9)</f>
        <v>47.338854392241</v>
      </c>
      <c r="DD34" s="0" t="n">
        <f aca="false">IF(R$9=0,0,(SIN(R$12)*COS($E34)+SIN($E34)*COS(R$12))/SIN($E34)*R$9)</f>
        <v>48.7242602916206</v>
      </c>
      <c r="DE34" s="0" t="n">
        <f aca="false">IF(S$9=0,0,(SIN(S$12)*COS($E34)+SIN($E34)*COS(S$12))/SIN($E34)*S$9)</f>
        <v>50.1010556030187</v>
      </c>
      <c r="DF34" s="0" t="n">
        <f aca="false">IF(T$9=0,0,(SIN(T$12)*COS($E34)+SIN($E34)*COS(T$12))/SIN($E34)*T$9)</f>
        <v>51.468746638667</v>
      </c>
      <c r="DG34" s="0" t="n">
        <f aca="false">IF(U$9=0,0,(SIN(U$12)*COS($E34)+SIN($E34)*COS(U$12))/SIN($E34)*U$9)</f>
        <v>52.8268406085682</v>
      </c>
      <c r="DH34" s="0" t="n">
        <f aca="false">IF(V$9=0,0,(SIN(V$12)*COS($E34)+SIN($E34)*COS(V$12))/SIN($E34)*V$9)</f>
        <v>54.1748457938098</v>
      </c>
      <c r="DI34" s="0" t="n">
        <f aca="false">IF(W$9=0,0,(SIN(W$12)*COS($E34)+SIN($E34)*COS(W$12))/SIN($E34)*W$9)</f>
        <v>55.399155078794</v>
      </c>
      <c r="DJ34" s="0" t="n">
        <f aca="false">IF(X$9=0,0,(SIN(X$12)*COS($E34)+SIN($E34)*COS(X$12))/SIN($E34)*X$9)</f>
        <v>56.607554742143</v>
      </c>
      <c r="DK34" s="0" t="n">
        <f aca="false">IF(Y$9=0,0,(SIN(Y$12)*COS($E34)+SIN($E34)*COS(Y$12))/SIN($E34)*Y$9)</f>
        <v>57.7996629014939</v>
      </c>
      <c r="DL34" s="0" t="n">
        <f aca="false">IF(Z$9=0,0,(SIN(Z$12)*COS($E34)+SIN($E34)*COS(Z$12))/SIN($E34)*Z$9)</f>
        <v>59.1239541955629</v>
      </c>
      <c r="DM34" s="0" t="n">
        <f aca="false">IF(AA$9=0,0,(SIN(AA$12)*COS($E34)+SIN($E34)*COS(AA$12))/SIN($E34)*AA$9)</f>
        <v>60.6250551625142</v>
      </c>
      <c r="DN34" s="0" t="n">
        <f aca="false">IF(AB$9=0,0,(SIN(AB$12)*COS($E34)+SIN($E34)*COS(AB$12))/SIN($E34)*AB$9)</f>
        <v>61.9408264656192</v>
      </c>
      <c r="DO34" s="0" t="n">
        <f aca="false">IF(AC$9=0,0,(SIN(AC$12)*COS($E34)+SIN($E34)*COS(AC$12))/SIN($E34)*AC$9)</f>
        <v>63.2446113397995</v>
      </c>
      <c r="DP34" s="0" t="n">
        <f aca="false">IF(AD$9=0,0,(SIN(AD$12)*COS($E34)+SIN($E34)*COS(AD$12))/SIN($E34)*AD$9)</f>
        <v>64.5358956160714</v>
      </c>
      <c r="DQ34" s="0" t="n">
        <f aca="false">IF(AE$9=0,0,(SIN(AE$12)*COS($E34)+SIN($E34)*COS(AE$12))/SIN($E34)*AE$9)</f>
        <v>65.8141668727752</v>
      </c>
      <c r="DR34" s="0" t="n">
        <f aca="false">IF(AF$9=0,0,(SIN(AF$12)*COS($E34)+SIN($E34)*COS(AF$12))/SIN($E34)*AF$9)</f>
        <v>67.0789146279388</v>
      </c>
      <c r="DS34" s="0" t="n">
        <f aca="false">IF(AG$9=0,0,(SIN(AG$12)*COS($E34)+SIN($E34)*COS(AG$12))/SIN($E34)*AG$9)</f>
        <v>68.0099691709217</v>
      </c>
      <c r="DT34" s="0" t="n">
        <f aca="false">IF(AH$9=0,0,(SIN(AH$12)*COS($E34)+SIN($E34)*COS(AH$12))/SIN($E34)*AH$9)</f>
        <v>68.9168839509374</v>
      </c>
      <c r="DU34" s="0" t="n">
        <f aca="false">IF(AI$9=0,0,(SIN(AI$12)*COS($E34)+SIN($E34)*COS(AI$12))/SIN($E34)*AI$9)</f>
        <v>69.7994519622434</v>
      </c>
      <c r="DV34" s="0" t="n">
        <f aca="false">IF(AJ$9=0,0,(SIN(AJ$12)*COS($E34)+SIN($E34)*COS(AJ$12))/SIN($E34)*AJ$9)</f>
        <v>70.6574746370257</v>
      </c>
      <c r="DW34" s="0" t="n">
        <f aca="false">IF(AK$9=0,0,(SIN(AK$12)*COS($E34)+SIN($E34)*COS(AK$12))/SIN($E34)*AK$9)</f>
        <v>71.4907618844783</v>
      </c>
      <c r="DX34" s="0" t="n">
        <f aca="false">IF(AL$9=0,0,(SIN(AL$12)*COS($E34)+SIN($E34)*COS(AL$12))/SIN($E34)*AL$9)</f>
        <v>72.2429813751865</v>
      </c>
      <c r="DY34" s="0" t="n">
        <f aca="false">IF(AM$9=0,0,(SIN(AM$12)*COS($E34)+SIN($E34)*COS(AM$12))/SIN($E34)*AM$9)</f>
        <v>72.9687039603498</v>
      </c>
      <c r="DZ34" s="0" t="n">
        <f aca="false">IF(AN$9=0,0,(SIN(AN$12)*COS($E34)+SIN($E34)*COS(AN$12))/SIN($E34)*AN$9)</f>
        <v>73.6678171407887</v>
      </c>
      <c r="EA34" s="0" t="n">
        <f aca="false">IF(AO$9=0,0,(SIN(AO$12)*COS($E34)+SIN($E34)*COS(AO$12))/SIN($E34)*AO$9)</f>
        <v>74.3402178577375</v>
      </c>
      <c r="EB34" s="0" t="n">
        <f aca="false">IF(AP$9=0,0,(SIN(AP$12)*COS($E34)+SIN($E34)*COS(AP$12))/SIN($E34)*AP$9)</f>
        <v>74.9858124907602</v>
      </c>
      <c r="EC34" s="0" t="n">
        <f aca="false">IF(AQ$9=0,0,(SIN(AQ$12)*COS($E34)+SIN($E34)*COS(AQ$12))/SIN($E34)*AQ$9)</f>
        <v>75.1636608463768</v>
      </c>
      <c r="ED34" s="0" t="n">
        <f aca="false">IF(AR$9=0,0,(SIN(AR$12)*COS($E34)+SIN($E34)*COS(AR$12))/SIN($E34)*AR$9)</f>
        <v>75.3054324154778</v>
      </c>
      <c r="EE34" s="0" t="n">
        <f aca="false">IF(AS$9=0,0,(SIN(AS$12)*COS($E34)+SIN($E34)*COS(AS$12))/SIN($E34)*AS$9)</f>
        <v>75.4114688777866</v>
      </c>
      <c r="EF34" s="0" t="n">
        <f aca="false">IF(AT$9=0,0,(SIN(AT$12)*COS($E34)+SIN($E34)*COS(AT$12))/SIN($E34)*AT$9)</f>
        <v>75.4821266961764</v>
      </c>
      <c r="EG34" s="0" t="n">
        <f aca="false">IF(AU$9=0,0,(SIN(AU$12)*COS($E34)+SIN($E34)*COS(AU$12))/SIN($E34)*AU$9)</f>
        <v>75.5177768896661</v>
      </c>
      <c r="EH34" s="0" t="n">
        <f aca="false">IF(AV$9=0,0,(SIN(AV$12)*COS($E34)+SIN($E34)*COS(AV$12))/SIN($E34)*AV$9)</f>
        <v>74.9221785709673</v>
      </c>
      <c r="EI34" s="0" t="n">
        <f aca="false">IF(AW$9=0,0,(SIN(AW$12)*COS($E34)+SIN($E34)*COS(AW$12))/SIN($E34)*AW$9)</f>
        <v>74.2823820430918</v>
      </c>
      <c r="EJ34" s="0" t="n">
        <f aca="false">IF(AX$9=0,0,(SIN(AX$12)*COS($E34)+SIN($E34)*COS(AX$12))/SIN($E34)*AX$9)</f>
        <v>73.5993503484411</v>
      </c>
      <c r="EK34" s="0" t="n">
        <f aca="false">IF(AY$9=0,0,(SIN(AY$12)*COS($E34)+SIN($E34)*COS(AY$12))/SIN($E34)*AY$9)</f>
        <v>74.4876650547222</v>
      </c>
      <c r="EL34" s="0" t="n">
        <f aca="false">IF(AZ$9=0,0,(SIN(AZ$12)*COS($E34)+SIN($E34)*COS(AZ$12))/SIN($E34)*AZ$9)</f>
        <v>75.6139033718679</v>
      </c>
      <c r="EM34" s="0" t="n">
        <f aca="false">IF(BA$9=0,0,(SIN(BA$12)*COS($E34)+SIN($E34)*COS(BA$12))/SIN($E34)*BA$9)</f>
        <v>75.8115769268214</v>
      </c>
      <c r="EN34" s="0" t="n">
        <f aca="false">IF(BB$9=0,0,(SIN(BB$12)*COS($E34)+SIN($E34)*COS(BB$12))/SIN($E34)*BB$9)</f>
        <v>75.9818166147531</v>
      </c>
      <c r="EO34" s="0" t="n">
        <f aca="false">IF(BC$9=0,0,(SIN(BC$12)*COS($E34)+SIN($E34)*COS(BC$12))/SIN($E34)*BC$9)</f>
        <v>76.1247686006803</v>
      </c>
      <c r="EP34" s="0" t="n">
        <f aca="false">IF(BD$9=0,0,(SIN(BD$12)*COS($E34)+SIN($E34)*COS(BD$12))/SIN($E34)*BD$9)</f>
        <v>76.2405886236874</v>
      </c>
      <c r="EQ34" s="0" t="n">
        <f aca="false">IF(BE$9=0,0,(SIN(BE$12)*COS($E34)+SIN($E34)*COS(BE$12))/SIN($E34)*BE$9)</f>
        <v>76.3294418887829</v>
      </c>
      <c r="ER34" s="0" t="n">
        <f aca="false">IF(BF$9=0,0,(SIN(BF$12)*COS($E34)+SIN($E34)*COS(BF$12))/SIN($E34)*BF$9)</f>
        <v>76.258068015846</v>
      </c>
      <c r="ES34" s="0" t="n">
        <f aca="false">IF(BG$9=0,0,(SIN(BG$12)*COS($E34)+SIN($E34)*COS(BG$12))/SIN($E34)*BG$9)</f>
        <v>76.1587908667657</v>
      </c>
      <c r="ET34" s="0" t="n">
        <f aca="false">IF(BH$9=0,0,(SIN(BH$12)*COS($E34)+SIN($E34)*COS(BH$12))/SIN($E34)*BH$9)</f>
        <v>76.0319258916061</v>
      </c>
      <c r="EU34" s="0" t="n">
        <f aca="false">IF(BI$9=0,0,(SIN(BI$12)*COS($E34)+SIN($E34)*COS(BI$12))/SIN($E34)*BI$9)</f>
        <v>75.8777982809193</v>
      </c>
      <c r="EV34" s="0" t="n">
        <f aca="false">IF(BJ$9=0,0,(SIN(BJ$12)*COS($E34)+SIN($E34)*COS(BJ$12))/SIN($E34)*BJ$9)</f>
        <v>75.696742779404</v>
      </c>
      <c r="EW34" s="0" t="n">
        <f aca="false">IF(BK$9=0,0,(SIN(BK$12)*COS($E34)+SIN($E34)*COS(BK$12))/SIN($E34)*BK$9)</f>
        <v>75.1414609063506</v>
      </c>
      <c r="EX34" s="0" t="n">
        <f aca="false">IF(BL$9=0,0,(SIN(BL$12)*COS($E34)+SIN($E34)*COS(BL$12))/SIN($E34)*BL$9)</f>
        <v>74.5576957395377</v>
      </c>
      <c r="EY34" s="0" t="n">
        <f aca="false">IF(BM$9=0,0,(SIN(BM$12)*COS($E34)+SIN($E34)*COS(BM$12))/SIN($E34)*BM$9)</f>
        <v>73.9461282508078</v>
      </c>
      <c r="EZ34" s="0" t="n">
        <f aca="false">IF(BN$9=0,0,(SIN(BN$12)*COS($E34)+SIN($E34)*COS(BN$12))/SIN($E34)*BN$9)</f>
        <v>73.3074494317277</v>
      </c>
      <c r="FA34" s="0" t="n">
        <f aca="false">IF(BO$9=0,0,(SIN(BO$12)*COS($E34)+SIN($E34)*COS(BO$12))/SIN($E34)*BO$9)</f>
        <v>72.6423599293677</v>
      </c>
      <c r="FB34" s="0" t="n">
        <f aca="false">IF(BP$9=0,0,(SIN(BP$12)*COS($E34)+SIN($E34)*COS(BP$12))/SIN($E34)*BP$9)</f>
        <v>71.8028984403557</v>
      </c>
      <c r="FC34" s="0" t="n">
        <f aca="false">IF(BQ$9=0,0,(SIN(BQ$12)*COS($E34)+SIN($E34)*COS(BQ$12))/SIN($E34)*BQ$9)</f>
        <v>70.9379549200639</v>
      </c>
      <c r="FD34" s="0" t="n">
        <f aca="false">IF(BR$9=0,0,(SIN(BR$12)*COS($E34)+SIN($E34)*COS(BR$12))/SIN($E34)*BR$9)</f>
        <v>70.0483928525003</v>
      </c>
      <c r="FE34" s="0" t="n">
        <f aca="false">IF(BS$9=0,0,(SIN(BS$12)*COS($E34)+SIN($E34)*COS(BS$12))/SIN($E34)*BS$9)</f>
        <v>69.1350841376436</v>
      </c>
      <c r="FF34" s="0" t="n">
        <f aca="false">IF(BT$9=0,0,(SIN(BT$12)*COS($E34)+SIN($E34)*COS(BT$12))/SIN($E34)*BT$9)</f>
        <v>68.1989086428067</v>
      </c>
      <c r="FG34" s="0" t="n">
        <f aca="false">IF(BU$9=0,0,(SIN(BU$12)*COS($E34)+SIN($E34)*COS(BU$12))/SIN($E34)*BU$9)</f>
        <v>67.3421780537576</v>
      </c>
      <c r="FH34" s="0" t="n">
        <f aca="false">IF(BV$9=0,0,(SIN(BV$12)*COS($E34)+SIN($E34)*COS(BV$12))/SIN($E34)*BV$9)</f>
        <v>66.4643934132699</v>
      </c>
      <c r="FI34" s="0" t="n">
        <f aca="false">IF(BW$9=0,0,(SIN(BW$12)*COS($E34)+SIN($E34)*COS(BW$12))/SIN($E34)*BW$9)</f>
        <v>65.5663630746935</v>
      </c>
      <c r="FJ34" s="0" t="n">
        <f aca="false">IF(BX$9=0,0,(SIN(BX$12)*COS($E34)+SIN($E34)*COS(BX$12))/SIN($E34)*BX$9)</f>
        <v>64.6489015584141</v>
      </c>
      <c r="FK34" s="0" t="n">
        <f aca="false">IF(BY$9=0,0,(SIN(BY$12)*COS($E34)+SIN($E34)*COS(BY$12))/SIN($E34)*BY$9)</f>
        <v>63.712829138956</v>
      </c>
      <c r="FL34" s="0" t="n">
        <f aca="false">IF(BZ$9=0,0,(SIN(BZ$12)*COS($E34)+SIN($E34)*COS(BZ$12))/SIN($E34)*BZ$9)</f>
        <v>62.5228552469614</v>
      </c>
      <c r="FM34" s="0" t="n">
        <f aca="false">IF(CA$9=0,0,(SIN(CA$12)*COS($E34)+SIN($E34)*COS(CA$12))/SIN($E34)*CA$9)</f>
        <v>61.3165748348119</v>
      </c>
      <c r="FN34" s="0" t="n">
        <f aca="false">IF(CB$9=0,0,(SIN(CB$12)*COS($E34)+SIN($E34)*COS(CB$12))/SIN($E34)*CB$9)</f>
        <v>60.0950384195775</v>
      </c>
      <c r="FO34" s="0" t="n">
        <f aca="false">IF(CC$9=0,0,(SIN(CC$12)*COS($E34)+SIN($E34)*COS(CC$12))/SIN($E34)*CC$9)</f>
        <v>58.8593001231949</v>
      </c>
      <c r="FP34" s="0" t="n">
        <f aca="false">IF(CD$9=0,0,(SIN(CD$12)*COS($E34)+SIN($E34)*COS(CD$12))/SIN($E34)*CD$9)</f>
        <v>57.6104171436204</v>
      </c>
      <c r="FQ34" s="0" t="n">
        <f aca="false">IF(CE$9=0,0,(SIN(CE$12)*COS($E34)+SIN($E34)*COS(CE$12))/SIN($E34)*CE$9)</f>
        <v>56.3494492254249</v>
      </c>
      <c r="FR34" s="0" t="n">
        <f aca="false">IF(CF$9=0,0,(SIN(CF$12)*COS($E34)+SIN($E34)*COS(CF$12))/SIN($E34)*CF$9)</f>
        <v>55.077458130056</v>
      </c>
      <c r="FS34" s="0" t="n">
        <f aca="false">IF(CG$9=0,0,(SIN(CG$12)*COS($E34)+SIN($E34)*COS(CG$12))/SIN($E34)*CG$9)</f>
        <v>53.7955071059949</v>
      </c>
      <c r="FT34" s="0" t="n">
        <f aca="false">IF(CH$9=0,0,(SIN(CH$12)*COS($E34)+SIN($E34)*COS(CH$12))/SIN($E34)*CH$9)</f>
        <v>52.5046603590292</v>
      </c>
      <c r="FU34" s="0" t="n">
        <f aca="false">IF(CI$9=0,0,(SIN(CI$12)*COS($E34)+SIN($E34)*COS(CI$12))/SIN($E34)*CI$9)</f>
        <v>51.2059825228655</v>
      </c>
      <c r="FV34" s="0" t="n">
        <f aca="false">IF(CJ$9=0,0,(SIN(CJ$12)*COS($E34)+SIN($E34)*COS(CJ$12))/SIN($E34)*CJ$9)</f>
        <v>49.9108988206259</v>
      </c>
      <c r="FW34" s="0" t="n">
        <f aca="false">IF(CK$9=0,0,(SIN(CK$12)*COS($E34)+SIN($E34)*COS(CK$12))/SIN($E34)*CK$9)</f>
        <v>48.6100191434273</v>
      </c>
      <c r="FX34" s="0" t="n">
        <f aca="false">IF(CL$9=0,0,(SIN(CL$12)*COS($E34)+SIN($E34)*COS(CL$12))/SIN($E34)*CL$9)</f>
        <v>47.3043968139214</v>
      </c>
      <c r="FY34" s="0" t="n">
        <f aca="false">IF(CM$9=0,0,(SIN(CM$12)*COS($E34)+SIN($E34)*COS(CM$12))/SIN($E34)*CM$9)</f>
        <v>45.9950835336955</v>
      </c>
      <c r="FZ34" s="0" t="n">
        <f aca="false">IF(CN$9=0,0,(SIN(CN$12)*COS($E34)+SIN($E34)*COS(CN$12))/SIN($E34)*CN$9)</f>
        <v>44.6831288636997</v>
      </c>
      <c r="GA34" s="0" t="n">
        <f aca="false">IF(CO$9=0,0,(SIN(CO$12)*COS($E34)+SIN($E34)*COS(CO$12))/SIN($E34)*CO$9)</f>
        <v>43.4419352556091</v>
      </c>
      <c r="GB34" s="0" t="n">
        <f aca="false">IF(CP$9=0,0,(SIN(CP$12)*COS($E34)+SIN($E34)*COS(CP$12))/SIN($E34)*CP$9)</f>
        <v>42.1992992287154</v>
      </c>
      <c r="GC34" s="0" t="n">
        <f aca="false">IF(CQ$9=0,0,(SIN(CQ$12)*COS($E34)+SIN($E34)*COS(CQ$12))/SIN($E34)*CQ$9)</f>
        <v>40.956195108987</v>
      </c>
    </row>
    <row r="35" customFormat="false" ht="12.8" hidden="true" customHeight="false" outlineLevel="0" collapsed="false">
      <c r="A35" s="0" t="n">
        <f aca="false">MAX($F35:$CQ35)</f>
        <v>29.9399991035964</v>
      </c>
      <c r="B35" s="90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14.3933333333333</v>
      </c>
      <c r="C35" s="2" t="n">
        <f aca="false">MOD(Best +D35,360)</f>
        <v>138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29.9399991035964</v>
      </c>
      <c r="G35" s="13" t="n">
        <f aca="false">IF(OR(G125=0,CS35=0),0,G125*CS35/(G125+CS35))</f>
        <v>28.8303133864092</v>
      </c>
      <c r="H35" s="13" t="n">
        <f aca="false">IF(OR(H125=0,CT35=0),0,H125*CT35/(H125+CT35))</f>
        <v>27.7883829824263</v>
      </c>
      <c r="I35" s="13" t="n">
        <f aca="false">IF(OR(I125=0,CU35=0),0,I125*CU35/(I125+CU35))</f>
        <v>26.8772320664487</v>
      </c>
      <c r="J35" s="13" t="n">
        <f aca="false">IF(OR(J125=0,CV35=0),0,J125*CV35/(J125+CV35))</f>
        <v>26.0725735889053</v>
      </c>
      <c r="K35" s="13" t="n">
        <f aca="false">IF(OR(K125=0,CW35=0),0,K125*CW35/(K125+CW35))</f>
        <v>25.355797552076</v>
      </c>
      <c r="L35" s="13" t="n">
        <f aca="false">IF(OR(L125=0,CX35=0),0,L125*CX35/(L125+CX35))</f>
        <v>24.7124027868887</v>
      </c>
      <c r="M35" s="13" t="n">
        <f aca="false">IF(OR(M125=0,CY35=0),0,M125*CY35/(M125+CY35))</f>
        <v>24.0962797498461</v>
      </c>
      <c r="N35" s="13" t="n">
        <f aca="false">IF(OR(N125=0,CZ35=0),0,N125*CZ35/(N125+CZ35))</f>
        <v>23.5388018881281</v>
      </c>
      <c r="O35" s="13" t="n">
        <f aca="false">IF(OR(O125=0,DA35=0),0,O125*DA35/(O125+DA35))</f>
        <v>23.0313833466677</v>
      </c>
      <c r="P35" s="13" t="n">
        <f aca="false">IF(OR(P125=0,DB35=0),0,P125*DB35/(P125+DB35))</f>
        <v>22.5670383528633</v>
      </c>
      <c r="Q35" s="13" t="n">
        <f aca="false">IF(OR(Q125=0,DC35=0),0,Q125*DC35/(Q125+DC35))</f>
        <v>22.1400247126048</v>
      </c>
      <c r="R35" s="13" t="n">
        <f aca="false">IF(OR(R125=0,DD35=0),0,R125*DD35/(R125+DD35))</f>
        <v>21.7134803469931</v>
      </c>
      <c r="S35" s="13" t="n">
        <f aca="false">IF(OR(S125=0,DE35=0),0,S125*DE35/(S125+DE35))</f>
        <v>21.3197327208682</v>
      </c>
      <c r="T35" s="13" t="n">
        <f aca="false">IF(OR(T125=0,DF35=0),0,T125*DF35/(T125+DF35))</f>
        <v>20.9547655387544</v>
      </c>
      <c r="U35" s="13" t="n">
        <f aca="false">IF(OR(U125=0,DG35=0),0,U125*DG35/(U125+DG35))</f>
        <v>20.6151912492319</v>
      </c>
      <c r="V35" s="13" t="n">
        <f aca="false">IF(OR(V125=0,DH35=0),0,V125*DH35/(V125+DH35))</f>
        <v>20.2981324679223</v>
      </c>
      <c r="W35" s="13" t="n">
        <f aca="false">IF(OR(W125=0,DI35=0),0,W125*DI35/(W125+DI35))</f>
        <v>19.9861143004736</v>
      </c>
      <c r="X35" s="13" t="n">
        <f aca="false">IF(OR(X125=0,DJ35=0),0,X125*DJ35/(X125+DJ35))</f>
        <v>19.6935598154642</v>
      </c>
      <c r="Y35" s="13" t="n">
        <f aca="false">IF(OR(Y125=0,DK35=0),0,Y125*DK35/(Y125+DK35))</f>
        <v>19.4184411931021</v>
      </c>
      <c r="Z35" s="13" t="n">
        <f aca="false">IF(OR(Z125=0,DL35=0),0,Z125*DL35/(Z125+DL35))</f>
        <v>19.1750503683906</v>
      </c>
      <c r="AA35" s="13" t="n">
        <f aca="false">IF(OR(AA125=0,DM35=0),0,AA125*DM35/(AA125+DM35))</f>
        <v>18.9632307913925</v>
      </c>
      <c r="AB35" s="13" t="n">
        <f aca="false">IF(OR(AB125=0,DN35=0),0,AB125*DN35/(AB125+DN35))</f>
        <v>18.7442159499344</v>
      </c>
      <c r="AC35" s="13" t="n">
        <f aca="false">IF(OR(AC125=0,DO35=0),0,AC125*DO35/(AC125+DO35))</f>
        <v>18.5356568282431</v>
      </c>
      <c r="AD35" s="13" t="n">
        <f aca="false">IF(OR(AD125=0,DP35=0),0,AD125*DP35/(AD125+DP35))</f>
        <v>18.336644079034</v>
      </c>
      <c r="AE35" s="13" t="n">
        <f aca="false">IF(OR(AE125=0,DQ35=0),0,AE125*DQ35/(AE125+DQ35))</f>
        <v>18.1463692300479</v>
      </c>
      <c r="AF35" s="13" t="n">
        <f aca="false">IF(OR(AF125=0,DR35=0),0,AF125*DR35/(AF125+DR35))</f>
        <v>17.9641109682084</v>
      </c>
      <c r="AG35" s="13" t="n">
        <f aca="false">IF(OR(AG125=0,DS35=0),0,AG125*DS35/(AG125+DS35))</f>
        <v>17.7668824669277</v>
      </c>
      <c r="AH35" s="13" t="n">
        <f aca="false">IF(OR(AH125=0,DT35=0),0,AH125*DT35/(AH125+DT35))</f>
        <v>17.5780220234371</v>
      </c>
      <c r="AI35" s="13" t="n">
        <f aca="false">IF(OR(AI125=0,DU35=0),0,AI125*DU35/(AI125+DU35))</f>
        <v>17.3968545482829</v>
      </c>
      <c r="AJ35" s="13" t="n">
        <f aca="false">IF(OR(AJ125=0,DV35=0),0,AJ125*DV35/(AJ125+DV35))</f>
        <v>17.222773442431</v>
      </c>
      <c r="AK35" s="13" t="n">
        <f aca="false">IF(OR(AK125=0,DW35=0),0,AK125*DW35/(AK125+DW35))</f>
        <v>17.0552320328688</v>
      </c>
      <c r="AL35" s="13" t="n">
        <f aca="false">IF(OR(AL125=0,DX35=0),0,AL125*DX35/(AL125+DX35))</f>
        <v>16.8905762184532</v>
      </c>
      <c r="AM35" s="13" t="n">
        <f aca="false">IF(OR(AM125=0,DY35=0),0,AM125*DY35/(AM125+DY35))</f>
        <v>16.7316841588725</v>
      </c>
      <c r="AN35" s="13" t="n">
        <f aca="false">IF(OR(AN125=0,DZ35=0),0,AN125*DZ35/(AN125+DZ35))</f>
        <v>16.578134367568</v>
      </c>
      <c r="AO35" s="13" t="n">
        <f aca="false">IF(OR(AO125=0,EA35=0),0,AO125*EA35/(AO125+EA35))</f>
        <v>16.4295431883591</v>
      </c>
      <c r="AP35" s="13" t="n">
        <f aca="false">IF(OR(AP125=0,EB35=0),0,AP125*EB35/(AP125+EB35))</f>
        <v>16.2855605577777</v>
      </c>
      <c r="AQ35" s="13" t="n">
        <f aca="false">IF(OR(AQ125=0,EC35=0),0,AQ125*EC35/(AQ125+EC35))</f>
        <v>16.1250146864621</v>
      </c>
      <c r="AR35" s="13" t="n">
        <f aca="false">IF(OR(AR125=0,ED35=0),0,AR125*ED35/(AR125+ED35))</f>
        <v>15.9691726660211</v>
      </c>
      <c r="AS35" s="13" t="n">
        <f aca="false">IF(OR(AS125=0,EE35=0),0,AS125*EE35/(AS125+EE35))</f>
        <v>15.8176973149855</v>
      </c>
      <c r="AT35" s="13" t="n">
        <f aca="false">IF(OR(AT125=0,EF35=0),0,AT125*EF35/(AT125+EF35))</f>
        <v>15.6702789537666</v>
      </c>
      <c r="AU35" s="13" t="n">
        <f aca="false">IF(OR(AU125=0,EG35=0),0,AU125*EG35/(AU125+EG35))</f>
        <v>15.5266325186818</v>
      </c>
      <c r="AV35" s="13" t="n">
        <f aca="false">IF(OR(AV125=0,EH35=0),0,AV125*EH35/(AV125+EH35))</f>
        <v>15.3607154932734</v>
      </c>
      <c r="AW35" s="13" t="n">
        <f aca="false">IF(OR(AW125=0,EI35=0),0,AW125*EI35/(AW125+EI35))</f>
        <v>15.1981602175178</v>
      </c>
      <c r="AX35" s="13" t="n">
        <f aca="false">IF(OR(AX125=0,EJ35=0),0,AX125*EJ35/(AX125+EJ35))</f>
        <v>15.0386684661119</v>
      </c>
      <c r="AY35" s="13" t="n">
        <f aca="false">IF(OR(AY125=0,EK35=0),0,AY125*EK35/(AY125+EK35))</f>
        <v>14.9504484870306</v>
      </c>
      <c r="AZ35" s="13" t="n">
        <f aca="false">IF(OR(AZ125=0,EL35=0),0,AZ125*EL35/(AZ125+EL35))</f>
        <v>14.8737035083721</v>
      </c>
      <c r="BA35" s="13" t="n">
        <f aca="false">IF(OR(BA125=0,EM35=0),0,BA125*EM35/(BA125+EM35))</f>
        <v>14.7619219317866</v>
      </c>
      <c r="BB35" s="13" t="n">
        <f aca="false">IF(OR(BB125=0,EN35=0),0,BB125*EN35/(BB125+EN35))</f>
        <v>14.6521930741276</v>
      </c>
      <c r="BC35" s="13" t="n">
        <f aca="false">IF(OR(BC125=0,EO35=0),0,BC125*EO35/(BC125+EO35))</f>
        <v>14.5443860528982</v>
      </c>
      <c r="BD35" s="13" t="n">
        <f aca="false">IF(OR(BD125=0,EP35=0),0,BD125*EP35/(BD125+EP35))</f>
        <v>14.4383781487468</v>
      </c>
      <c r="BE35" s="13" t="n">
        <f aca="false">IF(OR(BE125=0,EQ35=0),0,BE125*EQ35/(BE125+EQ35))</f>
        <v>14.3340540982814</v>
      </c>
      <c r="BF35" s="13" t="n">
        <f aca="false">IF(OR(BF125=0,ER35=0),0,BF125*ER35/(BF125+ER35))</f>
        <v>14.2264917260543</v>
      </c>
      <c r="BG35" s="13" t="n">
        <f aca="false">IF(OR(BG125=0,ES35=0),0,BG125*ES35/(BG125+ES35))</f>
        <v>14.1204851464225</v>
      </c>
      <c r="BH35" s="13" t="n">
        <f aca="false">IF(OR(BH125=0,ET35=0),0,BH125*ET35/(BH125+ET35))</f>
        <v>14.0159300701512</v>
      </c>
      <c r="BI35" s="13" t="n">
        <f aca="false">IF(OR(BI125=0,EU35=0),0,BI125*EU35/(BI125+EU35))</f>
        <v>13.9127279242597</v>
      </c>
      <c r="BJ35" s="13" t="n">
        <f aca="false">IF(OR(BJ125=0,EV35=0),0,BJ125*EV35/(BJ125+EV35))</f>
        <v>13.8107853776521</v>
      </c>
      <c r="BK35" s="13" t="n">
        <f aca="false">IF(OR(BK125=0,EW35=0),0,BK125*EW35/(BK125+EW35))</f>
        <v>13.6980475140478</v>
      </c>
      <c r="BL35" s="13" t="n">
        <f aca="false">IF(OR(BL125=0,EX35=0),0,BL125*EX35/(BL125+EX35))</f>
        <v>13.5864212362371</v>
      </c>
      <c r="BM35" s="13" t="n">
        <f aca="false">IF(OR(BM125=0,EY35=0),0,BM125*EY35/(BM125+EY35))</f>
        <v>13.4758083850703</v>
      </c>
      <c r="BN35" s="13" t="n">
        <f aca="false">IF(OR(BN125=0,EZ35=0),0,BN125*EZ35/(BN125+EZ35))</f>
        <v>13.3661150196975</v>
      </c>
      <c r="BO35" s="13" t="n">
        <f aca="false">IF(OR(BO125=0,FA35=0),0,BO125*FA35/(BO125+FA35))</f>
        <v>13.2572510425223</v>
      </c>
      <c r="BP35" s="13" t="n">
        <f aca="false">IF(OR(BP125=0,FB35=0),0,BP125*FB35/(BP125+FB35))</f>
        <v>13.143950920283</v>
      </c>
      <c r="BQ35" s="13" t="n">
        <f aca="false">IF(OR(BQ125=0,FC35=0),0,BQ125*FC35/(BQ125+FC35))</f>
        <v>13.0312344255016</v>
      </c>
      <c r="BR35" s="13" t="n">
        <f aca="false">IF(OR(BR125=0,FD35=0),0,BR125*FD35/(BR125+FD35))</f>
        <v>12.9190110888469</v>
      </c>
      <c r="BS35" s="13" t="n">
        <f aca="false">IF(OR(BS125=0,FE35=0),0,BS125*FE35/(BS125+FE35))</f>
        <v>12.8071928685095</v>
      </c>
      <c r="BT35" s="13" t="n">
        <f aca="false">IF(OR(BT125=0,FF35=0),0,BT125*FF35/(BT125+FF35))</f>
        <v>12.6956938577752</v>
      </c>
      <c r="BU35" s="13" t="n">
        <f aca="false">IF(OR(BU125=0,FG35=0),0,BU125*FG35/(BU125+FG35))</f>
        <v>12.588130451108</v>
      </c>
      <c r="BV35" s="13" t="n">
        <f aca="false">IF(OR(BV125=0,FH35=0),0,BV125*FH35/(BV125+FH35))</f>
        <v>12.4808002445046</v>
      </c>
      <c r="BW35" s="13" t="n">
        <f aca="false">IF(OR(BW125=0,FI35=0),0,BW125*FI35/(BW125+FI35))</f>
        <v>12.3736299435762</v>
      </c>
      <c r="BX35" s="13" t="n">
        <f aca="false">IF(OR(BX125=0,FJ35=0),0,BX125*FJ35/(BX125+FJ35))</f>
        <v>12.2665476470832</v>
      </c>
      <c r="BY35" s="13" t="n">
        <f aca="false">IF(OR(BY125=0,FK35=0),0,BY125*FK35/(BY125+FK35))</f>
        <v>12.1594826543039</v>
      </c>
      <c r="BZ35" s="13" t="n">
        <f aca="false">IF(OR(BZ125=0,FL35=0),0,BZ125*FL35/(BZ125+FL35))</f>
        <v>12.0432425274719</v>
      </c>
      <c r="CA35" s="13" t="n">
        <f aca="false">IF(OR(CA125=0,FM35=0),0,CA125*FM35/(CA125+FM35))</f>
        <v>11.9265992323706</v>
      </c>
      <c r="CB35" s="13" t="n">
        <f aca="false">IF(OR(CB125=0,FN35=0),0,CB125*FN35/(CB125+FN35))</f>
        <v>11.8094607748306</v>
      </c>
      <c r="CC35" s="13" t="n">
        <f aca="false">IF(OR(CC125=0,FO35=0),0,CC125*FO35/(CC125+FO35))</f>
        <v>11.6917343952985</v>
      </c>
      <c r="CD35" s="13" t="n">
        <f aca="false">IF(OR(CD125=0,FP35=0),0,CD125*FP35/(CD125+FP35))</f>
        <v>11.5733262910643</v>
      </c>
      <c r="CE35" s="13" t="n">
        <f aca="false">IF(OR(CE125=0,FQ35=0),0,CE125*FQ35/(CE125+FQ35))</f>
        <v>11.4541413347668</v>
      </c>
      <c r="CF35" s="13" t="n">
        <f aca="false">IF(OR(CF125=0,FR35=0),0,CF125*FR35/(CF125+FR35))</f>
        <v>11.334082787459</v>
      </c>
      <c r="CG35" s="13" t="n">
        <f aca="false">IF(OR(CG125=0,FS35=0),0,CG125*FS35/(CG125+FS35))</f>
        <v>11.213052004479</v>
      </c>
      <c r="CH35" s="13" t="n">
        <f aca="false">IF(OR(CH125=0,FT35=0),0,CH125*FT35/(CH125+FT35))</f>
        <v>11.090948132319</v>
      </c>
      <c r="CI35" s="13" t="n">
        <f aca="false">IF(OR(CI125=0,FU35=0),0,CI125*FU35/(CI125+FU35))</f>
        <v>10.9676677946204</v>
      </c>
      <c r="CJ35" s="13" t="n">
        <f aca="false">IF(OR(CJ125=0,FV35=0),0,CJ125*FV35/(CJ125+FV35))</f>
        <v>10.8436172475964</v>
      </c>
      <c r="CK35" s="13" t="n">
        <f aca="false">IF(OR(CK125=0,FW35=0),0,CK125*FW35/(CK125+FW35))</f>
        <v>10.7182010973021</v>
      </c>
      <c r="CL35" s="13" t="n">
        <f aca="false">IF(OR(CL125=0,FX35=0),0,CL125*FX35/(CL125+FX35))</f>
        <v>10.5913086396918</v>
      </c>
      <c r="CM35" s="13" t="n">
        <f aca="false">IF(OR(CM125=0,FY35=0),0,CM125*FY35/(CM125+FY35))</f>
        <v>10.4628254315911</v>
      </c>
      <c r="CN35" s="13" t="n">
        <f aca="false">IF(OR(CN125=0,FZ35=0),0,CN125*FZ35/(CN125+FZ35))</f>
        <v>10.3326329104012</v>
      </c>
      <c r="CO35" s="13" t="n">
        <f aca="false">IF(OR(CO125=0,GA35=0),0,CO125*GA35/(CO125+GA35))</f>
        <v>10.2048036004854</v>
      </c>
      <c r="CP35" s="13" t="n">
        <f aca="false">IF(OR(CP125=0,GB35=0),0,CP125*GB35/(CP125+GB35))</f>
        <v>10.0752517522847</v>
      </c>
      <c r="CQ35" s="13" t="n">
        <f aca="false">IF(OR(CQ125=0,GC35=0),0,CQ125*GC35/(CQ125+GC35))</f>
        <v>9.94386423320802</v>
      </c>
      <c r="CR35" s="0" t="n">
        <f aca="false">IF(F$9=0,0,(SIN(F$12)*COS($E35)+SIN($E35)*COS(F$12))/SIN($E35)*F$9)</f>
        <v>29.94</v>
      </c>
      <c r="CS35" s="0" t="n">
        <f aca="false">IF(G$9=0,0,(SIN(G$12)*COS($E35)+SIN($E35)*COS(G$12))/SIN($E35)*G$9)</f>
        <v>31.5411785409748</v>
      </c>
      <c r="CT35" s="0" t="n">
        <f aca="false">IF(H$9=0,0,(SIN(H$12)*COS($E35)+SIN($E35)*COS(H$12))/SIN($E35)*H$9)</f>
        <v>33.0590151526798</v>
      </c>
      <c r="CU35" s="0" t="n">
        <f aca="false">IF(I$9=0,0,(SIN(I$12)*COS($E35)+SIN($E35)*COS(I$12))/SIN($E35)*I$9)</f>
        <v>34.5882096989031</v>
      </c>
      <c r="CV35" s="0" t="n">
        <f aca="false">IF(J$9=0,0,(SIN(J$12)*COS($E35)+SIN($E35)*COS(J$12))/SIN($E35)*J$9)</f>
        <v>36.1281187231771</v>
      </c>
      <c r="CW35" s="0" t="n">
        <f aca="false">IF(K$9=0,0,(SIN(K$12)*COS($E35)+SIN($E35)*COS(K$12))/SIN($E35)*K$9)</f>
        <v>37.6780890322282</v>
      </c>
      <c r="CX35" s="0" t="n">
        <f aca="false">IF(L$9=0,0,(SIN(L$12)*COS($E35)+SIN($E35)*COS(L$12))/SIN($E35)*L$9)</f>
        <v>39.2374579510307</v>
      </c>
      <c r="CY35" s="0" t="n">
        <f aca="false">IF(M$9=0,0,(SIN(M$12)*COS($E35)+SIN($E35)*COS(M$12))/SIN($E35)*M$9)</f>
        <v>40.7065938023158</v>
      </c>
      <c r="CZ35" s="0" t="n">
        <f aca="false">IF(N$9=0,0,(SIN(N$12)*COS($E35)+SIN($E35)*COS(N$12))/SIN($E35)*N$9)</f>
        <v>42.17782285402</v>
      </c>
      <c r="DA35" s="0" t="n">
        <f aca="false">IF(O$9=0,0,(SIN(O$12)*COS($E35)+SIN($E35)*COS(O$12))/SIN($E35)*O$9)</f>
        <v>43.6505487163115</v>
      </c>
      <c r="DB35" s="0" t="n">
        <f aca="false">IF(P$9=0,0,(SIN(P$12)*COS($E35)+SIN($E35)*COS(P$12))/SIN($E35)*P$9)</f>
        <v>45.1241701739167</v>
      </c>
      <c r="DC35" s="0" t="n">
        <f aca="false">IF(Q$9=0,0,(SIN(Q$12)*COS($E35)+SIN($E35)*COS(Q$12))/SIN($E35)*Q$9)</f>
        <v>46.5980814157409</v>
      </c>
      <c r="DD35" s="0" t="n">
        <f aca="false">IF(R$9=0,0,(SIN(R$12)*COS($E35)+SIN($E35)*COS(R$12))/SIN($E35)*R$9)</f>
        <v>47.9150902032701</v>
      </c>
      <c r="DE35" s="0" t="n">
        <f aca="false">IF(S$9=0,0,(SIN(S$12)*COS($E35)+SIN($E35)*COS(S$12))/SIN($E35)*S$9)</f>
        <v>49.2234064970521</v>
      </c>
      <c r="DF35" s="0" t="n">
        <f aca="false">IF(T$9=0,0,(SIN(T$12)*COS($E35)+SIN($E35)*COS(T$12))/SIN($E35)*T$9)</f>
        <v>50.5225587368973</v>
      </c>
      <c r="DG35" s="0" t="n">
        <f aca="false">IF(U$9=0,0,(SIN(U$12)*COS($E35)+SIN($E35)*COS(U$12))/SIN($E35)*U$9)</f>
        <v>51.8120763782392</v>
      </c>
      <c r="DH35" s="0" t="n">
        <f aca="false">IF(V$9=0,0,(SIN(V$12)*COS($E35)+SIN($E35)*COS(V$12))/SIN($E35)*V$9)</f>
        <v>53.0914900582561</v>
      </c>
      <c r="DI35" s="0" t="n">
        <f aca="false">IF(W$9=0,0,(SIN(W$12)*COS($E35)+SIN($E35)*COS(W$12))/SIN($E35)*W$9)</f>
        <v>54.2495624140639</v>
      </c>
      <c r="DJ35" s="0" t="n">
        <f aca="false">IF(X$9=0,0,(SIN(X$12)*COS($E35)+SIN($E35)*COS(X$12))/SIN($E35)*X$9)</f>
        <v>55.3920222585772</v>
      </c>
      <c r="DK35" s="0" t="n">
        <f aca="false">IF(Y$9=0,0,(SIN(Y$12)*COS($E35)+SIN($E35)*COS(Y$12))/SIN($E35)*Y$9)</f>
        <v>56.5185080865731</v>
      </c>
      <c r="DL35" s="0" t="n">
        <f aca="false">IF(Z$9=0,0,(SIN(Z$12)*COS($E35)+SIN($E35)*COS(Z$12))/SIN($E35)*Z$9)</f>
        <v>57.774116450229</v>
      </c>
      <c r="DM35" s="0" t="n">
        <f aca="false">IF(AA$9=0,0,(SIN(AA$12)*COS($E35)+SIN($E35)*COS(AA$12))/SIN($E35)*AA$9)</f>
        <v>59.2021521953545</v>
      </c>
      <c r="DN35" s="0" t="n">
        <f aca="false">IF(AB$9=0,0,(SIN(AB$12)*COS($E35)+SIN($E35)*COS(AB$12))/SIN($E35)*AB$9)</f>
        <v>60.4488621140464</v>
      </c>
      <c r="DO35" s="0" t="n">
        <f aca="false">IF(AC$9=0,0,(SIN(AC$12)*COS($E35)+SIN($E35)*COS(AC$12))/SIN($E35)*AC$9)</f>
        <v>61.6836438997503</v>
      </c>
      <c r="DP35" s="0" t="n">
        <f aca="false">IF(AD$9=0,0,(SIN(AD$12)*COS($E35)+SIN($E35)*COS(AD$12))/SIN($E35)*AD$9)</f>
        <v>62.9060072563218</v>
      </c>
      <c r="DQ35" s="0" t="n">
        <f aca="false">IF(AE$9=0,0,(SIN(AE$12)*COS($E35)+SIN($E35)*COS(AE$12))/SIN($E35)*AE$9)</f>
        <v>64.1154637297201</v>
      </c>
      <c r="DR35" s="0" t="n">
        <f aca="false">IF(AF$9=0,0,(SIN(AF$12)*COS($E35)+SIN($E35)*COS(AF$12))/SIN($E35)*AF$9)</f>
        <v>65.3115268921636</v>
      </c>
      <c r="DS35" s="0" t="n">
        <f aca="false">IF(AG$9=0,0,(SIN(AG$12)*COS($E35)+SIN($E35)*COS(AG$12))/SIN($E35)*AG$9)</f>
        <v>66.1826400023435</v>
      </c>
      <c r="DT35" s="0" t="n">
        <f aca="false">IF(AH$9=0,0,(SIN(AH$12)*COS($E35)+SIN($E35)*COS(AH$12))/SIN($E35)*AH$9)</f>
        <v>67.0303776332838</v>
      </c>
      <c r="DU35" s="0" t="n">
        <f aca="false">IF(AI$9=0,0,(SIN(AI$12)*COS($E35)+SIN($E35)*COS(AI$12))/SIN($E35)*AI$9)</f>
        <v>67.8545489269283</v>
      </c>
      <c r="DV35" s="0" t="n">
        <f aca="false">IF(AJ$9=0,0,(SIN(AJ$12)*COS($E35)+SIN($E35)*COS(AJ$12))/SIN($E35)*AJ$9)</f>
        <v>68.654971162738</v>
      </c>
      <c r="DW35" s="0" t="n">
        <f aca="false">IF(AK$9=0,0,(SIN(AK$12)*COS($E35)+SIN($E35)*COS(AK$12))/SIN($E35)*AK$9)</f>
        <v>69.4314697925361</v>
      </c>
      <c r="DX35" s="0" t="n">
        <f aca="false">IF(AL$9=0,0,(SIN(AL$12)*COS($E35)+SIN($E35)*COS(AL$12))/SIN($E35)*AL$9)</f>
        <v>70.1293705217159</v>
      </c>
      <c r="DY35" s="0" t="n">
        <f aca="false">IF(AM$9=0,0,(SIN(AM$12)*COS($E35)+SIN($E35)*COS(AM$12))/SIN($E35)*AM$9)</f>
        <v>70.8017075870271</v>
      </c>
      <c r="DZ35" s="0" t="n">
        <f aca="false">IF(AN$9=0,0,(SIN(AN$12)*COS($E35)+SIN($E35)*COS(AN$12))/SIN($E35)*AN$9)</f>
        <v>71.4483815507462</v>
      </c>
      <c r="EA35" s="0" t="n">
        <f aca="false">IF(AO$9=0,0,(SIN(AO$12)*COS($E35)+SIN($E35)*COS(AO$12))/SIN($E35)*AO$9)</f>
        <v>72.0693020401261</v>
      </c>
      <c r="EB35" s="0" t="n">
        <f aca="false">IF(AP$9=0,0,(SIN(AP$12)*COS($E35)+SIN($E35)*COS(AP$12))/SIN($E35)*AP$9)</f>
        <v>72.6643877424499</v>
      </c>
      <c r="EC35" s="0" t="n">
        <f aca="false">IF(AQ$9=0,0,(SIN(AQ$12)*COS($E35)+SIN($E35)*COS(AQ$12))/SIN($E35)*AQ$9)</f>
        <v>72.8065355933406</v>
      </c>
      <c r="ED35" s="0" t="n">
        <f aca="false">IF(AR$9=0,0,(SIN(AR$12)*COS($E35)+SIN($E35)*COS(AR$12))/SIN($E35)*AR$9)</f>
        <v>72.9142375999376</v>
      </c>
      <c r="EE35" s="0" t="n">
        <f aca="false">IF(AS$9=0,0,(SIN(AS$12)*COS($E35)+SIN($E35)*COS(AS$12))/SIN($E35)*AS$9)</f>
        <v>72.9878336744742</v>
      </c>
      <c r="EF35" s="0" t="n">
        <f aca="false">IF(AT$9=0,0,(SIN(AT$12)*COS($E35)+SIN($E35)*COS(AT$12))/SIN($E35)*AT$9)</f>
        <v>73.0276777416803</v>
      </c>
      <c r="EG35" s="0" t="n">
        <f aca="false">IF(AU$9=0,0,(SIN(AU$12)*COS($E35)+SIN($E35)*COS(AU$12))/SIN($E35)*AU$9)</f>
        <v>73.0341375163354</v>
      </c>
      <c r="EH35" s="0" t="n">
        <f aca="false">IF(AV$9=0,0,(SIN(AV$12)*COS($E35)+SIN($E35)*COS(AV$12))/SIN($E35)*AV$9)</f>
        <v>72.4308075290058</v>
      </c>
      <c r="EI35" s="0" t="n">
        <f aca="false">IF(AW$9=0,0,(SIN(AW$12)*COS($E35)+SIN($E35)*COS(AW$12))/SIN($E35)*AW$9)</f>
        <v>71.7856568264775</v>
      </c>
      <c r="EJ35" s="0" t="n">
        <f aca="false">IF(AX$9=0,0,(SIN(AX$12)*COS($E35)+SIN($E35)*COS(AX$12))/SIN($E35)*AX$9)</f>
        <v>71.0996244005608</v>
      </c>
      <c r="EK35" s="0" t="n">
        <f aca="false">IF(AY$9=0,0,(SIN(AY$12)*COS($E35)+SIN($E35)*COS(AY$12))/SIN($E35)*AY$9)</f>
        <v>71.9319020049343</v>
      </c>
      <c r="EL35" s="0" t="n">
        <f aca="false">IF(AZ$9=0,0,(SIN(AZ$12)*COS($E35)+SIN($E35)*COS(AZ$12))/SIN($E35)*AZ$9)</f>
        <v>72.9936264350447</v>
      </c>
      <c r="EM35" s="0" t="n">
        <f aca="false">IF(BA$9=0,0,(SIN(BA$12)*COS($E35)+SIN($E35)*COS(BA$12))/SIN($E35)*BA$9)</f>
        <v>73.1588743257553</v>
      </c>
      <c r="EN35" s="0" t="n">
        <f aca="false">IF(BB$9=0,0,(SIN(BB$12)*COS($E35)+SIN($E35)*COS(BB$12))/SIN($E35)*BB$9)</f>
        <v>73.2978653777504</v>
      </c>
      <c r="EO35" s="0" t="n">
        <f aca="false">IF(BC$9=0,0,(SIN(BC$12)*COS($E35)+SIN($E35)*COS(BC$12))/SIN($E35)*BC$9)</f>
        <v>73.4107483126962</v>
      </c>
      <c r="EP35" s="0" t="n">
        <f aca="false">IF(BD$9=0,0,(SIN(BD$12)*COS($E35)+SIN($E35)*COS(BD$12))/SIN($E35)*BD$9)</f>
        <v>73.4976809567357</v>
      </c>
      <c r="EQ35" s="0" t="n">
        <f aca="false">IF(BE$9=0,0,(SIN(BE$12)*COS($E35)+SIN($E35)*COS(BE$12))/SIN($E35)*BE$9)</f>
        <v>73.5588301338646</v>
      </c>
      <c r="ER35" s="0" t="n">
        <f aca="false">IF(BF$9=0,0,(SIN(BF$12)*COS($E35)+SIN($E35)*COS(BF$12))/SIN($E35)*BF$9)</f>
        <v>73.46582243561</v>
      </c>
      <c r="ES35" s="0" t="n">
        <f aca="false">IF(BG$9=0,0,(SIN(BG$12)*COS($E35)+SIN($E35)*COS(BG$12))/SIN($E35)*BG$9)</f>
        <v>73.3462283440122</v>
      </c>
      <c r="ET35" s="0" t="n">
        <f aca="false">IF(BH$9=0,0,(SIN(BH$12)*COS($E35)+SIN($E35)*COS(BH$12))/SIN($E35)*BH$9)</f>
        <v>73.2003590097658</v>
      </c>
      <c r="EU35" s="0" t="n">
        <f aca="false">IF(BI$9=0,0,(SIN(BI$12)*COS($E35)+SIN($E35)*COS(BI$12))/SIN($E35)*BI$9)</f>
        <v>73.0285347853719</v>
      </c>
      <c r="EV35" s="0" t="n">
        <f aca="false">IF(BJ$9=0,0,(SIN(BJ$12)*COS($E35)+SIN($E35)*COS(BJ$12))/SIN($E35)*BJ$9)</f>
        <v>72.831085043507</v>
      </c>
      <c r="EW35" s="0" t="n">
        <f aca="false">IF(BK$9=0,0,(SIN(BK$12)*COS($E35)+SIN($E35)*COS(BK$12))/SIN($E35)*BK$9)</f>
        <v>72.2739718641364</v>
      </c>
      <c r="EX35" s="0" t="n">
        <f aca="false">IF(BL$9=0,0,(SIN(BL$12)*COS($E35)+SIN($E35)*COS(BL$12))/SIN($E35)*BL$9)</f>
        <v>71.6899621140393</v>
      </c>
      <c r="EY35" s="0" t="n">
        <f aca="false">IF(BM$9=0,0,(SIN(BM$12)*COS($E35)+SIN($E35)*COS(BM$12))/SIN($E35)*BM$9)</f>
        <v>71.0797175625808</v>
      </c>
      <c r="EZ35" s="0" t="n">
        <f aca="false">IF(BN$9=0,0,(SIN(BN$12)*COS($E35)+SIN($E35)*COS(BN$12))/SIN($E35)*BN$9)</f>
        <v>70.4439093099752</v>
      </c>
      <c r="FA35" s="0" t="n">
        <f aca="false">IF(BO$9=0,0,(SIN(BO$12)*COS($E35)+SIN($E35)*COS(BO$12))/SIN($E35)*BO$9)</f>
        <v>69.7832174350604</v>
      </c>
      <c r="FB35" s="0" t="n">
        <f aca="false">IF(BP$9=0,0,(SIN(BP$12)*COS($E35)+SIN($E35)*COS(BP$12))/SIN($E35)*BP$9)</f>
        <v>68.9555549586292</v>
      </c>
      <c r="FC35" s="0" t="n">
        <f aca="false">IF(BQ$9=0,0,(SIN(BQ$12)*COS($E35)+SIN($E35)*COS(BQ$12))/SIN($E35)*BQ$9)</f>
        <v>68.1040020151897</v>
      </c>
      <c r="FD35" s="0" t="n">
        <f aca="false">IF(BR$9=0,0,(SIN(BR$12)*COS($E35)+SIN($E35)*COS(BR$12))/SIN($E35)*BR$9)</f>
        <v>67.2293941278052</v>
      </c>
      <c r="FE35" s="0" t="n">
        <f aca="false">IF(BS$9=0,0,(SIN(BS$12)*COS($E35)+SIN($E35)*COS(BS$12))/SIN($E35)*BS$9)</f>
        <v>66.3325745458868</v>
      </c>
      <c r="FF35" s="0" t="n">
        <f aca="false">IF(BT$9=0,0,(SIN(BT$12)*COS($E35)+SIN($E35)*COS(BT$12))/SIN($E35)*BT$9)</f>
        <v>65.4143938126227</v>
      </c>
      <c r="FG35" s="0" t="n">
        <f aca="false">IF(BU$9=0,0,(SIN(BU$12)*COS($E35)+SIN($E35)*COS(BU$12))/SIN($E35)*BU$9)</f>
        <v>64.5729629073034</v>
      </c>
      <c r="FH35" s="0" t="n">
        <f aca="false">IF(BV$9=0,0,(SIN(BV$12)*COS($E35)+SIN($E35)*COS(BV$12))/SIN($E35)*BV$9)</f>
        <v>63.71186245195</v>
      </c>
      <c r="FI35" s="0" t="n">
        <f aca="false">IF(BW$9=0,0,(SIN(BW$12)*COS($E35)+SIN($E35)*COS(BW$12))/SIN($E35)*BW$9)</f>
        <v>62.8318733931475</v>
      </c>
      <c r="FJ35" s="0" t="n">
        <f aca="false">IF(BX$9=0,0,(SIN(BX$12)*COS($E35)+SIN($E35)*COS(BX$12))/SIN($E35)*BX$9)</f>
        <v>61.9337822731478</v>
      </c>
      <c r="FK35" s="0" t="n">
        <f aca="false">IF(BY$9=0,0,(SIN(BY$12)*COS($E35)+SIN($E35)*COS(BY$12))/SIN($E35)*BY$9)</f>
        <v>61.0183808323434</v>
      </c>
      <c r="FL35" s="0" t="n">
        <f aca="false">IF(BZ$9=0,0,(SIN(BZ$12)*COS($E35)+SIN($E35)*COS(BZ$12))/SIN($E35)*BZ$9)</f>
        <v>59.8604041147923</v>
      </c>
      <c r="FM35" s="0" t="n">
        <f aca="false">IF(CA$9=0,0,(SIN(CA$12)*COS($E35)+SIN($E35)*COS(CA$12))/SIN($E35)*CA$9)</f>
        <v>58.6874737558418</v>
      </c>
      <c r="FN35" s="0" t="n">
        <f aca="false">IF(CB$9=0,0,(SIN(CB$12)*COS($E35)+SIN($E35)*COS(CB$12))/SIN($E35)*CB$9)</f>
        <v>57.5006009258096</v>
      </c>
      <c r="FO35" s="0" t="n">
        <f aca="false">IF(CC$9=0,0,(SIN(CC$12)*COS($E35)+SIN($E35)*COS(CC$12))/SIN($E35)*CC$9)</f>
        <v>56.300799843598</v>
      </c>
      <c r="FP35" s="0" t="n">
        <f aca="false">IF(CD$9=0,0,(SIN(CD$12)*COS($E35)+SIN($E35)*COS(CD$12))/SIN($E35)*CD$9)</f>
        <v>55.0890872689391</v>
      </c>
      <c r="FQ35" s="0" t="n">
        <f aca="false">IF(CE$9=0,0,(SIN(CE$12)*COS($E35)+SIN($E35)*COS(CE$12))/SIN($E35)*CE$9)</f>
        <v>53.8664819942921</v>
      </c>
      <c r="FR35" s="0" t="n">
        <f aca="false">IF(CF$9=0,0,(SIN(CF$12)*COS($E35)+SIN($E35)*COS(CF$12))/SIN($E35)*CF$9)</f>
        <v>52.6340043366047</v>
      </c>
      <c r="FS35" s="0" t="n">
        <f aca="false">IF(CG$9=0,0,(SIN(CG$12)*COS($E35)+SIN($E35)*COS(CG$12))/SIN($E35)*CG$9)</f>
        <v>51.392675629159</v>
      </c>
      <c r="FT35" s="0" t="n">
        <f aca="false">IF(CH$9=0,0,(SIN(CH$12)*COS($E35)+SIN($E35)*COS(CH$12))/SIN($E35)*CH$9)</f>
        <v>50.1435177137144</v>
      </c>
      <c r="FU35" s="0" t="n">
        <f aca="false">IF(CI$9=0,0,(SIN(CI$12)*COS($E35)+SIN($E35)*COS(CI$12))/SIN($E35)*CI$9)</f>
        <v>48.8875524331591</v>
      </c>
      <c r="FV35" s="0" t="n">
        <f aca="false">IF(CJ$9=0,0,(SIN(CJ$12)*COS($E35)+SIN($E35)*COS(CJ$12))/SIN($E35)*CJ$9)</f>
        <v>47.6356895187848</v>
      </c>
      <c r="FW35" s="0" t="n">
        <f aca="false">IF(CK$9=0,0,(SIN(CK$12)*COS($E35)+SIN($E35)*COS(CK$12))/SIN($E35)*CK$9)</f>
        <v>46.3789654074788</v>
      </c>
      <c r="FX35" s="0" t="n">
        <f aca="false">IF(CL$9=0,0,(SIN(CL$12)*COS($E35)+SIN($E35)*COS(CL$12))/SIN($E35)*CL$9)</f>
        <v>45.1183899170975</v>
      </c>
      <c r="FY35" s="0" t="n">
        <f aca="false">IF(CM$9=0,0,(SIN(CM$12)*COS($E35)+SIN($E35)*COS(CM$12))/SIN($E35)*CM$9)</f>
        <v>43.8549709084643</v>
      </c>
      <c r="FZ35" s="0" t="n">
        <f aca="false">IF(CN$9=0,0,(SIN(CN$12)*COS($E35)+SIN($E35)*COS(CN$12))/SIN($E35)*CN$9)</f>
        <v>42.5897137883265</v>
      </c>
      <c r="GA35" s="0" t="n">
        <f aca="false">IF(CO$9=0,0,(SIN(CO$12)*COS($E35)+SIN($E35)*COS(CO$12))/SIN($E35)*CO$9)</f>
        <v>41.3925631923738</v>
      </c>
      <c r="GB35" s="0" t="n">
        <f aca="false">IF(CP$9=0,0,(SIN(CP$12)*COS($E35)+SIN($E35)*COS(CP$12))/SIN($E35)*CP$9)</f>
        <v>40.1946790935499</v>
      </c>
      <c r="GC35" s="0" t="n">
        <f aca="false">IF(CQ$9=0,0,(SIN(CQ$12)*COS($E35)+SIN($E35)*COS(CQ$12))/SIN($E35)*CQ$9)</f>
        <v>38.9969939811665</v>
      </c>
    </row>
    <row r="36" customFormat="false" ht="12.8" hidden="true" customHeight="false" outlineLevel="0" collapsed="false">
      <c r="A36" s="0" t="n">
        <f aca="false">MAX($F36:$CQ36)</f>
        <v>29.9399991035964</v>
      </c>
      <c r="B36" s="90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13.7333333333333</v>
      </c>
      <c r="C36" s="2" t="n">
        <f aca="false">MOD(Best +D36,360)</f>
        <v>139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29.9399991035964</v>
      </c>
      <c r="G36" s="13" t="n">
        <f aca="false">IF(OR(G126=0,CS36=0),0,G126*CS36/(G126+CS36))</f>
        <v>28.7603847092301</v>
      </c>
      <c r="H36" s="13" t="n">
        <f aca="false">IF(OR(H126=0,CT36=0),0,H126*CT36/(H126+CT36))</f>
        <v>27.659861548072</v>
      </c>
      <c r="I36" s="13" t="n">
        <f aca="false">IF(OR(I126=0,CU36=0),0,I126*CU36/(I126+CU36))</f>
        <v>26.6989772598979</v>
      </c>
      <c r="J36" s="13" t="n">
        <f aca="false">IF(OR(J126=0,CV36=0),0,J126*CV36/(J126+CV36))</f>
        <v>25.851634905509</v>
      </c>
      <c r="K36" s="13" t="n">
        <f aca="false">IF(OR(K126=0,CW36=0),0,K126*CW36/(K126+CW36))</f>
        <v>25.0978721636913</v>
      </c>
      <c r="L36" s="13" t="n">
        <f aca="false">IF(OR(L126=0,CX36=0),0,L126*CX36/(L126+CX36))</f>
        <v>24.4221577899957</v>
      </c>
      <c r="M36" s="13" t="n">
        <f aca="false">IF(OR(M126=0,CY36=0),0,M126*CY36/(M126+CY36))</f>
        <v>23.7781365919462</v>
      </c>
      <c r="N36" s="13" t="n">
        <f aca="false">IF(OR(N126=0,CZ36=0),0,N126*CZ36/(N126+CZ36))</f>
        <v>23.1960083495742</v>
      </c>
      <c r="O36" s="13" t="n">
        <f aca="false">IF(OR(O126=0,DA36=0),0,O126*DA36/(O126+DA36))</f>
        <v>22.6666711162006</v>
      </c>
      <c r="P36" s="13" t="n">
        <f aca="false">IF(OR(P126=0,DB36=0),0,P126*DB36/(P126+DB36))</f>
        <v>22.1827261300324</v>
      </c>
      <c r="Q36" s="13" t="n">
        <f aca="false">IF(OR(Q126=0,DC36=0),0,Q126*DC36/(Q126+DC36))</f>
        <v>21.7380968928018</v>
      </c>
      <c r="R36" s="13" t="n">
        <f aca="false">IF(OR(R126=0,DD36=0),0,R126*DD36/(R126+DD36))</f>
        <v>21.2963815519804</v>
      </c>
      <c r="S36" s="13" t="n">
        <f aca="false">IF(OR(S126=0,DE36=0),0,S126*DE36/(S126+DE36))</f>
        <v>20.8889197420562</v>
      </c>
      <c r="T36" s="13" t="n">
        <f aca="false">IF(OR(T126=0,DF36=0),0,T126*DF36/(T126+DF36))</f>
        <v>20.5115039821368</v>
      </c>
      <c r="U36" s="13" t="n">
        <f aca="false">IF(OR(U126=0,DG36=0),0,U126*DG36/(U126+DG36))</f>
        <v>20.1605874488141</v>
      </c>
      <c r="V36" s="13" t="n">
        <f aca="false">IF(OR(V126=0,DH36=0),0,V126*DH36/(V126+DH36))</f>
        <v>19.8331590316297</v>
      </c>
      <c r="W36" s="13" t="n">
        <f aca="false">IF(OR(W126=0,DI36=0),0,W126*DI36/(W126+DI36))</f>
        <v>19.512049782878</v>
      </c>
      <c r="X36" s="13" t="n">
        <f aca="false">IF(OR(X126=0,DJ36=0),0,X126*DJ36/(X126+DJ36))</f>
        <v>19.2111494849219</v>
      </c>
      <c r="Y36" s="13" t="n">
        <f aca="false">IF(OR(Y126=0,DK36=0),0,Y126*DK36/(Y126+DK36))</f>
        <v>18.928348190313</v>
      </c>
      <c r="Z36" s="13" t="n">
        <f aca="false">IF(OR(Z126=0,DL36=0),0,Z126*DL36/(Z126+DL36))</f>
        <v>18.6773799826401</v>
      </c>
      <c r="AA36" s="13" t="n">
        <f aca="false">IF(OR(AA126=0,DM36=0),0,AA126*DM36/(AA126+DM36))</f>
        <v>18.45794827749</v>
      </c>
      <c r="AB36" s="13" t="n">
        <f aca="false">IF(OR(AB126=0,DN36=0),0,AB126*DN36/(AB126+DN36))</f>
        <v>18.2323895796176</v>
      </c>
      <c r="AC36" s="13" t="n">
        <f aca="false">IF(OR(AC126=0,DO36=0),0,AC126*DO36/(AC126+DO36))</f>
        <v>18.0177405819968</v>
      </c>
      <c r="AD36" s="13" t="n">
        <f aca="false">IF(OR(AD126=0,DP36=0),0,AD126*DP36/(AD126+DP36))</f>
        <v>17.8130506464632</v>
      </c>
      <c r="AE36" s="13" t="n">
        <f aca="false">IF(OR(AE126=0,DQ36=0),0,AE126*DQ36/(AE126+DQ36))</f>
        <v>17.617474867625</v>
      </c>
      <c r="AF36" s="13" t="n">
        <f aca="false">IF(OR(AF126=0,DR36=0),0,AF126*DR36/(AF126+DR36))</f>
        <v>17.4302596667819</v>
      </c>
      <c r="AG36" s="13" t="n">
        <f aca="false">IF(OR(AG126=0,DS36=0),0,AG126*DS36/(AG126+DS36))</f>
        <v>17.2291733167012</v>
      </c>
      <c r="AH36" s="13" t="n">
        <f aca="false">IF(OR(AH126=0,DT36=0),0,AH126*DT36/(AH126+DT36))</f>
        <v>17.036714181271</v>
      </c>
      <c r="AI36" s="13" t="n">
        <f aca="false">IF(OR(AI126=0,DU36=0),0,AI126*DU36/(AI126+DU36))</f>
        <v>16.8521859726069</v>
      </c>
      <c r="AJ36" s="13" t="n">
        <f aca="false">IF(OR(AJ126=0,DV36=0),0,AJ126*DV36/(AJ126+DV36))</f>
        <v>16.674963189587</v>
      </c>
      <c r="AK36" s="13" t="n">
        <f aca="false">IF(OR(AK126=0,DW36=0),0,AK126*DW36/(AK126+DW36))</f>
        <v>16.5044822535458</v>
      </c>
      <c r="AL36" s="13" t="n">
        <f aca="false">IF(OR(AL126=0,DX36=0),0,AL126*DX36/(AL126+DX36))</f>
        <v>16.3371931690493</v>
      </c>
      <c r="AM36" s="13" t="n">
        <f aca="false">IF(OR(AM126=0,DY36=0),0,AM126*DY36/(AM126+DY36))</f>
        <v>16.175837923996</v>
      </c>
      <c r="AN36" s="13" t="n">
        <f aca="false">IF(OR(AN126=0,DZ36=0),0,AN126*DZ36/(AN126+DZ36))</f>
        <v>16.0199829448723</v>
      </c>
      <c r="AO36" s="13" t="n">
        <f aca="false">IF(OR(AO126=0,EA36=0),0,AO126*EA36/(AO126+EA36))</f>
        <v>15.8692336601862</v>
      </c>
      <c r="AP36" s="13" t="n">
        <f aca="false">IF(OR(AP126=0,EB36=0),0,AP126*EB36/(AP126+EB36))</f>
        <v>15.7232301266412</v>
      </c>
      <c r="AQ36" s="13" t="n">
        <f aca="false">IF(OR(AQ126=0,EC36=0),0,AQ126*EC36/(AQ126+EC36))</f>
        <v>15.5616264788141</v>
      </c>
      <c r="AR36" s="13" t="n">
        <f aca="false">IF(OR(AR126=0,ED36=0),0,AR126*ED36/(AR126+ED36))</f>
        <v>15.4048356423011</v>
      </c>
      <c r="AS36" s="13" t="n">
        <f aca="false">IF(OR(AS126=0,EE36=0),0,AS126*EE36/(AS126+EE36))</f>
        <v>15.2525143061139</v>
      </c>
      <c r="AT36" s="13" t="n">
        <f aca="false">IF(OR(AT126=0,EF36=0),0,AT126*EF36/(AT126+EF36))</f>
        <v>15.1043472544957</v>
      </c>
      <c r="AU36" s="13" t="n">
        <f aca="false">IF(OR(AU126=0,EG36=0),0,AU126*EG36/(AU126+EG36))</f>
        <v>14.9600444182392</v>
      </c>
      <c r="AV36" s="13" t="n">
        <f aca="false">IF(OR(AV126=0,EH36=0),0,AV126*EH36/(AV126+EH36))</f>
        <v>14.7946416371316</v>
      </c>
      <c r="AW36" s="13" t="n">
        <f aca="false">IF(OR(AW126=0,EI36=0),0,AW126*EI36/(AW126+EI36))</f>
        <v>14.6326989168394</v>
      </c>
      <c r="AX36" s="13" t="n">
        <f aca="false">IF(OR(AX126=0,EJ36=0),0,AX126*EJ36/(AX126+EJ36))</f>
        <v>14.4739167694788</v>
      </c>
      <c r="AY36" s="13" t="n">
        <f aca="false">IF(OR(AY126=0,EK36=0),0,AY126*EK36/(AY126+EK36))</f>
        <v>14.3835533792957</v>
      </c>
      <c r="AZ36" s="13" t="n">
        <f aca="false">IF(OR(AZ126=0,EL36=0),0,AZ126*EL36/(AZ126+EL36))</f>
        <v>14.3043225208413</v>
      </c>
      <c r="BA36" s="13" t="n">
        <f aca="false">IF(OR(BA126=0,EM36=0),0,BA126*EM36/(BA126+EM36))</f>
        <v>14.1917317779107</v>
      </c>
      <c r="BB36" s="13" t="n">
        <f aca="false">IF(OR(BB126=0,EN36=0),0,BB126*EN36/(BB126+EN36))</f>
        <v>14.0812626839866</v>
      </c>
      <c r="BC36" s="13" t="n">
        <f aca="false">IF(OR(BC126=0,EO36=0),0,BC126*EO36/(BC126+EO36))</f>
        <v>13.9727813275711</v>
      </c>
      <c r="BD36" s="13" t="n">
        <f aca="false">IF(OR(BD126=0,EP36=0),0,BD126*EP36/(BD126+EP36))</f>
        <v>13.8661621970457</v>
      </c>
      <c r="BE36" s="13" t="n">
        <f aca="false">IF(OR(BE126=0,EQ36=0),0,BE126*EQ36/(BE126+EQ36))</f>
        <v>13.7612874536159</v>
      </c>
      <c r="BF36" s="13" t="n">
        <f aca="false">IF(OR(BF126=0,ER36=0),0,BF126*ER36/(BF126+ER36))</f>
        <v>13.653451702472</v>
      </c>
      <c r="BG36" s="13" t="n">
        <f aca="false">IF(OR(BG126=0,ES36=0),0,BG126*ES36/(BG126+ES36))</f>
        <v>13.5472270513453</v>
      </c>
      <c r="BH36" s="13" t="n">
        <f aca="false">IF(OR(BH126=0,ET36=0),0,BH126*ET36/(BH126+ET36))</f>
        <v>13.4425074124896</v>
      </c>
      <c r="BI36" s="13" t="n">
        <f aca="false">IF(OR(BI126=0,EU36=0),0,BI126*EU36/(BI126+EU36))</f>
        <v>13.3391925648555</v>
      </c>
      <c r="BJ36" s="13" t="n">
        <f aca="false">IF(OR(BJ126=0,EV36=0),0,BJ126*EV36/(BJ126+EV36))</f>
        <v>13.2371876686407</v>
      </c>
      <c r="BK36" s="13" t="n">
        <f aca="false">IF(OR(BK126=0,EW36=0),0,BK126*EW36/(BK126+EW36))</f>
        <v>13.1250000795541</v>
      </c>
      <c r="BL36" s="13" t="n">
        <f aca="false">IF(OR(BL126=0,EX36=0),0,BL126*EX36/(BL126+EX36))</f>
        <v>13.0139778589671</v>
      </c>
      <c r="BM36" s="13" t="n">
        <f aca="false">IF(OR(BM126=0,EY36=0),0,BM126*EY36/(BM126+EY36))</f>
        <v>12.9040224476567</v>
      </c>
      <c r="BN36" s="13" t="n">
        <f aca="false">IF(OR(BN126=0,EZ36=0),0,BN126*EZ36/(BN126+EZ36))</f>
        <v>12.7950396181418</v>
      </c>
      <c r="BO36" s="13" t="n">
        <f aca="false">IF(OR(BO126=0,FA36=0),0,BO126*FA36/(BO126+FA36))</f>
        <v>12.6869390950508</v>
      </c>
      <c r="BP36" s="13" t="n">
        <f aca="false">IF(OR(BP126=0,FB36=0),0,BP126*FB36/(BP126+FB36))</f>
        <v>12.5747067583974</v>
      </c>
      <c r="BQ36" s="13" t="n">
        <f aca="false">IF(OR(BQ126=0,FC36=0),0,BQ126*FC36/(BQ126+FC36))</f>
        <v>12.4631175637428</v>
      </c>
      <c r="BR36" s="13" t="n">
        <f aca="false">IF(OR(BR126=0,FD36=0),0,BR126*FD36/(BR126+FD36))</f>
        <v>12.3520816930836</v>
      </c>
      <c r="BS36" s="13" t="n">
        <f aca="false">IF(OR(BS126=0,FE36=0),0,BS126*FE36/(BS126+FE36))</f>
        <v>12.2415118755627</v>
      </c>
      <c r="BT36" s="13" t="n">
        <f aca="false">IF(OR(BT126=0,FF36=0),0,BT126*FF36/(BT126+FF36))</f>
        <v>12.1313230952895</v>
      </c>
      <c r="BU36" s="13" t="n">
        <f aca="false">IF(OR(BU126=0,FG36=0),0,BU126*FG36/(BU126+FG36))</f>
        <v>12.0249479180308</v>
      </c>
      <c r="BV36" s="13" t="n">
        <f aca="false">IF(OR(BV126=0,FH36=0),0,BV126*FH36/(BV126+FH36))</f>
        <v>11.9188638310077</v>
      </c>
      <c r="BW36" s="13" t="n">
        <f aca="false">IF(OR(BW126=0,FI36=0),0,BW126*FI36/(BW126+FI36))</f>
        <v>11.8129983481746</v>
      </c>
      <c r="BX36" s="13" t="n">
        <f aca="false">IF(OR(BX126=0,FJ36=0),0,BX126*FJ36/(BX126+FJ36))</f>
        <v>11.7072804784384</v>
      </c>
      <c r="BY36" s="13" t="n">
        <f aca="false">IF(OR(BY126=0,FK36=0),0,BY126*FK36/(BY126+FK36))</f>
        <v>11.6016405338889</v>
      </c>
      <c r="BZ36" s="13" t="n">
        <f aca="false">IF(OR(BZ126=0,FL36=0),0,BZ126*FL36/(BZ126+FL36))</f>
        <v>11.4873554352016</v>
      </c>
      <c r="CA36" s="13" t="n">
        <f aca="false">IF(OR(CA126=0,FM36=0),0,CA126*FM36/(CA126+FM36))</f>
        <v>11.3727496039673</v>
      </c>
      <c r="CB36" s="13" t="n">
        <f aca="false">IF(OR(CB126=0,FN36=0),0,CB126*FN36/(CB126+FN36))</f>
        <v>11.2577338315022</v>
      </c>
      <c r="CC36" s="13" t="n">
        <f aca="false">IF(OR(CC126=0,FO36=0),0,CC126*FO36/(CC126+FO36))</f>
        <v>11.1422183515498</v>
      </c>
      <c r="CD36" s="13" t="n">
        <f aca="false">IF(OR(CD126=0,FP36=0),0,CD126*FP36/(CD126+FP36))</f>
        <v>11.0261125739975</v>
      </c>
      <c r="CE36" s="13" t="n">
        <f aca="false">IF(OR(CE126=0,FQ36=0),0,CE126*FQ36/(CE126+FQ36))</f>
        <v>10.9093248160434</v>
      </c>
      <c r="CF36" s="13" t="n">
        <f aca="false">IF(OR(CF126=0,FR36=0),0,CF126*FR36/(CF126+FR36))</f>
        <v>10.7917620291866</v>
      </c>
      <c r="CG36" s="13" t="n">
        <f aca="false">IF(OR(CG126=0,FS36=0),0,CG126*FS36/(CG126+FS36))</f>
        <v>10.6733295203877</v>
      </c>
      <c r="CH36" s="13" t="n">
        <f aca="false">IF(OR(CH126=0,FT36=0),0,CH126*FT36/(CH126+FT36))</f>
        <v>10.553930665709</v>
      </c>
      <c r="CI36" s="13" t="n">
        <f aca="false">IF(OR(CI126=0,FU36=0),0,CI126*FU36/(CI126+FU36))</f>
        <v>10.4334666146907</v>
      </c>
      <c r="CJ36" s="13" t="n">
        <f aca="false">IF(OR(CJ126=0,FV36=0),0,CJ126*FV36/(CJ126+FV36))</f>
        <v>10.3123208040042</v>
      </c>
      <c r="CK36" s="13" t="n">
        <f aca="false">IF(OR(CK126=0,FW36=0),0,CK126*FW36/(CK126+FW36))</f>
        <v>10.189928970899</v>
      </c>
      <c r="CL36" s="13" t="n">
        <f aca="false">IF(OR(CL126=0,FX36=0),0,CL126*FX36/(CL126+FX36))</f>
        <v>10.0661858088987</v>
      </c>
      <c r="CM36" s="13" t="n">
        <f aca="false">IF(OR(CM126=0,FY36=0),0,CM126*FY36/(CM126+FY36))</f>
        <v>9.9409826482905</v>
      </c>
      <c r="CN36" s="13" t="n">
        <f aca="false">IF(OR(CN126=0,FZ36=0),0,CN126*FZ36/(CN126+FZ36))</f>
        <v>9.81420710340128</v>
      </c>
      <c r="CO36" s="13" t="n">
        <f aca="false">IF(OR(CO126=0,GA36=0),0,CO126*GA36/(CO126+GA36))</f>
        <v>9.68970618502491</v>
      </c>
      <c r="CP36" s="13" t="n">
        <f aca="false">IF(OR(CP126=0,GB36=0),0,CP126*GB36/(CP126+GB36))</f>
        <v>9.56361780886368</v>
      </c>
      <c r="CQ36" s="13" t="n">
        <f aca="false">IF(OR(CQ126=0,GC36=0),0,CQ126*GC36/(CQ126+GC36))</f>
        <v>9.4358350687691</v>
      </c>
      <c r="CR36" s="0" t="n">
        <f aca="false">IF(F$9=0,0,(SIN(F$12)*COS($E36)+SIN($E36)*COS(F$12))/SIN($E36)*F$9)</f>
        <v>29.94</v>
      </c>
      <c r="CS36" s="0" t="n">
        <f aca="false">IF(G$9=0,0,(SIN(G$12)*COS($E36)+SIN($E36)*COS(G$12))/SIN($E36)*G$9)</f>
        <v>31.4831071867719</v>
      </c>
      <c r="CT36" s="0" t="n">
        <f aca="false">IF(H$9=0,0,(SIN(H$12)*COS($E36)+SIN($E36)*COS(H$12))/SIN($E36)*H$9)</f>
        <v>32.9418757960186</v>
      </c>
      <c r="CU36" s="0" t="n">
        <f aca="false">IF(I$9=0,0,(SIN(I$12)*COS($E36)+SIN($E36)*COS(I$12))/SIN($E36)*I$9)</f>
        <v>34.4110241477031</v>
      </c>
      <c r="CV36" s="0" t="n">
        <f aca="false">IF(J$9=0,0,(SIN(J$12)*COS($E36)+SIN($E36)*COS(J$12))/SIN($E36)*J$9)</f>
        <v>35.8899278483351</v>
      </c>
      <c r="CW36" s="0" t="n">
        <f aca="false">IF(K$9=0,0,(SIN(K$12)*COS($E36)+SIN($E36)*COS(K$12))/SIN($E36)*K$9)</f>
        <v>37.3779533683787</v>
      </c>
      <c r="CX36" s="0" t="n">
        <f aca="false">IF(L$9=0,0,(SIN(L$12)*COS($E36)+SIN($E36)*COS(L$12))/SIN($E36)*L$9)</f>
        <v>38.874458290988</v>
      </c>
      <c r="CY36" s="0" t="n">
        <f aca="false">IF(M$9=0,0,(SIN(M$12)*COS($E36)+SIN($E36)*COS(M$12))/SIN($E36)*M$9)</f>
        <v>40.2808667488367</v>
      </c>
      <c r="CZ36" s="0" t="n">
        <f aca="false">IF(N$9=0,0,(SIN(N$12)*COS($E36)+SIN($E36)*COS(N$12))/SIN($E36)*N$9)</f>
        <v>41.6887853740143</v>
      </c>
      <c r="DA36" s="0" t="n">
        <f aca="false">IF(O$9=0,0,(SIN(O$12)*COS($E36)+SIN($E36)*COS(O$12))/SIN($E36)*O$9)</f>
        <v>43.0976386974724</v>
      </c>
      <c r="DB36" s="0" t="n">
        <f aca="false">IF(P$9=0,0,(SIN(P$12)*COS($E36)+SIN($E36)*COS(P$12))/SIN($E36)*P$9)</f>
        <v>44.5068468125464</v>
      </c>
      <c r="DC36" s="0" t="n">
        <f aca="false">IF(Q$9=0,0,(SIN(Q$12)*COS($E36)+SIN($E36)*COS(Q$12))/SIN($E36)*Q$9)</f>
        <v>45.9158255975222</v>
      </c>
      <c r="DD36" s="0" t="n">
        <f aca="false">IF(R$9=0,0,(SIN(R$12)*COS($E36)+SIN($E36)*COS(R$12))/SIN($E36)*R$9)</f>
        <v>47.1698402843083</v>
      </c>
      <c r="DE36" s="0" t="n">
        <f aca="false">IF(S$9=0,0,(SIN(S$12)*COS($E36)+SIN($E36)*COS(S$12))/SIN($E36)*S$9)</f>
        <v>48.4150870417053</v>
      </c>
      <c r="DF36" s="0" t="n">
        <f aca="false">IF(T$9=0,0,(SIN(T$12)*COS($E36)+SIN($E36)*COS(T$12))/SIN($E36)*T$9)</f>
        <v>49.6511146891397</v>
      </c>
      <c r="DG36" s="0" t="n">
        <f aca="false">IF(U$9=0,0,(SIN(U$12)*COS($E36)+SIN($E36)*COS(U$12))/SIN($E36)*U$9)</f>
        <v>50.8774731702047</v>
      </c>
      <c r="DH36" s="0" t="n">
        <f aca="false">IF(V$9=0,0,(SIN(V$12)*COS($E36)+SIN($E36)*COS(V$12))/SIN($E36)*V$9)</f>
        <v>52.0937137121556</v>
      </c>
      <c r="DI36" s="0" t="n">
        <f aca="false">IF(W$9=0,0,(SIN(W$12)*COS($E36)+SIN($E36)*COS(W$12))/SIN($E36)*W$9)</f>
        <v>53.1907815068561</v>
      </c>
      <c r="DJ36" s="0" t="n">
        <f aca="false">IF(X$9=0,0,(SIN(X$12)*COS($E36)+SIN($E36)*COS(X$12))/SIN($E36)*X$9)</f>
        <v>54.2725104304528</v>
      </c>
      <c r="DK36" s="0" t="n">
        <f aca="false">IF(Y$9=0,0,(SIN(Y$12)*COS($E36)+SIN($E36)*COS(Y$12))/SIN($E36)*Y$9)</f>
        <v>55.3385577451763</v>
      </c>
      <c r="DL36" s="0" t="n">
        <f aca="false">IF(Z$9=0,0,(SIN(Z$12)*COS($E36)+SIN($E36)*COS(Z$12))/SIN($E36)*Z$9)</f>
        <v>56.5309087676857</v>
      </c>
      <c r="DM36" s="0" t="n">
        <f aca="false">IF(AA$9=0,0,(SIN(AA$12)*COS($E36)+SIN($E36)*COS(AA$12))/SIN($E36)*AA$9)</f>
        <v>57.8916510581611</v>
      </c>
      <c r="DN36" s="0" t="n">
        <f aca="false">IF(AB$9=0,0,(SIN(AB$12)*COS($E36)+SIN($E36)*COS(AB$12))/SIN($E36)*AB$9)</f>
        <v>59.0747550775765</v>
      </c>
      <c r="DO36" s="0" t="n">
        <f aca="false">IF(AC$9=0,0,(SIN(AC$12)*COS($E36)+SIN($E36)*COS(AC$12))/SIN($E36)*AC$9)</f>
        <v>60.2459846548688</v>
      </c>
      <c r="DP36" s="0" t="n">
        <f aca="false">IF(AD$9=0,0,(SIN(AD$12)*COS($E36)+SIN($E36)*COS(AD$12))/SIN($E36)*AD$9)</f>
        <v>61.4048714809051</v>
      </c>
      <c r="DQ36" s="0" t="n">
        <f aca="false">IF(AE$9=0,0,(SIN(AE$12)*COS($E36)+SIN($E36)*COS(AE$12))/SIN($E36)*AE$9)</f>
        <v>62.5509491759473</v>
      </c>
      <c r="DR36" s="0" t="n">
        <f aca="false">IF(AF$9=0,0,(SIN(AF$12)*COS($E36)+SIN($E36)*COS(AF$12))/SIN($E36)*AF$9)</f>
        <v>63.6837534662508</v>
      </c>
      <c r="DS36" s="0" t="n">
        <f aca="false">IF(AG$9=0,0,(SIN(AG$12)*COS($E36)+SIN($E36)*COS(AG$12))/SIN($E36)*AG$9)</f>
        <v>64.4996602006859</v>
      </c>
      <c r="DT36" s="0" t="n">
        <f aca="false">IF(AH$9=0,0,(SIN(AH$12)*COS($E36)+SIN($E36)*COS(AH$12))/SIN($E36)*AH$9)</f>
        <v>65.2928953652256</v>
      </c>
      <c r="DU36" s="0" t="n">
        <f aca="false">IF(AI$9=0,0,(SIN(AI$12)*COS($E36)+SIN($E36)*COS(AI$12))/SIN($E36)*AI$9)</f>
        <v>66.0632829739174</v>
      </c>
      <c r="DV36" s="0" t="n">
        <f aca="false">IF(AJ$9=0,0,(SIN(AJ$12)*COS($E36)+SIN($E36)*COS(AJ$12))/SIN($E36)*AJ$9)</f>
        <v>66.8106549016467</v>
      </c>
      <c r="DW36" s="0" t="n">
        <f aca="false">IF(AK$9=0,0,(SIN(AK$12)*COS($E36)+SIN($E36)*COS(AK$12))/SIN($E36)*AK$9)</f>
        <v>67.5348509150797</v>
      </c>
      <c r="DX36" s="0" t="n">
        <f aca="false">IF(AL$9=0,0,(SIN(AL$12)*COS($E36)+SIN($E36)*COS(AL$12))/SIN($E36)*AL$9)</f>
        <v>68.1827237784129</v>
      </c>
      <c r="DY36" s="0" t="n">
        <f aca="false">IF(AM$9=0,0,(SIN(AM$12)*COS($E36)+SIN($E36)*COS(AM$12))/SIN($E36)*AM$9)</f>
        <v>68.8058924983833</v>
      </c>
      <c r="DZ36" s="0" t="n">
        <f aca="false">IF(AN$9=0,0,(SIN(AN$12)*COS($E36)+SIN($E36)*COS(AN$12))/SIN($E36)*AN$9)</f>
        <v>69.4042696669373</v>
      </c>
      <c r="EA36" s="0" t="n">
        <f aca="false">IF(AO$9=0,0,(SIN(AO$12)*COS($E36)+SIN($E36)*COS(AO$12))/SIN($E36)*AO$9)</f>
        <v>69.9777765952178</v>
      </c>
      <c r="EB36" s="0" t="n">
        <f aca="false">IF(AP$9=0,0,(SIN(AP$12)*COS($E36)+SIN($E36)*COS(AP$12))/SIN($E36)*AP$9)</f>
        <v>70.526343305982</v>
      </c>
      <c r="EC36" s="0" t="n">
        <f aca="false">IF(AQ$9=0,0,(SIN(AQ$12)*COS($E36)+SIN($E36)*COS(AQ$12))/SIN($E36)*AQ$9)</f>
        <v>70.6356108037344</v>
      </c>
      <c r="ED36" s="0" t="n">
        <f aca="false">IF(AR$9=0,0,(SIN(AR$12)*COS($E36)+SIN($E36)*COS(AR$12))/SIN($E36)*AR$9)</f>
        <v>70.7119345635812</v>
      </c>
      <c r="EE36" s="0" t="n">
        <f aca="false">IF(AS$9=0,0,(SIN(AS$12)*COS($E36)+SIN($E36)*COS(AS$12))/SIN($E36)*AS$9)</f>
        <v>70.7556528698879</v>
      </c>
      <c r="EF36" s="0" t="n">
        <f aca="false">IF(AT$9=0,0,(SIN(AT$12)*COS($E36)+SIN($E36)*COS(AT$12))/SIN($E36)*AT$9)</f>
        <v>70.767117309741</v>
      </c>
      <c r="EG36" s="0" t="n">
        <f aca="false">IF(AU$9=0,0,(SIN(AU$12)*COS($E36)+SIN($E36)*COS(AU$12))/SIN($E36)*AU$9)</f>
        <v>70.7466925546982</v>
      </c>
      <c r="EH36" s="0" t="n">
        <f aca="false">IF(AV$9=0,0,(SIN(AV$12)*COS($E36)+SIN($E36)*COS(AV$12))/SIN($E36)*AV$9)</f>
        <v>70.1362416597824</v>
      </c>
      <c r="EI36" s="0" t="n">
        <f aca="false">IF(AW$9=0,0,(SIN(AW$12)*COS($E36)+SIN($E36)*COS(AW$12))/SIN($E36)*AW$9)</f>
        <v>69.4861597341608</v>
      </c>
      <c r="EJ36" s="0" t="n">
        <f aca="false">IF(AX$9=0,0,(SIN(AX$12)*COS($E36)+SIN($E36)*COS(AX$12))/SIN($E36)*AX$9)</f>
        <v>68.7973636189223</v>
      </c>
      <c r="EK36" s="0" t="n">
        <f aca="false">IF(AY$9=0,0,(SIN(AY$12)*COS($E36)+SIN($E36)*COS(AY$12))/SIN($E36)*AY$9)</f>
        <v>69.5780307568972</v>
      </c>
      <c r="EL36" s="0" t="n">
        <f aca="false">IF(AZ$9=0,0,(SIN(AZ$12)*COS($E36)+SIN($E36)*COS(AZ$12))/SIN($E36)*AZ$9)</f>
        <v>70.5803375567996</v>
      </c>
      <c r="EM36" s="0" t="n">
        <f aca="false">IF(BA$9=0,0,(SIN(BA$12)*COS($E36)+SIN($E36)*COS(BA$12))/SIN($E36)*BA$9)</f>
        <v>70.7157212397285</v>
      </c>
      <c r="EN36" s="0" t="n">
        <f aca="false">IF(BB$9=0,0,(SIN(BB$12)*COS($E36)+SIN($E36)*COS(BB$12))/SIN($E36)*BB$9)</f>
        <v>70.8259321332196</v>
      </c>
      <c r="EO36" s="0" t="n">
        <f aca="false">IF(BC$9=0,0,(SIN(BC$12)*COS($E36)+SIN($E36)*COS(BC$12))/SIN($E36)*BC$9)</f>
        <v>70.9111213136262</v>
      </c>
      <c r="EP36" s="0" t="n">
        <f aca="false">IF(BD$9=0,0,(SIN(BD$12)*COS($E36)+SIN($E36)*COS(BD$12))/SIN($E36)*BD$9)</f>
        <v>70.9714485292836</v>
      </c>
      <c r="EQ36" s="0" t="n">
        <f aca="false">IF(BE$9=0,0,(SIN(BE$12)*COS($E36)+SIN($E36)*COS(BE$12))/SIN($E36)*BE$9)</f>
        <v>71.007082095283</v>
      </c>
      <c r="ER36" s="0" t="n">
        <f aca="false">IF(BF$9=0,0,(SIN(BF$12)*COS($E36)+SIN($E36)*COS(BF$12))/SIN($E36)*BF$9)</f>
        <v>70.8941495298133</v>
      </c>
      <c r="ES36" s="0" t="n">
        <f aca="false">IF(BG$9=0,0,(SIN(BG$12)*COS($E36)+SIN($E36)*COS(BG$12))/SIN($E36)*BG$9)</f>
        <v>70.7558434270045</v>
      </c>
      <c r="ET36" s="0" t="n">
        <f aca="false">IF(BH$9=0,0,(SIN(BH$12)*COS($E36)+SIN($E36)*COS(BH$12))/SIN($E36)*BH$9)</f>
        <v>70.5924709778096</v>
      </c>
      <c r="EU36" s="0" t="n">
        <f aca="false">IF(BI$9=0,0,(SIN(BI$12)*COS($E36)+SIN($E36)*COS(BI$12))/SIN($E36)*BI$9)</f>
        <v>70.404348078859</v>
      </c>
      <c r="EV36" s="0" t="n">
        <f aca="false">IF(BJ$9=0,0,(SIN(BJ$12)*COS($E36)+SIN($E36)*COS(BJ$12))/SIN($E36)*BJ$9)</f>
        <v>70.1917991551682</v>
      </c>
      <c r="EW36" s="0" t="n">
        <f aca="false">IF(BK$9=0,0,(SIN(BK$12)*COS($E36)+SIN($E36)*COS(BK$12))/SIN($E36)*BK$9)</f>
        <v>69.632999333021</v>
      </c>
      <c r="EX36" s="0" t="n">
        <f aca="false">IF(BL$9=0,0,(SIN(BL$12)*COS($E36)+SIN($E36)*COS(BL$12))/SIN($E36)*BL$9)</f>
        <v>69.0487643204292</v>
      </c>
      <c r="EY36" s="0" t="n">
        <f aca="false">IF(BM$9=0,0,(SIN(BM$12)*COS($E36)+SIN($E36)*COS(BM$12))/SIN($E36)*BM$9)</f>
        <v>68.439738201175</v>
      </c>
      <c r="EZ36" s="0" t="n">
        <f aca="false">IF(BN$9=0,0,(SIN(BN$12)*COS($E36)+SIN($E36)*COS(BN$12))/SIN($E36)*BN$9)</f>
        <v>67.8065737554319</v>
      </c>
      <c r="FA36" s="0" t="n">
        <f aca="false">IF(BO$9=0,0,(SIN(BO$12)*COS($E36)+SIN($E36)*COS(BO$12))/SIN($E36)*BO$9)</f>
        <v>67.1499321185873</v>
      </c>
      <c r="FB36" s="0" t="n">
        <f aca="false">IF(BP$9=0,0,(SIN(BP$12)*COS($E36)+SIN($E36)*COS(BP$12))/SIN($E36)*BP$9)</f>
        <v>66.3331365949715</v>
      </c>
      <c r="FC36" s="0" t="n">
        <f aca="false">IF(BQ$9=0,0,(SIN(BQ$12)*COS($E36)+SIN($E36)*COS(BQ$12))/SIN($E36)*BQ$9)</f>
        <v>65.4939164434353</v>
      </c>
      <c r="FD36" s="0" t="n">
        <f aca="false">IF(BR$9=0,0,(SIN(BR$12)*COS($E36)+SIN($E36)*COS(BR$12))/SIN($E36)*BR$9)</f>
        <v>64.6330814348647</v>
      </c>
      <c r="FE36" s="0" t="n">
        <f aca="false">IF(BS$9=0,0,(SIN(BS$12)*COS($E36)+SIN($E36)*COS(BS$12))/SIN($E36)*BS$9)</f>
        <v>63.7514484313465</v>
      </c>
      <c r="FF36" s="0" t="n">
        <f aca="false">IF(BT$9=0,0,(SIN(BT$12)*COS($E36)+SIN($E36)*COS(BT$12))/SIN($E36)*BT$9)</f>
        <v>62.849840968396</v>
      </c>
      <c r="FG36" s="0" t="n">
        <f aca="false">IF(BU$9=0,0,(SIN(BU$12)*COS($E36)+SIN($E36)*COS(BU$12))/SIN($E36)*BU$9)</f>
        <v>62.022501152483</v>
      </c>
      <c r="FH36" s="0" t="n">
        <f aca="false">IF(BV$9=0,0,(SIN(BV$12)*COS($E36)+SIN($E36)*COS(BV$12))/SIN($E36)*BV$9)</f>
        <v>61.1767669196312</v>
      </c>
      <c r="FI36" s="0" t="n">
        <f aca="false">IF(BW$9=0,0,(SIN(BW$12)*COS($E36)+SIN($E36)*COS(BW$12))/SIN($E36)*BW$9)</f>
        <v>60.3133939746508</v>
      </c>
      <c r="FJ36" s="0" t="n">
        <f aca="false">IF(BX$9=0,0,(SIN(BX$12)*COS($E36)+SIN($E36)*COS(BX$12))/SIN($E36)*BX$9)</f>
        <v>59.4331430917849</v>
      </c>
      <c r="FK36" s="0" t="n">
        <f aca="false">IF(BY$9=0,0,(SIN(BY$12)*COS($E36)+SIN($E36)*COS(BY$12))/SIN($E36)*BY$9)</f>
        <v>58.5367797313399</v>
      </c>
      <c r="FL36" s="0" t="n">
        <f aca="false">IF(BZ$9=0,0,(SIN(BZ$12)*COS($E36)+SIN($E36)*COS(BZ$12))/SIN($E36)*BZ$9)</f>
        <v>57.4082725802054</v>
      </c>
      <c r="FM36" s="0" t="n">
        <f aca="false">IF(CA$9=0,0,(SIN(CA$12)*COS($E36)+SIN($E36)*COS(CA$12))/SIN($E36)*CA$9)</f>
        <v>56.2660577961405</v>
      </c>
      <c r="FN36" s="0" t="n">
        <f aca="false">IF(CB$9=0,0,(SIN(CB$12)*COS($E36)+SIN($E36)*COS(CB$12))/SIN($E36)*CB$9)</f>
        <v>55.1111103108966</v>
      </c>
      <c r="FO36" s="0" t="n">
        <f aca="false">IF(CC$9=0,0,(SIN(CC$12)*COS($E36)+SIN($E36)*COS(CC$12))/SIN($E36)*CC$9)</f>
        <v>53.9444075924705</v>
      </c>
      <c r="FP36" s="0" t="n">
        <f aca="false">IF(CD$9=0,0,(SIN(CD$12)*COS($E36)+SIN($E36)*COS(CD$12))/SIN($E36)*CD$9)</f>
        <v>52.766929156777</v>
      </c>
      <c r="FQ36" s="0" t="n">
        <f aca="false">IF(CE$9=0,0,(SIN(CE$12)*COS($E36)+SIN($E36)*COS(CE$12))/SIN($E36)*CE$9)</f>
        <v>51.5796560791641</v>
      </c>
      <c r="FR36" s="0" t="n">
        <f aca="false">IF(CF$9=0,0,(SIN(CF$12)*COS($E36)+SIN($E36)*COS(CF$12))/SIN($E36)*CF$9)</f>
        <v>50.3835705059764</v>
      </c>
      <c r="FS36" s="0" t="n">
        <f aca="false">IF(CG$9=0,0,(SIN(CG$12)*COS($E36)+SIN($E36)*COS(CG$12))/SIN($E36)*CG$9)</f>
        <v>49.1796551663771</v>
      </c>
      <c r="FT36" s="0" t="n">
        <f aca="false">IF(CH$9=0,0,(SIN(CH$12)*COS($E36)+SIN($E36)*COS(CH$12))/SIN($E36)*CH$9)</f>
        <v>47.9688928846318</v>
      </c>
      <c r="FU36" s="0" t="n">
        <f aca="false">IF(CI$9=0,0,(SIN(CI$12)*COS($E36)+SIN($E36)*COS(CI$12))/SIN($E36)*CI$9)</f>
        <v>46.7522660930593</v>
      </c>
      <c r="FV36" s="0" t="n">
        <f aca="false">IF(CJ$9=0,0,(SIN(CJ$12)*COS($E36)+SIN($E36)*COS(CJ$12))/SIN($E36)*CJ$9)</f>
        <v>45.5402097522568</v>
      </c>
      <c r="FW36" s="0" t="n">
        <f aca="false">IF(CK$9=0,0,(SIN(CK$12)*COS($E36)+SIN($E36)*COS(CK$12))/SIN($E36)*CK$9)</f>
        <v>44.324153150016</v>
      </c>
      <c r="FX36" s="0" t="n">
        <f aca="false">IF(CL$9=0,0,(SIN(CL$12)*COS($E36)+SIN($E36)*COS(CL$12))/SIN($E36)*CL$9)</f>
        <v>43.1050660360469</v>
      </c>
      <c r="FY36" s="0" t="n">
        <f aca="false">IF(CM$9=0,0,(SIN(CM$12)*COS($E36)+SIN($E36)*COS(CM$12))/SIN($E36)*CM$9)</f>
        <v>41.8839158935985</v>
      </c>
      <c r="FZ36" s="0" t="n">
        <f aca="false">IF(CN$9=0,0,(SIN(CN$12)*COS($E36)+SIN($E36)*COS(CN$12))/SIN($E36)*CN$9)</f>
        <v>40.6616674631645</v>
      </c>
      <c r="GA36" s="0" t="n">
        <f aca="false">IF(CO$9=0,0,(SIN(CO$12)*COS($E36)+SIN($E36)*COS(CO$12))/SIN($E36)*CO$9)</f>
        <v>39.5050807136752</v>
      </c>
      <c r="GB36" s="0" t="n">
        <f aca="false">IF(CP$9=0,0,(SIN(CP$12)*COS($E36)+SIN($E36)*COS(CP$12))/SIN($E36)*CP$9)</f>
        <v>38.3484133766267</v>
      </c>
      <c r="GC36" s="0" t="n">
        <f aca="false">IF(CQ$9=0,0,(SIN(CQ$12)*COS($E36)+SIN($E36)*COS(CQ$12))/SIN($E36)*CQ$9)</f>
        <v>37.1925594095495</v>
      </c>
    </row>
    <row r="37" customFormat="false" ht="12.8" hidden="true" customHeight="false" outlineLevel="0" collapsed="false">
      <c r="A37" s="0" t="n">
        <f aca="false">MAX($F37:$CQ37)</f>
        <v>29.9399991035964</v>
      </c>
      <c r="B37" s="90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13.1833333333333</v>
      </c>
      <c r="C37" s="2" t="n">
        <f aca="false">MOD(Best +D37,360)</f>
        <v>140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29.9399991035964</v>
      </c>
      <c r="G37" s="13" t="n">
        <f aca="false">IF(OR(G127=0,CS37=0),0,G127*CS37/(G127+CS37))</f>
        <v>28.7049520969913</v>
      </c>
      <c r="H37" s="13" t="n">
        <f aca="false">IF(OR(H127=0,CT37=0),0,H127*CT37/(H127+CT37))</f>
        <v>27.5575590364439</v>
      </c>
      <c r="I37" s="13" t="n">
        <f aca="false">IF(OR(I127=0,CU37=0),0,I127*CU37/(I127+CU37))</f>
        <v>26.5565638835979</v>
      </c>
      <c r="J37" s="13" t="n">
        <f aca="false">IF(OR(J127=0,CV37=0),0,J127*CV37/(J127+CV37))</f>
        <v>25.6745373777765</v>
      </c>
      <c r="K37" s="13" t="n">
        <f aca="false">IF(OR(K127=0,CW37=0),0,K127*CW37/(K127+CW37))</f>
        <v>24.8905119817362</v>
      </c>
      <c r="L37" s="13" t="n">
        <f aca="false">IF(OR(L127=0,CX37=0),0,L127*CX37/(L127+CX37))</f>
        <v>24.1881839413817</v>
      </c>
      <c r="M37" s="13" t="n">
        <f aca="false">IF(OR(M127=0,CY37=0),0,M127*CY37/(M127+CY37))</f>
        <v>23.5209989248961</v>
      </c>
      <c r="N37" s="13" t="n">
        <f aca="false">IF(OR(N127=0,CZ37=0),0,N127*CZ37/(N127+CZ37))</f>
        <v>22.9182817819679</v>
      </c>
      <c r="O37" s="13" t="n">
        <f aca="false">IF(OR(O127=0,DA37=0),0,O127*DA37/(O127+DA37))</f>
        <v>22.3705349287045</v>
      </c>
      <c r="P37" s="13" t="n">
        <f aca="false">IF(OR(P127=0,DB37=0),0,P127*DB37/(P127+DB37))</f>
        <v>21.8700407859258</v>
      </c>
      <c r="Q37" s="13" t="n">
        <f aca="false">IF(OR(Q127=0,DC37=0),0,Q127*DC37/(Q127+DC37))</f>
        <v>21.4104631044419</v>
      </c>
      <c r="R37" s="13" t="n">
        <f aca="false">IF(OR(R127=0,DD37=0),0,R127*DD37/(R127+DD37))</f>
        <v>20.9557315437375</v>
      </c>
      <c r="S37" s="13" t="n">
        <f aca="false">IF(OR(S127=0,DE37=0),0,S127*DE37/(S127+DE37))</f>
        <v>20.5364446551507</v>
      </c>
      <c r="T37" s="13" t="n">
        <f aca="false">IF(OR(T127=0,DF37=0),0,T127*DF37/(T127+DF37))</f>
        <v>20.1482436165241</v>
      </c>
      <c r="U37" s="13" t="n">
        <f aca="false">IF(OR(U127=0,DG37=0),0,U127*DG37/(U127+DG37))</f>
        <v>19.7874548256735</v>
      </c>
      <c r="V37" s="13" t="n">
        <f aca="false">IF(OR(V127=0,DH37=0),0,V127*DH37/(V127+DH37))</f>
        <v>19.4509601738722</v>
      </c>
      <c r="W37" s="13" t="n">
        <f aca="false">IF(OR(W127=0,DI37=0),0,W127*DI37/(W127+DI37))</f>
        <v>19.121814979926</v>
      </c>
      <c r="X37" s="13" t="n">
        <f aca="false">IF(OR(X127=0,DJ37=0),0,X127*DJ37/(X127+DJ37))</f>
        <v>18.8135038075034</v>
      </c>
      <c r="Y37" s="13" t="n">
        <f aca="false">IF(OR(Y127=0,DK37=0),0,Y127*DK37/(Y127+DK37))</f>
        <v>18.5238498919279</v>
      </c>
      <c r="Z37" s="13" t="n">
        <f aca="false">IF(OR(Z127=0,DL37=0),0,Z127*DL37/(Z127+DL37))</f>
        <v>18.266160930726</v>
      </c>
      <c r="AA37" s="13" t="n">
        <f aca="false">IF(OR(AA127=0,DM37=0),0,AA127*DM37/(AA127+DM37))</f>
        <v>18.0400285500603</v>
      </c>
      <c r="AB37" s="13" t="n">
        <f aca="false">IF(OR(AB127=0,DN37=0),0,AB127*DN37/(AB127+DN37))</f>
        <v>17.8086211219951</v>
      </c>
      <c r="AC37" s="13" t="n">
        <f aca="false">IF(OR(AC127=0,DO37=0),0,AC127*DO37/(AC127+DO37))</f>
        <v>17.5885074847882</v>
      </c>
      <c r="AD37" s="13" t="n">
        <f aca="false">IF(OR(AD127=0,DP37=0),0,AD127*DP37/(AD127+DP37))</f>
        <v>17.3787029343186</v>
      </c>
      <c r="AE37" s="13" t="n">
        <f aca="false">IF(OR(AE127=0,DQ37=0),0,AE127*DQ37/(AE127+DQ37))</f>
        <v>17.1783324146669</v>
      </c>
      <c r="AF37" s="13" t="n">
        <f aca="false">IF(OR(AF127=0,DR37=0),0,AF127*DR37/(AF127+DR37))</f>
        <v>16.9866155670359</v>
      </c>
      <c r="AG37" s="13" t="n">
        <f aca="false">IF(OR(AG127=0,DS37=0),0,AG127*DS37/(AG127+DS37))</f>
        <v>16.7818959989831</v>
      </c>
      <c r="AH37" s="13" t="n">
        <f aca="false">IF(OR(AH127=0,DT37=0),0,AH127*DT37/(AH127+DT37))</f>
        <v>16.5860297532682</v>
      </c>
      <c r="AI37" s="13" t="n">
        <f aca="false">IF(OR(AI127=0,DU37=0),0,AI127*DU37/(AI127+DU37))</f>
        <v>16.3983025148158</v>
      </c>
      <c r="AJ37" s="13" t="n">
        <f aca="false">IF(OR(AJ127=0,DV37=0),0,AJ127*DV37/(AJ127+DV37))</f>
        <v>16.2180726580791</v>
      </c>
      <c r="AK37" s="13" t="n">
        <f aca="false">IF(OR(AK127=0,DW37=0),0,AK127*DW37/(AK127+DW37))</f>
        <v>16.0447621397958</v>
      </c>
      <c r="AL37" s="13" t="n">
        <f aca="false">IF(OR(AL127=0,DX37=0),0,AL127*DX37/(AL127+DX37))</f>
        <v>15.8748997672933</v>
      </c>
      <c r="AM37" s="13" t="n">
        <f aca="false">IF(OR(AM127=0,DY37=0),0,AM127*DY37/(AM127+DY37))</f>
        <v>15.7111216917996</v>
      </c>
      <c r="AN37" s="13" t="n">
        <f aca="false">IF(OR(AN127=0,DZ37=0),0,AN127*DZ37/(AN127+DZ37))</f>
        <v>15.5529838733679</v>
      </c>
      <c r="AO37" s="13" t="n">
        <f aca="false">IF(OR(AO127=0,EA37=0),0,AO127*EA37/(AO127+EA37))</f>
        <v>15.4000822628782</v>
      </c>
      <c r="AP37" s="13" t="n">
        <f aca="false">IF(OR(AP127=0,EB37=0),0,AP127*EB37/(AP127+EB37))</f>
        <v>15.2520483157573</v>
      </c>
      <c r="AQ37" s="13" t="n">
        <f aca="false">IF(OR(AQ127=0,EC37=0),0,AQ127*EC37/(AQ127+EC37))</f>
        <v>15.0891749545569</v>
      </c>
      <c r="AR37" s="13" t="n">
        <f aca="false">IF(OR(AR127=0,ED37=0),0,AR127*ED37/(AR127+ED37))</f>
        <v>14.9312142746172</v>
      </c>
      <c r="AS37" s="13" t="n">
        <f aca="false">IF(OR(AS127=0,EE37=0),0,AS127*EE37/(AS127+EE37))</f>
        <v>14.7778173764483</v>
      </c>
      <c r="AT37" s="13" t="n">
        <f aca="false">IF(OR(AT127=0,EF37=0),0,AT127*EF37/(AT127+EF37))</f>
        <v>14.6286639780724</v>
      </c>
      <c r="AU37" s="13" t="n">
        <f aca="false">IF(OR(AU127=0,EG37=0),0,AU127*EG37/(AU127+EG37))</f>
        <v>14.4834594124597</v>
      </c>
      <c r="AV37" s="13" t="n">
        <f aca="false">IF(OR(AV127=0,EH37=0),0,AV127*EH37/(AV127+EH37))</f>
        <v>14.3180793640521</v>
      </c>
      <c r="AW37" s="13" t="n">
        <f aca="false">IF(OR(AW127=0,EI37=0),0,AW127*EI37/(AW127+EI37))</f>
        <v>14.1562496023364</v>
      </c>
      <c r="AX37" s="13" t="n">
        <f aca="false">IF(OR(AX127=0,EJ37=0),0,AX127*EJ37/(AX127+EJ37))</f>
        <v>13.9976690993035</v>
      </c>
      <c r="AY37" s="13" t="n">
        <f aca="false">IF(OR(AY127=0,EK37=0),0,AY127*EK37/(AY127+EK37))</f>
        <v>13.90528718958</v>
      </c>
      <c r="AZ37" s="13" t="n">
        <f aca="false">IF(OR(AZ127=0,EL37=0),0,AZ127*EL37/(AZ127+EL37))</f>
        <v>13.8237767883849</v>
      </c>
      <c r="BA37" s="13" t="n">
        <f aca="false">IF(OR(BA127=0,EM37=0),0,BA127*EM37/(BA127+EM37))</f>
        <v>13.7102261011087</v>
      </c>
      <c r="BB37" s="13" t="n">
        <f aca="false">IF(OR(BB127=0,EN37=0),0,BB127*EN37/(BB127+EN37))</f>
        <v>13.5988588374725</v>
      </c>
      <c r="BC37" s="13" t="n">
        <f aca="false">IF(OR(BC127=0,EO37=0),0,BC127*EO37/(BC127+EO37))</f>
        <v>13.4895383512311</v>
      </c>
      <c r="BD37" s="13" t="n">
        <f aca="false">IF(OR(BD127=0,EP37=0),0,BD127*EP37/(BD127+EP37))</f>
        <v>13.3821366030874</v>
      </c>
      <c r="BE37" s="13" t="n">
        <f aca="false">IF(OR(BE127=0,EQ37=0),0,BE127*EQ37/(BE127+EQ37))</f>
        <v>13.2765334165381</v>
      </c>
      <c r="BF37" s="13" t="n">
        <f aca="false">IF(OR(BF127=0,ER37=0),0,BF127*ER37/(BF127+ER37))</f>
        <v>13.1681937175147</v>
      </c>
      <c r="BG37" s="13" t="n">
        <f aca="false">IF(OR(BG127=0,ES37=0),0,BG127*ES37/(BG127+ES37))</f>
        <v>13.0615149206334</v>
      </c>
      <c r="BH37" s="13" t="n">
        <f aca="false">IF(OR(BH127=0,ET37=0),0,BH127*ET37/(BH127+ET37))</f>
        <v>12.9563892567517</v>
      </c>
      <c r="BI37" s="13" t="n">
        <f aca="false">IF(OR(BI127=0,EU37=0),0,BI127*EU37/(BI127+EU37))</f>
        <v>12.8527149575039</v>
      </c>
      <c r="BJ37" s="13" t="n">
        <f aca="false">IF(OR(BJ127=0,EV37=0),0,BJ127*EV37/(BJ127+EV37))</f>
        <v>12.7503957601164</v>
      </c>
      <c r="BK37" s="13" t="n">
        <f aca="false">IF(OR(BK127=0,EW37=0),0,BK127*EW37/(BK127+EW37))</f>
        <v>12.6383833696442</v>
      </c>
      <c r="BL37" s="13" t="n">
        <f aca="false">IF(OR(BL127=0,EX37=0),0,BL127*EX37/(BL127+EX37))</f>
        <v>12.5275846309129</v>
      </c>
      <c r="BM37" s="13" t="n">
        <f aca="false">IF(OR(BM127=0,EY37=0),0,BM127*EY37/(BM127+EY37))</f>
        <v>12.4179004838482</v>
      </c>
      <c r="BN37" s="13" t="n">
        <f aca="false">IF(OR(BN127=0,EZ37=0),0,BN127*EZ37/(BN127+EZ37))</f>
        <v>12.3092363041061</v>
      </c>
      <c r="BO37" s="13" t="n">
        <f aca="false">IF(OR(BO127=0,FA37=0),0,BO127*FA37/(BO127+FA37))</f>
        <v>12.2015015191823</v>
      </c>
      <c r="BP37" s="13" t="n">
        <f aca="false">IF(OR(BP127=0,FB37=0),0,BP127*FB37/(BP127+FB37))</f>
        <v>12.0898816485766</v>
      </c>
      <c r="BQ37" s="13" t="n">
        <f aca="false">IF(OR(BQ127=0,FC37=0),0,BQ127*FC37/(BQ127+FC37))</f>
        <v>11.9789573822532</v>
      </c>
      <c r="BR37" s="13" t="n">
        <f aca="false">IF(OR(BR127=0,FD37=0),0,BR127*FD37/(BR127+FD37))</f>
        <v>11.8686393172438</v>
      </c>
      <c r="BS37" s="13" t="n">
        <f aca="false">IF(OR(BS127=0,FE37=0),0,BS127*FE37/(BS127+FE37))</f>
        <v>11.7588407065429</v>
      </c>
      <c r="BT37" s="13" t="n">
        <f aca="false">IF(OR(BT127=0,FF37=0),0,BT127*FF37/(BT127+FF37))</f>
        <v>11.649477166956</v>
      </c>
      <c r="BU37" s="13" t="n">
        <f aca="false">IF(OR(BU127=0,FG37=0),0,BU127*FG37/(BU127+FG37))</f>
        <v>11.543834366356</v>
      </c>
      <c r="BV37" s="13" t="n">
        <f aca="false">IF(OR(BV127=0,FH37=0),0,BV127*FH37/(BV127+FH37))</f>
        <v>11.4385331213073</v>
      </c>
      <c r="BW37" s="13" t="n">
        <f aca="false">IF(OR(BW127=0,FI37=0),0,BW127*FI37/(BW127+FI37))</f>
        <v>11.3335015342885</v>
      </c>
      <c r="BX37" s="13" t="n">
        <f aca="false">IF(OR(BX127=0,FJ37=0),0,BX127*FJ37/(BX127+FJ37))</f>
        <v>11.2286692950765</v>
      </c>
      <c r="BY37" s="13" t="n">
        <f aca="false">IF(OR(BY127=0,FK37=0),0,BY127*FK37/(BY127+FK37))</f>
        <v>11.1239674896857</v>
      </c>
      <c r="BZ37" s="13" t="n">
        <f aca="false">IF(OR(BZ127=0,FL37=0),0,BZ127*FL37/(BZ127+FL37))</f>
        <v>11.0110498008282</v>
      </c>
      <c r="CA37" s="13" t="n">
        <f aca="false">IF(OR(CA127=0,FM37=0),0,CA127*FM37/(CA127+FM37))</f>
        <v>10.8978821691144</v>
      </c>
      <c r="CB37" s="13" t="n">
        <f aca="false">IF(OR(CB127=0,FN37=0),0,CB127*FN37/(CB127+FN37))</f>
        <v>10.7843776777609</v>
      </c>
      <c r="CC37" s="13" t="n">
        <f aca="false">IF(OR(CC127=0,FO37=0),0,CC127*FO37/(CC127+FO37))</f>
        <v>10.6704490379392</v>
      </c>
      <c r="CD37" s="13" t="n">
        <f aca="false">IF(OR(CD127=0,FP37=0),0,CD127*FP37/(CD127+FP37))</f>
        <v>10.5560083327544</v>
      </c>
      <c r="CE37" s="13" t="n">
        <f aca="false">IF(OR(CE127=0,FQ37=0),0,CE127*FQ37/(CE127+FQ37))</f>
        <v>10.4409667597715</v>
      </c>
      <c r="CF37" s="13" t="n">
        <f aca="false">IF(OR(CF127=0,FR37=0),0,CF127*FR37/(CF127+FR37))</f>
        <v>10.3252343705454</v>
      </c>
      <c r="CG37" s="13" t="n">
        <f aca="false">IF(OR(CG127=0,FS37=0),0,CG127*FS37/(CG127+FS37))</f>
        <v>10.2087198056039</v>
      </c>
      <c r="CH37" s="13" t="n">
        <f aca="false">IF(OR(CH127=0,FT37=0),0,CH127*FT37/(CH127+FT37))</f>
        <v>10.0913300233044</v>
      </c>
      <c r="CI37" s="13" t="n">
        <f aca="false">IF(OR(CI127=0,FU37=0),0,CI127*FU37/(CI127+FU37))</f>
        <v>9.97297002094528</v>
      </c>
      <c r="CJ37" s="13" t="n">
        <f aca="false">IF(OR(CJ127=0,FV37=0),0,CJ127*FV37/(CJ127+FV37))</f>
        <v>9.85400489967807</v>
      </c>
      <c r="CK37" s="13" t="n">
        <f aca="false">IF(OR(CK127=0,FW37=0),0,CK127*FW37/(CK127+FW37))</f>
        <v>9.73389585163132</v>
      </c>
      <c r="CL37" s="13" t="n">
        <f aca="false">IF(OR(CL127=0,FX37=0),0,CL127*FX37/(CL127+FX37))</f>
        <v>9.61254220666367</v>
      </c>
      <c r="CM37" s="13" t="n">
        <f aca="false">IF(OR(CM127=0,FY37=0),0,CM127*FY37/(CM127+FY37))</f>
        <v>9.48984027036655</v>
      </c>
      <c r="CN37" s="13" t="n">
        <f aca="false">IF(OR(CN127=0,FZ37=0),0,CN127*FZ37/(CN127+FZ37))</f>
        <v>9.36568299689529</v>
      </c>
      <c r="CO37" s="13" t="n">
        <f aca="false">IF(OR(CO127=0,GA37=0),0,CO127*GA37/(CO127+GA37))</f>
        <v>9.24373338472946</v>
      </c>
      <c r="CP37" s="13" t="n">
        <f aca="false">IF(OR(CP127=0,GB37=0),0,CP127*GB37/(CP127+GB37))</f>
        <v>9.12031202638094</v>
      </c>
      <c r="CQ37" s="13" t="n">
        <f aca="false">IF(OR(CQ127=0,GC37=0),0,CQ127*GC37/(CQ127+GC37))</f>
        <v>8.99531745140619</v>
      </c>
      <c r="CR37" s="0" t="n">
        <f aca="false">IF(F$9=0,0,(SIN(F$12)*COS($E37)+SIN($E37)*COS(F$12))/SIN($E37)*F$9)</f>
        <v>29.94</v>
      </c>
      <c r="CS37" s="0" t="n">
        <f aca="false">IF(G$9=0,0,(SIN(G$12)*COS($E37)+SIN($E37)*COS(G$12))/SIN($E37)*G$9)</f>
        <v>31.4294173966829</v>
      </c>
      <c r="CT37" s="0" t="n">
        <f aca="false">IF(H$9=0,0,(SIN(H$12)*COS($E37)+SIN($E37)*COS(H$12))/SIN($E37)*H$9)</f>
        <v>32.8335747660768</v>
      </c>
      <c r="CU37" s="0" t="n">
        <f aca="false">IF(I$9=0,0,(SIN(I$12)*COS($E37)+SIN($E37)*COS(I$12))/SIN($E37)*I$9)</f>
        <v>34.2472074917753</v>
      </c>
      <c r="CV37" s="0" t="n">
        <f aca="false">IF(J$9=0,0,(SIN(J$12)*COS($E37)+SIN($E37)*COS(J$12))/SIN($E37)*J$9)</f>
        <v>35.6697088049375</v>
      </c>
      <c r="CW37" s="0" t="n">
        <f aca="false">IF(K$9=0,0,(SIN(K$12)*COS($E37)+SIN($E37)*COS(K$12))/SIN($E37)*K$9)</f>
        <v>37.1004633561091</v>
      </c>
      <c r="CX37" s="0" t="n">
        <f aca="false">IF(L$9=0,0,(SIN(L$12)*COS($E37)+SIN($E37)*COS(L$12))/SIN($E37)*L$9)</f>
        <v>38.538847458116</v>
      </c>
      <c r="CY37" s="0" t="n">
        <f aca="false">IF(M$9=0,0,(SIN(M$12)*COS($E37)+SIN($E37)*COS(M$12))/SIN($E37)*M$9)</f>
        <v>39.8872613912518</v>
      </c>
      <c r="CZ37" s="0" t="n">
        <f aca="false">IF(N$9=0,0,(SIN(N$12)*COS($E37)+SIN($E37)*COS(N$12))/SIN($E37)*N$9)</f>
        <v>41.2366464492808</v>
      </c>
      <c r="DA37" s="0" t="n">
        <f aca="false">IF(O$9=0,0,(SIN(O$12)*COS($E37)+SIN($E37)*COS(O$12))/SIN($E37)*O$9)</f>
        <v>42.5864465054356</v>
      </c>
      <c r="DB37" s="0" t="n">
        <f aca="false">IF(P$9=0,0,(SIN(P$12)*COS($E37)+SIN($E37)*COS(P$12))/SIN($E37)*P$9)</f>
        <v>43.9361013538966</v>
      </c>
      <c r="DC37" s="0" t="n">
        <f aca="false">IF(Q$9=0,0,(SIN(Q$12)*COS($E37)+SIN($E37)*COS(Q$12))/SIN($E37)*Q$9)</f>
        <v>45.2850469258363</v>
      </c>
      <c r="DD37" s="0" t="n">
        <f aca="false">IF(R$9=0,0,(SIN(R$12)*COS($E37)+SIN($E37)*COS(R$12))/SIN($E37)*R$9)</f>
        <v>46.4808205040388</v>
      </c>
      <c r="DE37" s="0" t="n">
        <f aca="false">IF(S$9=0,0,(SIN(S$12)*COS($E37)+SIN($E37)*COS(S$12))/SIN($E37)*S$9)</f>
        <v>47.6677564089337</v>
      </c>
      <c r="DF37" s="0" t="n">
        <f aca="false">IF(T$9=0,0,(SIN(T$12)*COS($E37)+SIN($E37)*COS(T$12))/SIN($E37)*T$9)</f>
        <v>48.8454223018938</v>
      </c>
      <c r="DG37" s="0" t="n">
        <f aca="false">IF(U$9=0,0,(SIN(U$12)*COS($E37)+SIN($E37)*COS(U$12))/SIN($E37)*U$9)</f>
        <v>50.0133870688116</v>
      </c>
      <c r="DH37" s="0" t="n">
        <f aca="false">IF(V$9=0,0,(SIN(V$12)*COS($E37)+SIN($E37)*COS(V$12))/SIN($E37)*V$9)</f>
        <v>51.1712209734699</v>
      </c>
      <c r="DI37" s="0" t="n">
        <f aca="false">IF(W$9=0,0,(SIN(W$12)*COS($E37)+SIN($E37)*COS(W$12))/SIN($E37)*W$9)</f>
        <v>52.211887085701</v>
      </c>
      <c r="DJ37" s="0" t="n">
        <f aca="false">IF(X$9=0,0,(SIN(X$12)*COS($E37)+SIN($E37)*COS(X$12))/SIN($E37)*X$9)</f>
        <v>53.2374673204878</v>
      </c>
      <c r="DK37" s="0" t="n">
        <f aca="false">IF(Y$9=0,0,(SIN(Y$12)*COS($E37)+SIN($E37)*COS(Y$12))/SIN($E37)*Y$9)</f>
        <v>54.2476362914835</v>
      </c>
      <c r="DL37" s="0" t="n">
        <f aca="false">IF(Z$9=0,0,(SIN(Z$12)*COS($E37)+SIN($E37)*COS(Z$12))/SIN($E37)*Z$9)</f>
        <v>55.3815028268589</v>
      </c>
      <c r="DM37" s="0" t="n">
        <f aca="false">IF(AA$9=0,0,(SIN(AA$12)*COS($E37)+SIN($E37)*COS(AA$12))/SIN($E37)*AA$9)</f>
        <v>56.6800290470511</v>
      </c>
      <c r="DN37" s="0" t="n">
        <f aca="false">IF(AB$9=0,0,(SIN(AB$12)*COS($E37)+SIN($E37)*COS(AB$12))/SIN($E37)*AB$9)</f>
        <v>57.8043263203961</v>
      </c>
      <c r="DO37" s="0" t="n">
        <f aca="false">IF(AC$9=0,0,(SIN(AC$12)*COS($E37)+SIN($E37)*COS(AC$12))/SIN($E37)*AC$9)</f>
        <v>58.9167987914329</v>
      </c>
      <c r="DP37" s="0" t="n">
        <f aca="false">IF(AD$9=0,0,(SIN(AD$12)*COS($E37)+SIN($E37)*COS(AD$12))/SIN($E37)*AD$9)</f>
        <v>60.0169984790893</v>
      </c>
      <c r="DQ37" s="0" t="n">
        <f aca="false">IF(AE$9=0,0,(SIN(AE$12)*COS($E37)+SIN($E37)*COS(AE$12))/SIN($E37)*AE$9)</f>
        <v>61.1044794123937</v>
      </c>
      <c r="DR37" s="0" t="n">
        <f aca="false">IF(AF$9=0,0,(SIN(AF$12)*COS($E37)+SIN($E37)*COS(AF$12))/SIN($E37)*AF$9)</f>
        <v>62.178797800085</v>
      </c>
      <c r="DS37" s="0" t="n">
        <f aca="false">IF(AG$9=0,0,(SIN(AG$12)*COS($E37)+SIN($E37)*COS(AG$12))/SIN($E37)*AG$9)</f>
        <v>62.9436635562962</v>
      </c>
      <c r="DT37" s="0" t="n">
        <f aca="false">IF(AH$9=0,0,(SIN(AH$12)*COS($E37)+SIN($E37)*COS(AH$12))/SIN($E37)*AH$9)</f>
        <v>63.686508541021</v>
      </c>
      <c r="DU37" s="0" t="n">
        <f aca="false">IF(AI$9=0,0,(SIN(AI$12)*COS($E37)+SIN($E37)*COS(AI$12))/SIN($E37)*AI$9)</f>
        <v>64.40717051829</v>
      </c>
      <c r="DV37" s="0" t="n">
        <f aca="false">IF(AJ$9=0,0,(SIN(AJ$12)*COS($E37)+SIN($E37)*COS(AJ$12))/SIN($E37)*AJ$9)</f>
        <v>65.105494857168</v>
      </c>
      <c r="DW37" s="0" t="n">
        <f aca="false">IF(AK$9=0,0,(SIN(AK$12)*COS($E37)+SIN($E37)*COS(AK$12))/SIN($E37)*AK$9)</f>
        <v>65.7813345590893</v>
      </c>
      <c r="DX37" s="0" t="n">
        <f aca="false">IF(AL$9=0,0,(SIN(AL$12)*COS($E37)+SIN($E37)*COS(AL$12))/SIN($E37)*AL$9)</f>
        <v>66.3829542283515</v>
      </c>
      <c r="DY37" s="0" t="n">
        <f aca="false">IF(AM$9=0,0,(SIN(AM$12)*COS($E37)+SIN($E37)*COS(AM$12))/SIN($E37)*AM$9)</f>
        <v>66.9606644227443</v>
      </c>
      <c r="DZ37" s="0" t="n">
        <f aca="false">IF(AN$9=0,0,(SIN(AN$12)*COS($E37)+SIN($E37)*COS(AN$12))/SIN($E37)*AN$9)</f>
        <v>67.5143888562281</v>
      </c>
      <c r="EA37" s="0" t="n">
        <f aca="false">IF(AO$9=0,0,(SIN(AO$12)*COS($E37)+SIN($E37)*COS(AO$12))/SIN($E37)*AO$9)</f>
        <v>68.0440596422706</v>
      </c>
      <c r="EB37" s="0" t="n">
        <f aca="false">IF(AP$9=0,0,(SIN(AP$12)*COS($E37)+SIN($E37)*COS(AP$12))/SIN($E37)*AP$9)</f>
        <v>68.5496172838256</v>
      </c>
      <c r="EC37" s="0" t="n">
        <f aca="false">IF(AQ$9=0,0,(SIN(AQ$12)*COS($E37)+SIN($E37)*COS(AQ$12))/SIN($E37)*AQ$9)</f>
        <v>68.6284852966294</v>
      </c>
      <c r="ED37" s="0" t="n">
        <f aca="false">IF(AR$9=0,0,(SIN(AR$12)*COS($E37)+SIN($E37)*COS(AR$12))/SIN($E37)*AR$9)</f>
        <v>68.6757983419079</v>
      </c>
      <c r="EE37" s="0" t="n">
        <f aca="false">IF(AS$9=0,0,(SIN(AS$12)*COS($E37)+SIN($E37)*COS(AS$12))/SIN($E37)*AS$9)</f>
        <v>68.6918931989836</v>
      </c>
      <c r="EF37" s="0" t="n">
        <f aca="false">IF(AT$9=0,0,(SIN(AT$12)*COS($E37)+SIN($E37)*COS(AT$12))/SIN($E37)*AT$9)</f>
        <v>68.6771192936786</v>
      </c>
      <c r="EG37" s="0" t="n">
        <f aca="false">IF(AU$9=0,0,(SIN(AU$12)*COS($E37)+SIN($E37)*COS(AU$12))/SIN($E37)*AU$9)</f>
        <v>68.6318384839434</v>
      </c>
      <c r="EH37" s="0" t="n">
        <f aca="false">IF(AV$9=0,0,(SIN(AV$12)*COS($E37)+SIN($E37)*COS(AV$12))/SIN($E37)*AV$9)</f>
        <v>68.0148039637826</v>
      </c>
      <c r="EI37" s="0" t="n">
        <f aca="false">IF(AW$9=0,0,(SIN(AW$12)*COS($E37)+SIN($E37)*COS(AW$12))/SIN($E37)*AW$9)</f>
        <v>67.3601628826808</v>
      </c>
      <c r="EJ37" s="0" t="n">
        <f aca="false">IF(AX$9=0,0,(SIN(AX$12)*COS($E37)+SIN($E37)*COS(AX$12))/SIN($E37)*AX$9)</f>
        <v>66.668811602308</v>
      </c>
      <c r="EK37" s="0" t="n">
        <f aca="false">IF(AY$9=0,0,(SIN(AY$12)*COS($E37)+SIN($E37)*COS(AY$12))/SIN($E37)*AY$9)</f>
        <v>67.4017623550639</v>
      </c>
      <c r="EL37" s="0" t="n">
        <f aca="false">IF(AZ$9=0,0,(SIN(AZ$12)*COS($E37)+SIN($E37)*COS(AZ$12))/SIN($E37)*AZ$9)</f>
        <v>68.3491346672618</v>
      </c>
      <c r="EM37" s="0" t="n">
        <f aca="false">IF(BA$9=0,0,(SIN(BA$12)*COS($E37)+SIN($E37)*COS(BA$12))/SIN($E37)*BA$9)</f>
        <v>68.4569074382534</v>
      </c>
      <c r="EN37" s="0" t="n">
        <f aca="false">IF(BB$9=0,0,(SIN(BB$12)*COS($E37)+SIN($E37)*COS(BB$12))/SIN($E37)*BB$9)</f>
        <v>68.5405096760654</v>
      </c>
      <c r="EO37" s="0" t="n">
        <f aca="false">IF(BC$9=0,0,(SIN(BC$12)*COS($E37)+SIN($E37)*COS(BC$12))/SIN($E37)*BC$9)</f>
        <v>68.6000946340737</v>
      </c>
      <c r="EP37" s="0" t="n">
        <f aca="false">IF(BD$9=0,0,(SIN(BD$12)*COS($E37)+SIN($E37)*COS(BD$12))/SIN($E37)*BD$9)</f>
        <v>68.6358238377736</v>
      </c>
      <c r="EQ37" s="0" t="n">
        <f aca="false">IF(BE$9=0,0,(SIN(BE$12)*COS($E37)+SIN($E37)*COS(BE$12))/SIN($E37)*BE$9)</f>
        <v>68.647866980847</v>
      </c>
      <c r="ER37" s="0" t="n">
        <f aca="false">IF(BF$9=0,0,(SIN(BF$12)*COS($E37)+SIN($E37)*COS(BF$12))/SIN($E37)*BF$9)</f>
        <v>68.5165129069931</v>
      </c>
      <c r="ES37" s="0" t="n">
        <f aca="false">IF(BG$9=0,0,(SIN(BG$12)*COS($E37)+SIN($E37)*COS(BG$12))/SIN($E37)*BG$9)</f>
        <v>68.3609066401388</v>
      </c>
      <c r="ET37" s="0" t="n">
        <f aca="false">IF(BH$9=0,0,(SIN(BH$12)*COS($E37)+SIN($E37)*COS(BH$12))/SIN($E37)*BH$9)</f>
        <v>68.1813517102633</v>
      </c>
      <c r="EU37" s="0" t="n">
        <f aca="false">IF(BI$9=0,0,(SIN(BI$12)*COS($E37)+SIN($E37)*COS(BI$12))/SIN($E37)*BI$9)</f>
        <v>67.9781598943278</v>
      </c>
      <c r="EV37" s="0" t="n">
        <f aca="false">IF(BJ$9=0,0,(SIN(BJ$12)*COS($E37)+SIN($E37)*COS(BJ$12))/SIN($E37)*BJ$9)</f>
        <v>67.7516510429952</v>
      </c>
      <c r="EW37" s="0" t="n">
        <f aca="false">IF(BK$9=0,0,(SIN(BK$12)*COS($E37)+SIN($E37)*COS(BK$12))/SIN($E37)*BK$9)</f>
        <v>67.1912918376052</v>
      </c>
      <c r="EX37" s="0" t="n">
        <f aca="false">IF(BL$9=0,0,(SIN(BL$12)*COS($E37)+SIN($E37)*COS(BL$12))/SIN($E37)*BL$9)</f>
        <v>66.6068485588859</v>
      </c>
      <c r="EY37" s="0" t="n">
        <f aca="false">IF(BM$9=0,0,(SIN(BM$12)*COS($E37)+SIN($E37)*COS(BM$12))/SIN($E37)*BM$9)</f>
        <v>65.9989489394383</v>
      </c>
      <c r="EZ37" s="0" t="n">
        <f aca="false">IF(BN$9=0,0,(SIN(BN$12)*COS($E37)+SIN($E37)*COS(BN$12))/SIN($E37)*BN$9)</f>
        <v>65.3682288216679</v>
      </c>
      <c r="FA37" s="0" t="n">
        <f aca="false">IF(BO$9=0,0,(SIN(BO$12)*COS($E37)+SIN($E37)*COS(BO$12))/SIN($E37)*BO$9)</f>
        <v>64.7153318268208</v>
      </c>
      <c r="FB37" s="0" t="n">
        <f aca="false">IF(BP$9=0,0,(SIN(BP$12)*COS($E37)+SIN($E37)*COS(BP$12))/SIN($E37)*BP$9)</f>
        <v>63.9085833293776</v>
      </c>
      <c r="FC37" s="0" t="n">
        <f aca="false">IF(BQ$9=0,0,(SIN(BQ$12)*COS($E37)+SIN($E37)*COS(BQ$12))/SIN($E37)*BQ$9)</f>
        <v>63.0807654435125</v>
      </c>
      <c r="FD37" s="0" t="n">
        <f aca="false">IF(BR$9=0,0,(SIN(BR$12)*COS($E37)+SIN($E37)*COS(BR$12))/SIN($E37)*BR$9)</f>
        <v>62.2326641309713</v>
      </c>
      <c r="FE37" s="0" t="n">
        <f aca="false">IF(BS$9=0,0,(SIN(BS$12)*COS($E37)+SIN($E37)*COS(BS$12))/SIN($E37)*BS$9)</f>
        <v>61.3650718574769</v>
      </c>
      <c r="FF37" s="0" t="n">
        <f aca="false">IF(BT$9=0,0,(SIN(BT$12)*COS($E37)+SIN($E37)*COS(BT$12))/SIN($E37)*BT$9)</f>
        <v>60.478787188638</v>
      </c>
      <c r="FG37" s="0" t="n">
        <f aca="false">IF(BU$9=0,0,(SIN(BU$12)*COS($E37)+SIN($E37)*COS(BU$12))/SIN($E37)*BU$9)</f>
        <v>59.6644752699168</v>
      </c>
      <c r="FH37" s="0" t="n">
        <f aca="false">IF(BV$9=0,0,(SIN(BV$12)*COS($E37)+SIN($E37)*COS(BV$12))/SIN($E37)*BV$9)</f>
        <v>58.8329478567938</v>
      </c>
      <c r="FI37" s="0" t="n">
        <f aca="false">IF(BW$9=0,0,(SIN(BW$12)*COS($E37)+SIN($E37)*COS(BW$12))/SIN($E37)*BW$9)</f>
        <v>57.9849373168313</v>
      </c>
      <c r="FJ37" s="0" t="n">
        <f aca="false">IF(BX$9=0,0,(SIN(BX$12)*COS($E37)+SIN($E37)*COS(BX$12))/SIN($E37)*BX$9)</f>
        <v>57.1211806004955</v>
      </c>
      <c r="FK37" s="0" t="n">
        <f aca="false">IF(BY$9=0,0,(SIN(BY$12)*COS($E37)+SIN($E37)*COS(BY$12))/SIN($E37)*BY$9)</f>
        <v>56.2424188708756</v>
      </c>
      <c r="FL37" s="0" t="n">
        <f aca="false">IF(BZ$9=0,0,(SIN(BZ$12)*COS($E37)+SIN($E37)*COS(BZ$12))/SIN($E37)*BZ$9)</f>
        <v>55.1411577665509</v>
      </c>
      <c r="FM37" s="0" t="n">
        <f aca="false">IF(CA$9=0,0,(SIN(CA$12)*COS($E37)+SIN($E37)*COS(CA$12))/SIN($E37)*CA$9)</f>
        <v>54.0273410246998</v>
      </c>
      <c r="FN37" s="0" t="n">
        <f aca="false">IF(CB$9=0,0,(SIN(CB$12)*COS($E37)+SIN($E37)*COS(CB$12))/SIN($E37)*CB$9)</f>
        <v>52.9019100727575</v>
      </c>
      <c r="FO37" s="0" t="n">
        <f aca="false">IF(CC$9=0,0,(SIN(CC$12)*COS($E37)+SIN($E37)*COS(CC$12))/SIN($E37)*CC$9)</f>
        <v>51.765808400722</v>
      </c>
      <c r="FP37" s="0" t="n">
        <f aca="false">IF(CD$9=0,0,(SIN(CD$12)*COS($E37)+SIN($E37)*COS(CD$12))/SIN($E37)*CD$9)</f>
        <v>50.6199810907884</v>
      </c>
      <c r="FQ37" s="0" t="n">
        <f aca="false">IF(CE$9=0,0,(SIN(CE$12)*COS($E37)+SIN($E37)*COS(CE$12))/SIN($E37)*CE$9)</f>
        <v>49.4653743470019</v>
      </c>
      <c r="FR37" s="0" t="n">
        <f aca="false">IF(CF$9=0,0,(SIN(CF$12)*COS($E37)+SIN($E37)*COS(CF$12))/SIN($E37)*CF$9)</f>
        <v>48.3029350251289</v>
      </c>
      <c r="FS37" s="0" t="n">
        <f aca="false">IF(CG$9=0,0,(SIN(CG$12)*COS($E37)+SIN($E37)*COS(CG$12))/SIN($E37)*CG$9)</f>
        <v>47.1336101629476</v>
      </c>
      <c r="FT37" s="0" t="n">
        <f aca="false">IF(CH$9=0,0,(SIN(CH$12)*COS($E37)+SIN($E37)*COS(CH$12))/SIN($E37)*CH$9)</f>
        <v>45.958346511154</v>
      </c>
      <c r="FU37" s="0" t="n">
        <f aca="false">IF(CI$9=0,0,(SIN(CI$12)*COS($E37)+SIN($E37)*COS(CI$12))/SIN($E37)*CI$9)</f>
        <v>44.7780900650796</v>
      </c>
      <c r="FV37" s="0" t="n">
        <f aca="false">IF(CJ$9=0,0,(SIN(CJ$12)*COS($E37)+SIN($E37)*COS(CJ$12))/SIN($E37)*CJ$9)</f>
        <v>43.6028368367336</v>
      </c>
      <c r="FW37" s="0" t="n">
        <f aca="false">IF(CK$9=0,0,(SIN(CK$12)*COS($E37)+SIN($E37)*COS(CK$12))/SIN($E37)*CK$9)</f>
        <v>42.4243793236671</v>
      </c>
      <c r="FX37" s="0" t="n">
        <f aca="false">IF(CL$9=0,0,(SIN(CL$12)*COS($E37)+SIN($E37)*COS(CL$12))/SIN($E37)*CL$9)</f>
        <v>41.243650230641</v>
      </c>
      <c r="FY37" s="0" t="n">
        <f aca="false">IF(CM$9=0,0,(SIN(CM$12)*COS($E37)+SIN($E37)*COS(CM$12))/SIN($E37)*CM$9)</f>
        <v>40.0615797098737</v>
      </c>
      <c r="FZ37" s="0" t="n">
        <f aca="false">IF(CN$9=0,0,(SIN(CN$12)*COS($E37)+SIN($E37)*COS(CN$12))/SIN($E37)*CN$9)</f>
        <v>38.8790949039305</v>
      </c>
      <c r="GA37" s="0" t="n">
        <f aca="false">IF(CO$9=0,0,(SIN(CO$12)*COS($E37)+SIN($E37)*COS(CO$12))/SIN($E37)*CO$9)</f>
        <v>37.7600114025006</v>
      </c>
      <c r="GB37" s="0" t="n">
        <f aca="false">IF(CP$9=0,0,(SIN(CP$12)*COS($E37)+SIN($E37)*COS(CP$12))/SIN($E37)*CP$9)</f>
        <v>36.6414509654589</v>
      </c>
      <c r="GC37" s="0" t="n">
        <f aca="false">IF(CQ$9=0,0,(SIN(CQ$12)*COS($E37)+SIN($E37)*COS(CQ$12))/SIN($E37)*CQ$9)</f>
        <v>35.5242719258308</v>
      </c>
    </row>
    <row r="38" customFormat="false" ht="12.8" hidden="true" customHeight="false" outlineLevel="0" collapsed="false">
      <c r="A38" s="0" t="n">
        <f aca="false">MAX($F38:$CQ38)</f>
        <v>29.9399991035964</v>
      </c>
      <c r="B38" s="90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12.6333333333333</v>
      </c>
      <c r="C38" s="2" t="n">
        <f aca="false">MOD(Best +D38,360)</f>
        <v>141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29.9399991035964</v>
      </c>
      <c r="G38" s="13" t="n">
        <f aca="false">IF(OR(G128=0,CS38=0),0,G128*CS38/(G128+CS38))</f>
        <v>28.6444670072848</v>
      </c>
      <c r="H38" s="13" t="n">
        <f aca="false">IF(OR(H128=0,CT38=0),0,H128*CT38/(H128+CT38))</f>
        <v>27.446598782591</v>
      </c>
      <c r="I38" s="13" t="n">
        <f aca="false">IF(OR(I128=0,CU38=0),0,I128*CU38/(I128+CU38))</f>
        <v>26.4029124216884</v>
      </c>
      <c r="J38" s="13" t="n">
        <f aca="false">IF(OR(J128=0,CV38=0),0,J128*CV38/(J128+CV38))</f>
        <v>25.4843611189695</v>
      </c>
      <c r="K38" s="13" t="n">
        <f aca="false">IF(OR(K128=0,CW38=0),0,K128*CW38/(K128+CW38))</f>
        <v>24.6687748258069</v>
      </c>
      <c r="L38" s="13" t="n">
        <f aca="false">IF(OR(L128=0,CX38=0),0,L128*CX38/(L128+CX38))</f>
        <v>23.9389379632219</v>
      </c>
      <c r="M38" s="13" t="n">
        <f aca="false">IF(OR(M128=0,CY38=0),0,M128*CY38/(M128+CY38))</f>
        <v>23.2480659593218</v>
      </c>
      <c r="N38" s="13" t="n">
        <f aca="false">IF(OR(N128=0,CZ38=0),0,N128*CZ38/(N128+CZ38))</f>
        <v>22.6244630434545</v>
      </c>
      <c r="O38" s="13" t="n">
        <f aca="false">IF(OR(O128=0,DA38=0),0,O128*DA38/(O128+DA38))</f>
        <v>22.058180377438</v>
      </c>
      <c r="P38" s="13" t="n">
        <f aca="false">IF(OR(P128=0,DB38=0),0,P128*DB38/(P128+DB38))</f>
        <v>21.5411403677416</v>
      </c>
      <c r="Q38" s="13" t="n">
        <f aca="false">IF(OR(Q128=0,DC38=0),0,Q128*DC38/(Q128+DC38))</f>
        <v>21.0667161503397</v>
      </c>
      <c r="R38" s="13" t="n">
        <f aca="false">IF(OR(R128=0,DD38=0),0,R128*DD38/(R128+DD38))</f>
        <v>20.5992248391467</v>
      </c>
      <c r="S38" s="13" t="n">
        <f aca="false">IF(OR(S128=0,DE38=0),0,S128*DE38/(S128+DE38))</f>
        <v>20.1684197484781</v>
      </c>
      <c r="T38" s="13" t="n">
        <f aca="false">IF(OR(T128=0,DF38=0),0,T128*DF38/(T128+DF38))</f>
        <v>19.7697772856509</v>
      </c>
      <c r="U38" s="13" t="n">
        <f aca="false">IF(OR(U128=0,DG38=0),0,U128*DG38/(U128+DG38))</f>
        <v>19.3994868553125</v>
      </c>
      <c r="V38" s="13" t="n">
        <f aca="false">IF(OR(V128=0,DH38=0),0,V128*DH38/(V128+DH38))</f>
        <v>19.0543155413794</v>
      </c>
      <c r="W38" s="13" t="n">
        <f aca="false">IF(OR(W128=0,DI38=0),0,W128*DI38/(W128+DI38))</f>
        <v>18.7175769524184</v>
      </c>
      <c r="X38" s="13" t="n">
        <f aca="false">IF(OR(X128=0,DJ38=0),0,X128*DJ38/(X128+DJ38))</f>
        <v>18.4023023571713</v>
      </c>
      <c r="Y38" s="13" t="n">
        <f aca="false">IF(OR(Y128=0,DK38=0),0,Y128*DK38/(Y128+DK38))</f>
        <v>18.1062448982165</v>
      </c>
      <c r="Z38" s="13" t="n">
        <f aca="false">IF(OR(Z128=0,DL38=0),0,Z128*DL38/(Z128+DL38))</f>
        <v>17.8422398437411</v>
      </c>
      <c r="AA38" s="13" t="n">
        <f aca="false">IF(OR(AA128=0,DM38=0),0,AA128*DM38/(AA128+DM38))</f>
        <v>17.6097607678584</v>
      </c>
      <c r="AB38" s="13" t="n">
        <f aca="false">IF(OR(AB128=0,DN38=0),0,AB128*DN38/(AB128+DN38))</f>
        <v>17.3729087314496</v>
      </c>
      <c r="AC38" s="13" t="n">
        <f aca="false">IF(OR(AC128=0,DO38=0),0,AC128*DO38/(AC128+DO38))</f>
        <v>17.1477326349007</v>
      </c>
      <c r="AD38" s="13" t="n">
        <f aca="false">IF(OR(AD128=0,DP38=0),0,AD128*DP38/(AD128+DP38))</f>
        <v>16.9332127063874</v>
      </c>
      <c r="AE38" s="13" t="n">
        <f aca="false">IF(OR(AE128=0,DQ38=0),0,AE128*DQ38/(AE128+DQ38))</f>
        <v>16.7284429815243</v>
      </c>
      <c r="AF38" s="13" t="n">
        <f aca="false">IF(OR(AF128=0,DR38=0),0,AF128*DR38/(AF128+DR38))</f>
        <v>16.532615756876</v>
      </c>
      <c r="AG38" s="13" t="n">
        <f aca="false">IF(OR(AG128=0,DS38=0),0,AG128*DS38/(AG128+DS38))</f>
        <v>16.3247112843243</v>
      </c>
      <c r="AH38" s="13" t="n">
        <f aca="false">IF(OR(AH128=0,DT38=0),0,AH128*DT38/(AH128+DT38))</f>
        <v>16.1258767762681</v>
      </c>
      <c r="AI38" s="13" t="n">
        <f aca="false">IF(OR(AI128=0,DU38=0),0,AI128*DU38/(AI128+DU38))</f>
        <v>15.9353800621976</v>
      </c>
      <c r="AJ38" s="13" t="n">
        <f aca="false">IF(OR(AJ128=0,DV38=0),0,AJ128*DV38/(AJ128+DV38))</f>
        <v>15.7525636087393</v>
      </c>
      <c r="AK38" s="13" t="n">
        <f aca="false">IF(OR(AK128=0,DW38=0),0,AK128*DW38/(AK128+DW38))</f>
        <v>15.5768351564441</v>
      </c>
      <c r="AL38" s="13" t="n">
        <f aca="false">IF(OR(AL128=0,DX38=0),0,AL128*DX38/(AL128+DX38))</f>
        <v>15.4048111809427</v>
      </c>
      <c r="AM38" s="13" t="n">
        <f aca="false">IF(OR(AM128=0,DY38=0),0,AM128*DY38/(AM128+DY38))</f>
        <v>15.2390131680042</v>
      </c>
      <c r="AN38" s="13" t="n">
        <f aca="false">IF(OR(AN128=0,DZ38=0),0,AN128*DZ38/(AN128+DZ38))</f>
        <v>15.0789869426678</v>
      </c>
      <c r="AO38" s="13" t="n">
        <f aca="false">IF(OR(AO128=0,EA38=0),0,AO128*EA38/(AO128+EA38))</f>
        <v>14.9243193095204</v>
      </c>
      <c r="AP38" s="13" t="n">
        <f aca="false">IF(OR(AP128=0,EB38=0),0,AP128*EB38/(AP128+EB38))</f>
        <v>14.7746334508441</v>
      </c>
      <c r="AQ38" s="13" t="n">
        <f aca="false">IF(OR(AQ128=0,EC38=0),0,AQ128*EC38/(AQ128+EC38))</f>
        <v>14.6109167556319</v>
      </c>
      <c r="AR38" s="13" t="n">
        <f aca="false">IF(OR(AR128=0,ED38=0),0,AR128*ED38/(AR128+ED38))</f>
        <v>14.4522028778919</v>
      </c>
      <c r="AS38" s="13" t="n">
        <f aca="false">IF(OR(AS128=0,EE38=0),0,AS128*EE38/(AS128+EE38))</f>
        <v>14.2981378255796</v>
      </c>
      <c r="AT38" s="13" t="n">
        <f aca="false">IF(OR(AT128=0,EF38=0),0,AT128*EF38/(AT128+EF38))</f>
        <v>14.1483967203409</v>
      </c>
      <c r="AU38" s="13" t="n">
        <f aca="false">IF(OR(AU128=0,EG38=0),0,AU128*EG38/(AU128+EG38))</f>
        <v>14.0026807422274</v>
      </c>
      <c r="AV38" s="13" t="n">
        <f aca="false">IF(OR(AV128=0,EH38=0),0,AV128*EH38/(AV128+EH38))</f>
        <v>13.8377714851847</v>
      </c>
      <c r="AW38" s="13" t="n">
        <f aca="false">IF(OR(AW128=0,EI38=0),0,AW128*EI38/(AW128+EI38))</f>
        <v>13.6764936997693</v>
      </c>
      <c r="AX38" s="13" t="n">
        <f aca="false">IF(OR(AX128=0,EJ38=0),0,AX128*EJ38/(AX128+EJ38))</f>
        <v>13.5185453567854</v>
      </c>
      <c r="AY38" s="13" t="n">
        <f aca="false">IF(OR(AY128=0,EK38=0),0,AY128*EK38/(AY128+EK38))</f>
        <v>13.4243986428959</v>
      </c>
      <c r="AZ38" s="13" t="n">
        <f aca="false">IF(OR(AZ128=0,EL38=0),0,AZ128*EL38/(AZ128+EL38))</f>
        <v>13.3408355147518</v>
      </c>
      <c r="BA38" s="13" t="n">
        <f aca="false">IF(OR(BA128=0,EM38=0),0,BA128*EM38/(BA128+EM38))</f>
        <v>13.2266391653595</v>
      </c>
      <c r="BB38" s="13" t="n">
        <f aca="false">IF(OR(BB128=0,EN38=0),0,BB128*EN38/(BB128+EN38))</f>
        <v>13.1146833582406</v>
      </c>
      <c r="BC38" s="13" t="n">
        <f aca="false">IF(OR(BC128=0,EO38=0),0,BC128*EO38/(BC128+EO38))</f>
        <v>13.0048289300031</v>
      </c>
      <c r="BD38" s="13" t="n">
        <f aca="false">IF(OR(BD128=0,EP38=0),0,BD128*EP38/(BD128+EP38))</f>
        <v>12.896945522123</v>
      </c>
      <c r="BE38" s="13" t="n">
        <f aca="false">IF(OR(BE128=0,EQ38=0),0,BE128*EQ38/(BE128+EQ38))</f>
        <v>12.7909108201021</v>
      </c>
      <c r="BF38" s="13" t="n">
        <f aca="false">IF(OR(BF128=0,ER38=0),0,BF128*ER38/(BF128+ER38))</f>
        <v>12.6823715978794</v>
      </c>
      <c r="BG38" s="13" t="n">
        <f aca="false">IF(OR(BG128=0,ES38=0),0,BG128*ES38/(BG128+ES38))</f>
        <v>12.5755390348039</v>
      </c>
      <c r="BH38" s="13" t="n">
        <f aca="false">IF(OR(BH128=0,ET38=0),0,BH128*ET38/(BH128+ET38))</f>
        <v>12.470303875743</v>
      </c>
      <c r="BI38" s="13" t="n">
        <f aca="false">IF(OR(BI128=0,EU38=0),0,BI128*EU38/(BI128+EU38))</f>
        <v>12.3665629916237</v>
      </c>
      <c r="BJ38" s="13" t="n">
        <f aca="false">IF(OR(BJ128=0,EV38=0),0,BJ128*EV38/(BJ128+EV38))</f>
        <v>12.2642188749844</v>
      </c>
      <c r="BK38" s="13" t="n">
        <f aca="false">IF(OR(BK128=0,EW38=0),0,BK128*EW38/(BK128+EW38))</f>
        <v>12.1526945979513</v>
      </c>
      <c r="BL38" s="13" t="n">
        <f aca="false">IF(OR(BL128=0,EX38=0),0,BL128*EX38/(BL128+EX38))</f>
        <v>12.0424284636962</v>
      </c>
      <c r="BM38" s="13" t="n">
        <f aca="false">IF(OR(BM128=0,EY38=0),0,BM128*EY38/(BM128+EY38))</f>
        <v>11.9333210982151</v>
      </c>
      <c r="BN38" s="13" t="n">
        <f aca="false">IF(OR(BN128=0,EZ38=0),0,BN128*EZ38/(BN128+EZ38))</f>
        <v>11.825277657328</v>
      </c>
      <c r="BO38" s="13" t="n">
        <f aca="false">IF(OR(BO128=0,FA38=0),0,BO128*FA38/(BO128+FA38))</f>
        <v>11.7182074390054</v>
      </c>
      <c r="BP38" s="13" t="n">
        <f aca="false">IF(OR(BP128=0,FB38=0),0,BP128*FB38/(BP128+FB38))</f>
        <v>11.607506662673</v>
      </c>
      <c r="BQ38" s="13" t="n">
        <f aca="false">IF(OR(BQ128=0,FC38=0),0,BQ128*FC38/(BQ128+FC38))</f>
        <v>11.4975508568705</v>
      </c>
      <c r="BR38" s="13" t="n">
        <f aca="false">IF(OR(BR128=0,FD38=0),0,BR128*FD38/(BR128+FD38))</f>
        <v>11.388251182796</v>
      </c>
      <c r="BS38" s="13" t="n">
        <f aca="false">IF(OR(BS128=0,FE38=0),0,BS128*FE38/(BS128+FE38))</f>
        <v>11.2795215571537</v>
      </c>
      <c r="BT38" s="13" t="n">
        <f aca="false">IF(OR(BT128=0,FF38=0),0,BT128*FF38/(BT128+FF38))</f>
        <v>11.1712783602755</v>
      </c>
      <c r="BU38" s="13" t="n">
        <f aca="false">IF(OR(BU128=0,FG38=0),0,BU128*FG38/(BU128+FG38))</f>
        <v>11.0666532669027</v>
      </c>
      <c r="BV38" s="13" t="n">
        <f aca="false">IF(OR(BV128=0,FH38=0),0,BV128*FH38/(BV128+FH38))</f>
        <v>10.9624178333569</v>
      </c>
      <c r="BW38" s="13" t="n">
        <f aca="false">IF(OR(BW128=0,FI38=0),0,BW128*FI38/(BW128+FI38))</f>
        <v>10.8585008540312</v>
      </c>
      <c r="BX38" s="13" t="n">
        <f aca="false">IF(OR(BX128=0,FJ38=0),0,BX128*FJ38/(BX128+FJ38))</f>
        <v>10.7548327955049</v>
      </c>
      <c r="BY38" s="13" t="n">
        <f aca="false">IF(OR(BY128=0,FK38=0),0,BY128*FK38/(BY128+FK38))</f>
        <v>10.651345606258</v>
      </c>
      <c r="BZ38" s="13" t="n">
        <f aca="false">IF(OR(BZ128=0,FL38=0),0,BZ128*FL38/(BZ128+FL38))</f>
        <v>10.5400861367315</v>
      </c>
      <c r="CA38" s="13" t="n">
        <f aca="false">IF(OR(CA128=0,FM38=0),0,CA128*FM38/(CA128+FM38))</f>
        <v>10.4286454460816</v>
      </c>
      <c r="CB38" s="13" t="n">
        <f aca="false">IF(OR(CB128=0,FN38=0),0,CB128*FN38/(CB128+FN38))</f>
        <v>10.3169389681431</v>
      </c>
      <c r="CC38" s="13" t="n">
        <f aca="false">IF(OR(CC128=0,FO38=0),0,CC128*FO38/(CC128+FO38))</f>
        <v>10.2048819391088</v>
      </c>
      <c r="CD38" s="13" t="n">
        <f aca="false">IF(OR(CD128=0,FP38=0),0,CD128*FP38/(CD128+FP38))</f>
        <v>10.0923891512718</v>
      </c>
      <c r="CE38" s="13" t="n">
        <f aca="false">IF(OR(CE128=0,FQ38=0),0,CE128*FQ38/(CE128+FQ38))</f>
        <v>9.97937470630946</v>
      </c>
      <c r="CF38" s="13" t="n">
        <f aca="false">IF(OR(CF128=0,FR38=0),0,CF128*FR38/(CF128+FR38))</f>
        <v>9.8657517666457</v>
      </c>
      <c r="CG38" s="13" t="n">
        <f aca="false">IF(OR(CG128=0,FS38=0),0,CG128*FS38/(CG128+FS38))</f>
        <v>9.75143230342738</v>
      </c>
      <c r="CH38" s="13" t="n">
        <f aca="false">IF(OR(CH128=0,FT38=0),0,CH128*FT38/(CH128+FT38))</f>
        <v>9.63632683963609</v>
      </c>
      <c r="CI38" s="13" t="n">
        <f aca="false">IF(OR(CI128=0,FU38=0),0,CI128*FU38/(CI128+FU38))</f>
        <v>9.52034418682842</v>
      </c>
      <c r="CJ38" s="13" t="n">
        <f aca="false">IF(OR(CJ128=0,FV38=0),0,CJ128*FV38/(CJ128+FV38))</f>
        <v>9.40383035308944</v>
      </c>
      <c r="CK38" s="13" t="n">
        <f aca="false">IF(OR(CK128=0,FW38=0),0,CK128*FW38/(CK128+FW38))</f>
        <v>9.28627263526601</v>
      </c>
      <c r="CL38" s="13" t="n">
        <f aca="false">IF(OR(CL128=0,FX38=0),0,CL128*FX38/(CL128+FX38))</f>
        <v>9.16757491291452</v>
      </c>
      <c r="CM38" s="13" t="n">
        <f aca="false">IF(OR(CM128=0,FY38=0),0,CM128*FY38/(CM128+FY38))</f>
        <v>9.04763835875351</v>
      </c>
      <c r="CN38" s="13" t="n">
        <f aca="false">IF(OR(CN128=0,FZ38=0),0,CN128*FZ38/(CN128+FZ38))</f>
        <v>8.926361134998</v>
      </c>
      <c r="CO38" s="13" t="n">
        <f aca="false">IF(OR(CO128=0,GA38=0),0,CO128*GA38/(CO128+GA38))</f>
        <v>8.80721729872046</v>
      </c>
      <c r="CP38" s="13" t="n">
        <f aca="false">IF(OR(CP128=0,GB38=0),0,CP128*GB38/(CP128+GB38))</f>
        <v>8.68671488136487</v>
      </c>
      <c r="CQ38" s="13" t="n">
        <f aca="false">IF(OR(CQ128=0,GC38=0),0,CQ128*GC38/(CQ128+GC38))</f>
        <v>8.56475766621354</v>
      </c>
      <c r="CR38" s="0" t="n">
        <f aca="false">IF(F$9=0,0,(SIN(F$12)*COS($E38)+SIN($E38)*COS(F$12))/SIN($E38)*F$9)</f>
        <v>29.94</v>
      </c>
      <c r="CS38" s="0" t="n">
        <f aca="false">IF(G$9=0,0,(SIN(G$12)*COS($E38)+SIN($E38)*COS(G$12))/SIN($E38)*G$9)</f>
        <v>31.3796020629226</v>
      </c>
      <c r="CT38" s="0" t="n">
        <f aca="false">IF(H$9=0,0,(SIN(H$12)*COS($E38)+SIN($E38)*COS(H$12))/SIN($E38)*H$9)</f>
        <v>32.7330891440581</v>
      </c>
      <c r="CU38" s="0" t="n">
        <f aca="false">IF(I$9=0,0,(SIN(I$12)*COS($E38)+SIN($E38)*COS(I$12))/SIN($E38)*I$9)</f>
        <v>34.0952124592555</v>
      </c>
      <c r="CV38" s="0" t="n">
        <f aca="false">IF(J$9=0,0,(SIN(J$12)*COS($E38)+SIN($E38)*COS(J$12))/SIN($E38)*J$9)</f>
        <v>35.4653815924624</v>
      </c>
      <c r="CW38" s="0" t="n">
        <f aca="false">IF(K$9=0,0,(SIN(K$12)*COS($E38)+SIN($E38)*COS(K$12))/SIN($E38)*K$9)</f>
        <v>36.8429980623636</v>
      </c>
      <c r="CX38" s="0" t="n">
        <f aca="false">IF(L$9=0,0,(SIN(L$12)*COS($E38)+SIN($E38)*COS(L$12))/SIN($E38)*L$9)</f>
        <v>38.2274555598533</v>
      </c>
      <c r="CY38" s="0" t="n">
        <f aca="false">IF(M$9=0,0,(SIN(M$12)*COS($E38)+SIN($E38)*COS(M$12))/SIN($E38)*M$9)</f>
        <v>39.5220600703772</v>
      </c>
      <c r="CZ38" s="0" t="n">
        <f aca="false">IF(N$9=0,0,(SIN(N$12)*COS($E38)+SIN($E38)*COS(N$12))/SIN($E38)*N$9)</f>
        <v>40.8171355626793</v>
      </c>
      <c r="DA38" s="0" t="n">
        <f aca="false">IF(O$9=0,0,(SIN(O$12)*COS($E38)+SIN($E38)*COS(O$12))/SIN($E38)*O$9)</f>
        <v>42.112143856462</v>
      </c>
      <c r="DB38" s="0" t="n">
        <f aca="false">IF(P$9=0,0,(SIN(P$12)*COS($E38)+SIN($E38)*COS(P$12))/SIN($E38)*P$9)</f>
        <v>43.4065430250642</v>
      </c>
      <c r="DC38" s="0" t="n">
        <f aca="false">IF(Q$9=0,0,(SIN(Q$12)*COS($E38)+SIN($E38)*COS(Q$12))/SIN($E38)*Q$9)</f>
        <v>44.6997876054532</v>
      </c>
      <c r="DD38" s="0" t="n">
        <f aca="false">IF(R$9=0,0,(SIN(R$12)*COS($E38)+SIN($E38)*COS(R$12))/SIN($E38)*R$9)</f>
        <v>45.8415229715885</v>
      </c>
      <c r="DE38" s="0" t="n">
        <f aca="false">IF(S$9=0,0,(SIN(S$12)*COS($E38)+SIN($E38)*COS(S$12))/SIN($E38)*S$9)</f>
        <v>46.9743559534801</v>
      </c>
      <c r="DF38" s="0" t="n">
        <f aca="false">IF(T$9=0,0,(SIN(T$12)*COS($E38)+SIN($E38)*COS(T$12))/SIN($E38)*T$9)</f>
        <v>48.0978716947418</v>
      </c>
      <c r="DG38" s="0" t="n">
        <f aca="false">IF(U$9=0,0,(SIN(U$12)*COS($E38)+SIN($E38)*COS(U$12))/SIN($E38)*U$9)</f>
        <v>49.2116566566178</v>
      </c>
      <c r="DH38" s="0" t="n">
        <f aca="false">IF(V$9=0,0,(SIN(V$12)*COS($E38)+SIN($E38)*COS(V$12))/SIN($E38)*V$9)</f>
        <v>50.3152987656715</v>
      </c>
      <c r="DI38" s="0" t="n">
        <f aca="false">IF(W$9=0,0,(SIN(W$12)*COS($E38)+SIN($E38)*COS(W$12))/SIN($E38)*W$9)</f>
        <v>51.3036333520724</v>
      </c>
      <c r="DJ38" s="0" t="n">
        <f aca="false">IF(X$9=0,0,(SIN(X$12)*COS($E38)+SIN($E38)*COS(X$12))/SIN($E38)*X$9)</f>
        <v>52.2771167977183</v>
      </c>
      <c r="DK38" s="0" t="n">
        <f aca="false">IF(Y$9=0,0,(SIN(Y$12)*COS($E38)+SIN($E38)*COS(Y$12))/SIN($E38)*Y$9)</f>
        <v>53.2354398155419</v>
      </c>
      <c r="DL38" s="0" t="n">
        <f aca="false">IF(Z$9=0,0,(SIN(Z$12)*COS($E38)+SIN($E38)*COS(Z$12))/SIN($E38)*Z$9)</f>
        <v>54.3150423234073</v>
      </c>
      <c r="DM38" s="0" t="n">
        <f aca="false">IF(AA$9=0,0,(SIN(AA$12)*COS($E38)+SIN($E38)*COS(AA$12))/SIN($E38)*AA$9)</f>
        <v>55.5558422179559</v>
      </c>
      <c r="DN38" s="0" t="n">
        <f aca="false">IF(AB$9=0,0,(SIN(AB$12)*COS($E38)+SIN($E38)*COS(AB$12))/SIN($E38)*AB$9)</f>
        <v>56.6255764602664</v>
      </c>
      <c r="DO38" s="0" t="n">
        <f aca="false">IF(AC$9=0,0,(SIN(AC$12)*COS($E38)+SIN($E38)*COS(AC$12))/SIN($E38)*AC$9)</f>
        <v>57.6835319578886</v>
      </c>
      <c r="DP38" s="0" t="n">
        <f aca="false">IF(AD$9=0,0,(SIN(AD$12)*COS($E38)+SIN($E38)*COS(AD$12))/SIN($E38)*AD$9)</f>
        <v>58.7292795908622</v>
      </c>
      <c r="DQ38" s="0" t="n">
        <f aca="false">IF(AE$9=0,0,(SIN(AE$12)*COS($E38)+SIN($E38)*COS(AE$12))/SIN($E38)*AE$9)</f>
        <v>59.7623923242087</v>
      </c>
      <c r="DR38" s="0" t="n">
        <f aca="false">IF(AF$9=0,0,(SIN(AF$12)*COS($E38)+SIN($E38)*COS(AF$12))/SIN($E38)*AF$9)</f>
        <v>60.7824453710583</v>
      </c>
      <c r="DS38" s="0" t="n">
        <f aca="false">IF(AG$9=0,0,(SIN(AG$12)*COS($E38)+SIN($E38)*COS(AG$12))/SIN($E38)*AG$9)</f>
        <v>61.4999534571896</v>
      </c>
      <c r="DT38" s="0" t="n">
        <f aca="false">IF(AH$9=0,0,(SIN(AH$12)*COS($E38)+SIN($E38)*COS(AH$12))/SIN($E38)*AH$9)</f>
        <v>62.1960446061932</v>
      </c>
      <c r="DU38" s="0" t="n">
        <f aca="false">IF(AI$9=0,0,(SIN(AI$12)*COS($E38)+SIN($E38)*COS(AI$12))/SIN($E38)*AI$9)</f>
        <v>62.8705693398324</v>
      </c>
      <c r="DV38" s="0" t="n">
        <f aca="false">IF(AJ$9=0,0,(SIN(AJ$12)*COS($E38)+SIN($E38)*COS(AJ$12))/SIN($E38)*AJ$9)</f>
        <v>63.5233855475604</v>
      </c>
      <c r="DW38" s="0" t="n">
        <f aca="false">IF(AK$9=0,0,(SIN(AK$12)*COS($E38)+SIN($E38)*COS(AK$12))/SIN($E38)*AK$9)</f>
        <v>64.1543585105099</v>
      </c>
      <c r="DX38" s="0" t="n">
        <f aca="false">IF(AL$9=0,0,(SIN(AL$12)*COS($E38)+SIN($E38)*COS(AL$12))/SIN($E38)*AL$9)</f>
        <v>64.7130627894101</v>
      </c>
      <c r="DY38" s="0" t="n">
        <f aca="false">IF(AM$9=0,0,(SIN(AM$12)*COS($E38)+SIN($E38)*COS(AM$12))/SIN($E38)*AM$9)</f>
        <v>65.2485949156793</v>
      </c>
      <c r="DZ38" s="0" t="n">
        <f aca="false">IF(AN$9=0,0,(SIN(AN$12)*COS($E38)+SIN($E38)*COS(AN$12))/SIN($E38)*AN$9)</f>
        <v>65.7608889226864</v>
      </c>
      <c r="EA38" s="0" t="n">
        <f aca="false">IF(AO$9=0,0,(SIN(AO$12)*COS($E38)+SIN($E38)*COS(AO$12))/SIN($E38)*AO$9)</f>
        <v>66.2498869466871</v>
      </c>
      <c r="EB38" s="0" t="n">
        <f aca="false">IF(AP$9=0,0,(SIN(AP$12)*COS($E38)+SIN($E38)*COS(AP$12))/SIN($E38)*AP$9)</f>
        <v>66.7155392145421</v>
      </c>
      <c r="EC38" s="0" t="n">
        <f aca="false">IF(AQ$9=0,0,(SIN(AQ$12)*COS($E38)+SIN($E38)*COS(AQ$12))/SIN($E38)*AQ$9)</f>
        <v>66.7662014830814</v>
      </c>
      <c r="ED38" s="0" t="n">
        <f aca="false">IF(AR$9=0,0,(SIN(AR$12)*COS($E38)+SIN($E38)*COS(AR$12))/SIN($E38)*AR$9)</f>
        <v>66.7865973356039</v>
      </c>
      <c r="EE38" s="0" t="n">
        <f aca="false">IF(AS$9=0,0,(SIN(AS$12)*COS($E38)+SIN($E38)*COS(AS$12))/SIN($E38)*AS$9)</f>
        <v>66.7770621549989</v>
      </c>
      <c r="EF38" s="0" t="n">
        <f aca="false">IF(AT$9=0,0,(SIN(AT$12)*COS($E38)+SIN($E38)*COS(AT$12))/SIN($E38)*AT$9)</f>
        <v>66.7379433617886</v>
      </c>
      <c r="EG38" s="0" t="n">
        <f aca="false">IF(AU$9=0,0,(SIN(AU$12)*COS($E38)+SIN($E38)*COS(AU$12))/SIN($E38)*AU$9)</f>
        <v>66.6696002033571</v>
      </c>
      <c r="EH38" s="0" t="n">
        <f aca="false">IF(AV$9=0,0,(SIN(AV$12)*COS($E38)+SIN($E38)*COS(AV$12))/SIN($E38)*AV$9)</f>
        <v>66.0464571570056</v>
      </c>
      <c r="EI38" s="0" t="n">
        <f aca="false">IF(AW$9=0,0,(SIN(AW$12)*COS($E38)+SIN($E38)*COS(AW$12))/SIN($E38)*AW$9)</f>
        <v>65.3875859261576</v>
      </c>
      <c r="EJ38" s="0" t="n">
        <f aca="false">IF(AX$9=0,0,(SIN(AX$12)*COS($E38)+SIN($E38)*COS(AX$12))/SIN($E38)*AX$9)</f>
        <v>64.6938638709361</v>
      </c>
      <c r="EK38" s="0" t="n">
        <f aca="false">IF(AY$9=0,0,(SIN(AY$12)*COS($E38)+SIN($E38)*COS(AY$12))/SIN($E38)*AY$9)</f>
        <v>65.3825416315349</v>
      </c>
      <c r="EL38" s="0" t="n">
        <f aca="false">IF(AZ$9=0,0,(SIN(AZ$12)*COS($E38)+SIN($E38)*COS(AZ$12))/SIN($E38)*AZ$9)</f>
        <v>66.2789437343983</v>
      </c>
      <c r="EM38" s="0" t="n">
        <f aca="false">IF(BA$9=0,0,(SIN(BA$12)*COS($E38)+SIN($E38)*COS(BA$12))/SIN($E38)*BA$9)</f>
        <v>66.3610981002647</v>
      </c>
      <c r="EN38" s="0" t="n">
        <f aca="false">IF(BB$9=0,0,(SIN(BB$12)*COS($E38)+SIN($E38)*COS(BB$12))/SIN($E38)*BB$9)</f>
        <v>66.4200118626446</v>
      </c>
      <c r="EO38" s="0" t="n">
        <f aca="false">IF(BC$9=0,0,(SIN(BC$12)*COS($E38)+SIN($E38)*COS(BC$12))/SIN($E38)*BC$9)</f>
        <v>66.4558402948343</v>
      </c>
      <c r="EP38" s="0" t="n">
        <f aca="false">IF(BD$9=0,0,(SIN(BD$12)*COS($E38)+SIN($E38)*COS(BD$12))/SIN($E38)*BD$9)</f>
        <v>66.4687465712426</v>
      </c>
      <c r="EQ38" s="0" t="n">
        <f aca="false">IF(BE$9=0,0,(SIN(BE$12)*COS($E38)+SIN($E38)*COS(BE$12))/SIN($E38)*BE$9)</f>
        <v>66.4589016646577</v>
      </c>
      <c r="ER38" s="0" t="n">
        <f aca="false">IF(BF$9=0,0,(SIN(BF$12)*COS($E38)+SIN($E38)*COS(BF$12))/SIN($E38)*BF$9)</f>
        <v>66.3104554474558</v>
      </c>
      <c r="ES38" s="0" t="n">
        <f aca="false">IF(BG$9=0,0,(SIN(BG$12)*COS($E38)+SIN($E38)*COS(BG$12))/SIN($E38)*BG$9)</f>
        <v>66.138797461185</v>
      </c>
      <c r="ET38" s="0" t="n">
        <f aca="false">IF(BH$9=0,0,(SIN(BH$12)*COS($E38)+SIN($E38)*COS(BH$12))/SIN($E38)*BH$9)</f>
        <v>65.9442278390404</v>
      </c>
      <c r="EU38" s="0" t="n">
        <f aca="false">IF(BI$9=0,0,(SIN(BI$12)*COS($E38)+SIN($E38)*COS(BI$12))/SIN($E38)*BI$9)</f>
        <v>65.7270545356049</v>
      </c>
      <c r="EV38" s="0" t="n">
        <f aca="false">IF(BJ$9=0,0,(SIN(BJ$12)*COS($E38)+SIN($E38)*COS(BJ$12))/SIN($E38)*BJ$9)</f>
        <v>65.4875931572908</v>
      </c>
      <c r="EW38" s="0" t="n">
        <f aca="false">IF(BK$9=0,0,(SIN(BK$12)*COS($E38)+SIN($E38)*COS(BK$12))/SIN($E38)*BK$9)</f>
        <v>64.925787099593</v>
      </c>
      <c r="EX38" s="0" t="n">
        <f aca="false">IF(BL$9=0,0,(SIN(BL$12)*COS($E38)+SIN($E38)*COS(BL$12))/SIN($E38)*BL$9)</f>
        <v>64.3411505840099</v>
      </c>
      <c r="EY38" s="0" t="n">
        <f aca="false">IF(BM$9=0,0,(SIN(BM$12)*COS($E38)+SIN($E38)*COS(BM$12))/SIN($E38)*BM$9)</f>
        <v>63.7342961719241</v>
      </c>
      <c r="EZ38" s="0" t="n">
        <f aca="false">IF(BN$9=0,0,(SIN(BN$12)*COS($E38)+SIN($E38)*COS(BN$12))/SIN($E38)*BN$9)</f>
        <v>63.1058439902653</v>
      </c>
      <c r="FA38" s="0" t="n">
        <f aca="false">IF(BO$9=0,0,(SIN(BO$12)*COS($E38)+SIN($E38)*COS(BO$12))/SIN($E38)*BO$9)</f>
        <v>62.4564214100251</v>
      </c>
      <c r="FB38" s="0" t="n">
        <f aca="false">IF(BP$9=0,0,(SIN(BP$12)*COS($E38)+SIN($E38)*COS(BP$12))/SIN($E38)*BP$9)</f>
        <v>61.6589949077185</v>
      </c>
      <c r="FC38" s="0" t="n">
        <f aca="false">IF(BQ$9=0,0,(SIN(BQ$12)*COS($E38)+SIN($E38)*COS(BQ$12))/SIN($E38)*BQ$9)</f>
        <v>60.8417564573305</v>
      </c>
      <c r="FD38" s="0" t="n">
        <f aca="false">IF(BR$9=0,0,(SIN(BR$12)*COS($E38)+SIN($E38)*COS(BR$12))/SIN($E38)*BR$9)</f>
        <v>60.0054699296238</v>
      </c>
      <c r="FE38" s="0" t="n">
        <f aca="false">IF(BS$9=0,0,(SIN(BS$12)*COS($E38)+SIN($E38)*COS(BS$12))/SIN($E38)*BS$9)</f>
        <v>59.1509051544902</v>
      </c>
      <c r="FF38" s="0" t="n">
        <f aca="false">IF(BT$9=0,0,(SIN(BT$12)*COS($E38)+SIN($E38)*COS(BT$12))/SIN($E38)*BT$9)</f>
        <v>58.2788375295537</v>
      </c>
      <c r="FG38" s="0" t="n">
        <f aca="false">IF(BU$9=0,0,(SIN(BU$12)*COS($E38)+SIN($E38)*COS(BU$12))/SIN($E38)*BU$9)</f>
        <v>57.4766133661717</v>
      </c>
      <c r="FH38" s="0" t="n">
        <f aca="false">IF(BV$9=0,0,(SIN(BV$12)*COS($E38)+SIN($E38)*COS(BV$12))/SIN($E38)*BV$9)</f>
        <v>56.6582675554593</v>
      </c>
      <c r="FI38" s="0" t="n">
        <f aca="false">IF(BW$9=0,0,(SIN(BW$12)*COS($E38)+SIN($E38)*COS(BW$12))/SIN($E38)*BW$9)</f>
        <v>55.8245108118343</v>
      </c>
      <c r="FJ38" s="0" t="n">
        <f aca="false">IF(BX$9=0,0,(SIN(BX$12)*COS($E38)+SIN($E38)*COS(BX$12))/SIN($E38)*BX$9)</f>
        <v>54.9760579811988</v>
      </c>
      <c r="FK38" s="0" t="n">
        <f aca="false">IF(BY$9=0,0,(SIN(BY$12)*COS($E38)+SIN($E38)*COS(BY$12))/SIN($E38)*BY$9)</f>
        <v>54.1136276828032</v>
      </c>
      <c r="FL38" s="0" t="n">
        <f aca="false">IF(BZ$9=0,0,(SIN(BZ$12)*COS($E38)+SIN($E38)*COS(BZ$12))/SIN($E38)*BZ$9)</f>
        <v>53.0376464485103</v>
      </c>
      <c r="FM38" s="0" t="n">
        <f aca="false">IF(CA$9=0,0,(SIN(CA$12)*COS($E38)+SIN($E38)*COS(CA$12))/SIN($E38)*CA$9)</f>
        <v>51.9501784397922</v>
      </c>
      <c r="FN38" s="0" t="n">
        <f aca="false">IF(CB$9=0,0,(SIN(CB$12)*COS($E38)+SIN($E38)*COS(CB$12))/SIN($E38)*CB$9)</f>
        <v>50.8521339975649</v>
      </c>
      <c r="FO38" s="0" t="n">
        <f aca="false">IF(CC$9=0,0,(SIN(CC$12)*COS($E38)+SIN($E38)*COS(CC$12))/SIN($E38)*CC$9)</f>
        <v>49.7444250858073</v>
      </c>
      <c r="FP38" s="0" t="n">
        <f aca="false">IF(CD$9=0,0,(SIN(CD$12)*COS($E38)+SIN($E38)*COS(CD$12))/SIN($E38)*CD$9)</f>
        <v>48.6279648378609</v>
      </c>
      <c r="FQ38" s="0" t="n">
        <f aca="false">IF(CE$9=0,0,(SIN(CE$12)*COS($E38)+SIN($E38)*COS(CE$12))/SIN($E38)*CE$9)</f>
        <v>47.5036671029119</v>
      </c>
      <c r="FR38" s="0" t="n">
        <f aca="false">IF(CF$9=0,0,(SIN(CF$12)*COS($E38)+SIN($E38)*COS(CF$12))/SIN($E38)*CF$9)</f>
        <v>46.3724459928487</v>
      </c>
      <c r="FS38" s="0" t="n">
        <f aca="false">IF(CG$9=0,0,(SIN(CG$12)*COS($E38)+SIN($E38)*COS(CG$12))/SIN($E38)*CG$9)</f>
        <v>45.2352154296888</v>
      </c>
      <c r="FT38" s="0" t="n">
        <f aca="false">IF(CH$9=0,0,(SIN(CH$12)*COS($E38)+SIN($E38)*COS(CH$12))/SIN($E38)*CH$9)</f>
        <v>44.0928886937623</v>
      </c>
      <c r="FU38" s="0" t="n">
        <f aca="false">IF(CI$9=0,0,(SIN(CI$12)*COS($E38)+SIN($E38)*COS(CI$12))/SIN($E38)*CI$9)</f>
        <v>42.9463779728428</v>
      </c>
      <c r="FV38" s="0" t="n">
        <f aca="false">IF(CJ$9=0,0,(SIN(CJ$12)*COS($E38)+SIN($E38)*COS(CJ$12))/SIN($E38)*CJ$9)</f>
        <v>41.8052720065258</v>
      </c>
      <c r="FW38" s="0" t="n">
        <f aca="false">IF(CK$9=0,0,(SIN(CK$12)*COS($E38)+SIN($E38)*COS(CK$12))/SIN($E38)*CK$9)</f>
        <v>40.661700291545</v>
      </c>
      <c r="FX38" s="0" t="n">
        <f aca="false">IF(CL$9=0,0,(SIN(CL$12)*COS($E38)+SIN($E38)*COS(CL$12))/SIN($E38)*CL$9)</f>
        <v>39.5165611610145</v>
      </c>
      <c r="FY38" s="0" t="n">
        <f aca="false">IF(CM$9=0,0,(SIN(CM$12)*COS($E38)+SIN($E38)*COS(CM$12))/SIN($E38)*CM$9)</f>
        <v>38.3707501300691</v>
      </c>
      <c r="FZ38" s="0" t="n">
        <f aca="false">IF(CN$9=0,0,(SIN(CN$12)*COS($E38)+SIN($E38)*COS(CN$12))/SIN($E38)*CN$9)</f>
        <v>37.2251594565531</v>
      </c>
      <c r="GA38" s="0" t="n">
        <f aca="false">IF(CO$9=0,0,(SIN(CO$12)*COS($E38)+SIN($E38)*COS(CO$12))/SIN($E38)*CO$9)</f>
        <v>36.1408728283478</v>
      </c>
      <c r="GB38" s="0" t="n">
        <f aca="false">IF(CP$9=0,0,(SIN(CP$12)*COS($E38)+SIN($E38)*COS(CP$12))/SIN($E38)*CP$9)</f>
        <v>35.0576693546927</v>
      </c>
      <c r="GC38" s="0" t="n">
        <f aca="false">IF(CQ$9=0,0,(SIN(CQ$12)*COS($E38)+SIN($E38)*COS(CQ$12))/SIN($E38)*CQ$9)</f>
        <v>33.976374314906</v>
      </c>
    </row>
    <row r="39" customFormat="false" ht="12.8" hidden="true" customHeight="false" outlineLevel="0" collapsed="false">
      <c r="A39" s="0" t="n">
        <f aca="false">MAX($F39:$CQ39)</f>
        <v>29.9399991035964</v>
      </c>
      <c r="B39" s="90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12.0833333333333</v>
      </c>
      <c r="C39" s="2" t="n">
        <f aca="false">MOD(Best +D39,360)</f>
        <v>142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29.9399991035964</v>
      </c>
      <c r="G39" s="13" t="n">
        <f aca="false">IF(OR(G129=0,CS39=0),0,G129*CS39/(G129+CS39))</f>
        <v>28.5783556281446</v>
      </c>
      <c r="H39" s="13" t="n">
        <f aca="false">IF(OR(H129=0,CT39=0),0,H129*CT39/(H129+CT39))</f>
        <v>27.3260326672373</v>
      </c>
      <c r="I39" s="13" t="n">
        <f aca="false">IF(OR(I129=0,CU39=0),0,I129*CU39/(I129+CU39))</f>
        <v>26.2368329707872</v>
      </c>
      <c r="J39" s="13" t="n">
        <f aca="false">IF(OR(J129=0,CV39=0),0,J129*CV39/(J129+CV39))</f>
        <v>25.2797641464412</v>
      </c>
      <c r="K39" s="13" t="n">
        <f aca="false">IF(OR(K129=0,CW39=0),0,K129*CW39/(K129+CW39))</f>
        <v>24.4312282417175</v>
      </c>
      <c r="L39" s="13" t="n">
        <f aca="false">IF(OR(L129=0,CX39=0),0,L129*CX39/(L129+CX39))</f>
        <v>23.6729396876018</v>
      </c>
      <c r="M39" s="13" t="n">
        <f aca="false">IF(OR(M129=0,CY39=0),0,M129*CY39/(M129+CY39))</f>
        <v>22.9578405993322</v>
      </c>
      <c r="N39" s="13" t="n">
        <f aca="false">IF(OR(N129=0,CZ39=0),0,N129*CZ39/(N129+CZ39))</f>
        <v>22.313058298297</v>
      </c>
      <c r="O39" s="13" t="n">
        <f aca="false">IF(OR(O129=0,DA39=0),0,O129*DA39/(O129+DA39))</f>
        <v>21.7281308797047</v>
      </c>
      <c r="P39" s="13" t="n">
        <f aca="false">IF(OR(P129=0,DB39=0),0,P129*DB39/(P129+DB39))</f>
        <v>21.19457516997</v>
      </c>
      <c r="Q39" s="13" t="n">
        <f aca="false">IF(OR(Q129=0,DC39=0),0,Q129*DC39/(Q129+DC39))</f>
        <v>20.7054397148189</v>
      </c>
      <c r="R39" s="13" t="n">
        <f aca="false">IF(OR(R129=0,DD39=0),0,R129*DD39/(R129+DD39))</f>
        <v>20.2254820487593</v>
      </c>
      <c r="S39" s="13" t="n">
        <f aca="false">IF(OR(S129=0,DE39=0),0,S129*DE39/(S129+DE39))</f>
        <v>19.7835047083564</v>
      </c>
      <c r="T39" s="13" t="n">
        <f aca="false">IF(OR(T129=0,DF39=0),0,T129*DF39/(T129+DF39))</f>
        <v>19.3748048445862</v>
      </c>
      <c r="U39" s="13" t="n">
        <f aca="false">IF(OR(U129=0,DG39=0),0,U129*DG39/(U129+DG39))</f>
        <v>18.9954239017481</v>
      </c>
      <c r="V39" s="13" t="n">
        <f aca="false">IF(OR(V129=0,DH39=0),0,V129*DH39/(V129+DH39))</f>
        <v>18.6420058126653</v>
      </c>
      <c r="W39" s="13" t="n">
        <f aca="false">IF(OR(W129=0,DI39=0),0,W129*DI39/(W129+DI39))</f>
        <v>18.2981550494792</v>
      </c>
      <c r="X39" s="13" t="n">
        <f aca="false">IF(OR(X129=0,DJ39=0),0,X129*DJ39/(X129+DJ39))</f>
        <v>17.9764021747427</v>
      </c>
      <c r="Y39" s="13" t="n">
        <f aca="false">IF(OR(Y129=0,DK39=0),0,Y129*DK39/(Y129+DK39))</f>
        <v>17.6744268182864</v>
      </c>
      <c r="Z39" s="13" t="n">
        <f aca="false">IF(OR(Z129=0,DL39=0),0,Z129*DL39/(Z129+DL39))</f>
        <v>17.4045472449196</v>
      </c>
      <c r="AA39" s="13" t="n">
        <f aca="false">IF(OR(AA129=0,DM39=0),0,AA129*DM39/(AA129+DM39))</f>
        <v>17.1661132147722</v>
      </c>
      <c r="AB39" s="13" t="n">
        <f aca="false">IF(OR(AB129=0,DN39=0),0,AB129*DN39/(AB129+DN39))</f>
        <v>16.9242554284431</v>
      </c>
      <c r="AC39" s="13" t="n">
        <f aca="false">IF(OR(AC129=0,DO39=0),0,AC129*DO39/(AC129+DO39))</f>
        <v>16.6944525634648</v>
      </c>
      <c r="AD39" s="13" t="n">
        <f aca="false">IF(OR(AD129=0,DP39=0),0,AD129*DP39/(AD129+DP39))</f>
        <v>16.4756487756962</v>
      </c>
      <c r="AE39" s="13" t="n">
        <f aca="false">IF(OR(AE129=0,DQ39=0),0,AE129*DQ39/(AE129+DQ39))</f>
        <v>16.2669064452565</v>
      </c>
      <c r="AF39" s="13" t="n">
        <f aca="false">IF(OR(AF129=0,DR39=0),0,AF129*DR39/(AF129+DR39))</f>
        <v>16.0673899803453</v>
      </c>
      <c r="AG39" s="13" t="n">
        <f aca="false">IF(OR(AG129=0,DS39=0),0,AG129*DS39/(AG129+DS39))</f>
        <v>15.8567742422456</v>
      </c>
      <c r="AH39" s="13" t="n">
        <f aca="false">IF(OR(AH129=0,DT39=0),0,AH129*DT39/(AH129+DT39))</f>
        <v>15.6554344690384</v>
      </c>
      <c r="AI39" s="13" t="n">
        <f aca="false">IF(OR(AI129=0,DU39=0),0,AI129*DU39/(AI129+DU39))</f>
        <v>15.4626208603104</v>
      </c>
      <c r="AJ39" s="13" t="n">
        <f aca="false">IF(OR(AJ129=0,DV39=0),0,AJ129*DV39/(AJ129+DV39))</f>
        <v>15.2776602439065</v>
      </c>
      <c r="AK39" s="13" t="n">
        <f aca="false">IF(OR(AK129=0,DW39=0),0,AK129*DW39/(AK129+DW39))</f>
        <v>15.0999464433025</v>
      </c>
      <c r="AL39" s="13" t="n">
        <f aca="false">IF(OR(AL129=0,DX39=0),0,AL129*DX39/(AL129+DX39))</f>
        <v>14.9261919501531</v>
      </c>
      <c r="AM39" s="13" t="n">
        <f aca="false">IF(OR(AM129=0,DY39=0),0,AM129*DY39/(AM129+DY39))</f>
        <v>14.7587953670467</v>
      </c>
      <c r="AN39" s="13" t="n">
        <f aca="false">IF(OR(AN129=0,DZ39=0),0,AN129*DZ39/(AN129+DZ39))</f>
        <v>14.5972927609429</v>
      </c>
      <c r="AO39" s="13" t="n">
        <f aca="false">IF(OR(AO129=0,EA39=0),0,AO129*EA39/(AO129+EA39))</f>
        <v>14.4412621645096</v>
      </c>
      <c r="AP39" s="13" t="n">
        <f aca="false">IF(OR(AP129=0,EB39=0),0,AP129*EB39/(AP129+EB39))</f>
        <v>14.2903188556401</v>
      </c>
      <c r="AQ39" s="13" t="n">
        <f aca="false">IF(OR(AQ129=0,EC39=0),0,AQ129*EC39/(AQ129+EC39))</f>
        <v>14.1261961778942</v>
      </c>
      <c r="AR39" s="13" t="n">
        <f aca="false">IF(OR(AR129=0,ED39=0),0,AR129*ED39/(AR129+ED39))</f>
        <v>13.967155978568</v>
      </c>
      <c r="AS39" s="13" t="n">
        <f aca="false">IF(OR(AS129=0,EE39=0),0,AS129*EE39/(AS129+EE39))</f>
        <v>13.8128397051375</v>
      </c>
      <c r="AT39" s="13" t="n">
        <f aca="false">IF(OR(AT129=0,EF39=0),0,AT129*EF39/(AT129+EF39))</f>
        <v>13.6629183861388</v>
      </c>
      <c r="AU39" s="13" t="n">
        <f aca="false">IF(OR(AU129=0,EG39=0),0,AU129*EG39/(AU129+EG39))</f>
        <v>13.5170895245412</v>
      </c>
      <c r="AV39" s="13" t="n">
        <f aca="false">IF(OR(AV129=0,EH39=0),0,AV129*EH39/(AV129+EH39))</f>
        <v>13.3531010859899</v>
      </c>
      <c r="AW39" s="13" t="n">
        <f aca="false">IF(OR(AW129=0,EI39=0),0,AW129*EI39/(AW129+EI39))</f>
        <v>13.1928155749681</v>
      </c>
      <c r="AX39" s="13" t="n">
        <f aca="false">IF(OR(AX129=0,EJ39=0),0,AX129*EJ39/(AX129+EJ39))</f>
        <v>13.0359305191542</v>
      </c>
      <c r="AY39" s="13" t="n">
        <f aca="false">IF(OR(AY129=0,EK39=0),0,AY129*EK39/(AY129+EK39))</f>
        <v>12.9402880498572</v>
      </c>
      <c r="AZ39" s="13" t="n">
        <f aca="false">IF(OR(AZ129=0,EL39=0),0,AZ129*EL39/(AZ129+EL39))</f>
        <v>12.8549161745766</v>
      </c>
      <c r="BA39" s="13" t="n">
        <f aca="false">IF(OR(BA129=0,EM39=0),0,BA129*EM39/(BA129+EM39))</f>
        <v>12.7403966884473</v>
      </c>
      <c r="BB39" s="13" t="n">
        <f aca="false">IF(OR(BB129=0,EN39=0),0,BB129*EN39/(BB129+EN39))</f>
        <v>12.6281697481167</v>
      </c>
      <c r="BC39" s="13" t="n">
        <f aca="false">IF(OR(BC129=0,EO39=0),0,BC129*EO39/(BC129+EO39))</f>
        <v>12.5180939083245</v>
      </c>
      <c r="BD39" s="13" t="n">
        <f aca="false">IF(OR(BD129=0,EP39=0),0,BD129*EP39/(BD129+EP39))</f>
        <v>12.4100367163748</v>
      </c>
      <c r="BE39" s="13" t="n">
        <f aca="false">IF(OR(BE129=0,EQ39=0),0,BE129*EQ39/(BE129+EQ39))</f>
        <v>12.3038739350814</v>
      </c>
      <c r="BF39" s="13" t="n">
        <f aca="false">IF(OR(BF129=0,ER39=0),0,BF129*ER39/(BF129+ER39))</f>
        <v>12.19544453254</v>
      </c>
      <c r="BG39" s="13" t="n">
        <f aca="false">IF(OR(BG129=0,ES39=0),0,BG129*ES39/(BG129+ES39))</f>
        <v>12.0887631164402</v>
      </c>
      <c r="BH39" s="13" t="n">
        <f aca="false">IF(OR(BH129=0,ET39=0),0,BH129*ET39/(BH129+ET39))</f>
        <v>11.9837191537193</v>
      </c>
      <c r="BI39" s="13" t="n">
        <f aca="false">IF(OR(BI129=0,EU39=0),0,BI129*EU39/(BI129+EU39))</f>
        <v>11.8802083530463</v>
      </c>
      <c r="BJ39" s="13" t="n">
        <f aca="false">IF(OR(BJ129=0,EV39=0),0,BJ129*EV39/(BJ129+EV39))</f>
        <v>11.7781321516357</v>
      </c>
      <c r="BK39" s="13" t="n">
        <f aca="false">IF(OR(BK129=0,EW39=0),0,BK129*EW39/(BK129+EW39))</f>
        <v>11.6674089131313</v>
      </c>
      <c r="BL39" s="13" t="n">
        <f aca="false">IF(OR(BL129=0,EX39=0),0,BL129*EX39/(BL129+EX39))</f>
        <v>11.55798415199</v>
      </c>
      <c r="BM39" s="13" t="n">
        <f aca="false">IF(OR(BM129=0,EY39=0),0,BM129*EY39/(BM129+EY39))</f>
        <v>11.4497583743249</v>
      </c>
      <c r="BN39" s="13" t="n">
        <f aca="false">IF(OR(BN129=0,EZ39=0),0,BN129*EZ39/(BN129+EZ39))</f>
        <v>11.3426366996323</v>
      </c>
      <c r="BO39" s="13" t="n">
        <f aca="false">IF(OR(BO129=0,FA39=0),0,BO129*FA39/(BO129+FA39))</f>
        <v>11.2365284698532</v>
      </c>
      <c r="BP39" s="13" t="n">
        <f aca="false">IF(OR(BP129=0,FB39=0),0,BP129*FB39/(BP129+FB39))</f>
        <v>11.1270502966396</v>
      </c>
      <c r="BQ39" s="13" t="n">
        <f aca="false">IF(OR(BQ129=0,FC39=0),0,BQ129*FC39/(BQ129+FC39))</f>
        <v>11.0183630004247</v>
      </c>
      <c r="BR39" s="13" t="n">
        <f aca="false">IF(OR(BR129=0,FD39=0),0,BR129*FD39/(BR129+FD39))</f>
        <v>10.9103784585271</v>
      </c>
      <c r="BS39" s="13" t="n">
        <f aca="false">IF(OR(BS129=0,FE39=0),0,BS129*FE39/(BS129+FE39))</f>
        <v>10.8030113935497</v>
      </c>
      <c r="BT39" s="13" t="n">
        <f aca="false">IF(OR(BT129=0,FF39=0),0,BT129*FF39/(BT129+FF39))</f>
        <v>10.6961790820518</v>
      </c>
      <c r="BU39" s="13" t="n">
        <f aca="false">IF(OR(BU129=0,FG39=0),0,BU129*FG39/(BU129+FG39))</f>
        <v>10.5928531028936</v>
      </c>
      <c r="BV39" s="13" t="n">
        <f aca="false">IF(OR(BV129=0,FH39=0),0,BV129*FH39/(BV129+FH39))</f>
        <v>10.4899621968045</v>
      </c>
      <c r="BW39" s="13" t="n">
        <f aca="false">IF(OR(BW129=0,FI39=0),0,BW129*FI39/(BW129+FI39))</f>
        <v>10.3874359552775</v>
      </c>
      <c r="BX39" s="13" t="n">
        <f aca="false">IF(OR(BX129=0,FJ39=0),0,BX129*FJ39/(BX129+FJ39))</f>
        <v>10.2852057190921</v>
      </c>
      <c r="BY39" s="13" t="n">
        <f aca="false">IF(OR(BY129=0,FK39=0),0,BY129*FK39/(BY129+FK39))</f>
        <v>10.1832043888969</v>
      </c>
      <c r="BZ39" s="13" t="n">
        <f aca="false">IF(OR(BZ129=0,FL39=0),0,BZ129*FL39/(BZ129+FL39))</f>
        <v>10.0738859342707</v>
      </c>
      <c r="CA39" s="13" t="n">
        <f aca="false">IF(OR(CA129=0,FM39=0),0,CA129*FM39/(CA129+FM39))</f>
        <v>9.9644525174473</v>
      </c>
      <c r="CB39" s="13" t="n">
        <f aca="false">IF(OR(CB129=0,FN39=0),0,CB129*FN39/(CB129+FN39))</f>
        <v>9.85482197894828</v>
      </c>
      <c r="CC39" s="13" t="n">
        <f aca="false">IF(OR(CC129=0,FO39=0),0,CC129*FO39/(CC129+FO39))</f>
        <v>9.744912124739</v>
      </c>
      <c r="CD39" s="13" t="n">
        <f aca="false">IF(OR(CD129=0,FP39=0),0,CD129*FP39/(CD129+FP39))</f>
        <v>9.63464048928319</v>
      </c>
      <c r="CE39" s="13" t="n">
        <f aca="false">IF(OR(CE129=0,FQ39=0),0,CE129*FQ39/(CE129+FQ39))</f>
        <v>9.52392409903901</v>
      </c>
      <c r="CF39" s="13" t="n">
        <f aca="false">IF(OR(CF129=0,FR39=0),0,CF129*FR39/(CF129+FR39))</f>
        <v>9.41267923500438</v>
      </c>
      <c r="CG39" s="13" t="n">
        <f aca="false">IF(OR(CG129=0,FS39=0),0,CG129*FS39/(CG129+FS39))</f>
        <v>9.30082119292678</v>
      </c>
      <c r="CH39" s="13" t="n">
        <f aca="false">IF(OR(CH129=0,FT39=0),0,CH129*FT39/(CH129+FT39))</f>
        <v>9.18826403978705</v>
      </c>
      <c r="CI39" s="13" t="n">
        <f aca="false">IF(OR(CI129=0,FU39=0),0,CI129*FU39/(CI129+FU39))</f>
        <v>9.0749203651501</v>
      </c>
      <c r="CJ39" s="13" t="n">
        <f aca="false">IF(OR(CJ129=0,FV39=0),0,CJ129*FV39/(CJ129+FV39))</f>
        <v>8.96111645568227</v>
      </c>
      <c r="CK39" s="13" t="n">
        <f aca="false">IF(OR(CK129=0,FW39=0),0,CK129*FW39/(CK129+FW39))</f>
        <v>8.84636623377223</v>
      </c>
      <c r="CL39" s="13" t="n">
        <f aca="false">IF(OR(CL129=0,FX39=0),0,CL129*FX39/(CL129+FX39))</f>
        <v>8.73057804067236</v>
      </c>
      <c r="CM39" s="13" t="n">
        <f aca="false">IF(OR(CM129=0,FY39=0),0,CM129*FY39/(CM129+FY39))</f>
        <v>8.61365780736796</v>
      </c>
      <c r="CN39" s="13" t="n">
        <f aca="false">IF(OR(CN129=0,FZ39=0),0,CN129*FZ39/(CN129+FZ39))</f>
        <v>8.49550877253351</v>
      </c>
      <c r="CO39" s="13" t="n">
        <f aca="false">IF(OR(CO129=0,GA39=0),0,CO129*GA39/(CO129+GA39))</f>
        <v>8.37941215153083</v>
      </c>
      <c r="CP39" s="13" t="n">
        <f aca="false">IF(OR(CP129=0,GB39=0),0,CP129*GB39/(CP129+GB39))</f>
        <v>8.26206718504884</v>
      </c>
      <c r="CQ39" s="13" t="n">
        <f aca="false">IF(OR(CQ129=0,GC39=0),0,CQ129*GC39/(CQ129+GC39))</f>
        <v>8.14338273192183</v>
      </c>
      <c r="CR39" s="0" t="n">
        <f aca="false">IF(F$9=0,0,(SIN(F$12)*COS($E39)+SIN($E39)*COS(F$12))/SIN($E39)*F$9)</f>
        <v>29.94</v>
      </c>
      <c r="CS39" s="0" t="n">
        <f aca="false">IF(G$9=0,0,(SIN(G$12)*COS($E39)+SIN($E39)*COS(G$12))/SIN($E39)*G$9)</f>
        <v>31.3332291327095</v>
      </c>
      <c r="CT39" s="0" t="n">
        <f aca="false">IF(H$9=0,0,(SIN(H$12)*COS($E39)+SIN($E39)*COS(H$12))/SIN($E39)*H$9)</f>
        <v>32.639547409304</v>
      </c>
      <c r="CU39" s="0" t="n">
        <f aca="false">IF(I$9=0,0,(SIN(I$12)*COS($E39)+SIN($E39)*COS(I$12))/SIN($E39)*I$9)</f>
        <v>33.953720783827</v>
      </c>
      <c r="CV39" s="0" t="n">
        <f aca="false">IF(J$9=0,0,(SIN(J$12)*COS($E39)+SIN($E39)*COS(J$12))/SIN($E39)*J$9)</f>
        <v>35.2751740629832</v>
      </c>
      <c r="CW39" s="0" t="n">
        <f aca="false">IF(K$9=0,0,(SIN(K$12)*COS($E39)+SIN($E39)*COS(K$12))/SIN($E39)*K$9)</f>
        <v>36.6033244679521</v>
      </c>
      <c r="CX39" s="0" t="n">
        <f aca="false">IF(L$9=0,0,(SIN(L$12)*COS($E39)+SIN($E39)*COS(L$12))/SIN($E39)*L$9)</f>
        <v>37.9375818668147</v>
      </c>
      <c r="CY39" s="0" t="n">
        <f aca="false">IF(M$9=0,0,(SIN(M$12)*COS($E39)+SIN($E39)*COS(M$12))/SIN($E39)*M$9)</f>
        <v>39.1820953629615</v>
      </c>
      <c r="CZ39" s="0" t="n">
        <f aca="false">IF(N$9=0,0,(SIN(N$12)*COS($E39)+SIN($E39)*COS(N$12))/SIN($E39)*N$9)</f>
        <v>40.4266142593072</v>
      </c>
      <c r="DA39" s="0" t="n">
        <f aca="false">IF(O$9=0,0,(SIN(O$12)*COS($E39)+SIN($E39)*COS(O$12))/SIN($E39)*O$9)</f>
        <v>41.6706170818638</v>
      </c>
      <c r="DB39" s="0" t="n">
        <f aca="false">IF(P$9=0,0,(SIN(P$12)*COS($E39)+SIN($E39)*COS(P$12))/SIN($E39)*P$9)</f>
        <v>42.9135789199786</v>
      </c>
      <c r="DC39" s="0" t="n">
        <f aca="false">IF(Q$9=0,0,(SIN(Q$12)*COS($E39)+SIN($E39)*COS(Q$12))/SIN($E39)*Q$9)</f>
        <v>44.1549716306921</v>
      </c>
      <c r="DD39" s="0" t="n">
        <f aca="false">IF(R$9=0,0,(SIN(R$12)*COS($E39)+SIN($E39)*COS(R$12))/SIN($E39)*R$9)</f>
        <v>45.2464030030996</v>
      </c>
      <c r="DE39" s="0" t="n">
        <f aca="false">IF(S$9=0,0,(SIN(S$12)*COS($E39)+SIN($E39)*COS(S$12))/SIN($E39)*S$9)</f>
        <v>46.328871752066</v>
      </c>
      <c r="DF39" s="0" t="n">
        <f aca="false">IF(T$9=0,0,(SIN(T$12)*COS($E39)+SIN($E39)*COS(T$12))/SIN($E39)*T$9)</f>
        <v>47.4019792953655</v>
      </c>
      <c r="DG39" s="0" t="n">
        <f aca="false">IF(U$9=0,0,(SIN(U$12)*COS($E39)+SIN($E39)*COS(U$12))/SIN($E39)*U$9)</f>
        <v>48.4653284550797</v>
      </c>
      <c r="DH39" s="0" t="n">
        <f aca="false">IF(V$9=0,0,(SIN(V$12)*COS($E39)+SIN($E39)*COS(V$12))/SIN($E39)*V$9)</f>
        <v>49.5185235999962</v>
      </c>
      <c r="DI39" s="0" t="n">
        <f aca="false">IF(W$9=0,0,(SIN(W$12)*COS($E39)+SIN($E39)*COS(W$12))/SIN($E39)*W$9)</f>
        <v>50.4581429412691</v>
      </c>
      <c r="DJ39" s="0" t="n">
        <f aca="false">IF(X$9=0,0,(SIN(X$12)*COS($E39)+SIN($E39)*COS(X$12))/SIN($E39)*X$9)</f>
        <v>51.3831296573983</v>
      </c>
      <c r="DK39" s="0" t="n">
        <f aca="false">IF(Y$9=0,0,(SIN(Y$12)*COS($E39)+SIN($E39)*COS(Y$12))/SIN($E39)*Y$9)</f>
        <v>52.2931894480829</v>
      </c>
      <c r="DL39" s="0" t="n">
        <f aca="false">IF(Z$9=0,0,(SIN(Z$12)*COS($E39)+SIN($E39)*COS(Z$12))/SIN($E39)*Z$9)</f>
        <v>53.3222777513682</v>
      </c>
      <c r="DM39" s="0" t="n">
        <f aca="false">IF(AA$9=0,0,(SIN(AA$12)*COS($E39)+SIN($E39)*COS(AA$12))/SIN($E39)*AA$9)</f>
        <v>54.5093403994012</v>
      </c>
      <c r="DN39" s="0" t="n">
        <f aca="false">IF(AB$9=0,0,(SIN(AB$12)*COS($E39)+SIN($E39)*COS(AB$12))/SIN($E39)*AB$9)</f>
        <v>55.5282820957348</v>
      </c>
      <c r="DO39" s="0" t="n">
        <f aca="false">IF(AC$9=0,0,(SIN(AC$12)*COS($E39)+SIN($E39)*COS(AC$12))/SIN($E39)*AC$9)</f>
        <v>56.5354879222669</v>
      </c>
      <c r="DP39" s="0" t="n">
        <f aca="false">IF(AD$9=0,0,(SIN(AD$12)*COS($E39)+SIN($E39)*COS(AD$12))/SIN($E39)*AD$9)</f>
        <v>57.5305463167839</v>
      </c>
      <c r="DQ39" s="0" t="n">
        <f aca="false">IF(AE$9=0,0,(SIN(AE$12)*COS($E39)+SIN($E39)*COS(AE$12))/SIN($E39)*AE$9)</f>
        <v>58.5130478717615</v>
      </c>
      <c r="DR39" s="0" t="n">
        <f aca="false">IF(AF$9=0,0,(SIN(AF$12)*COS($E39)+SIN($E39)*COS(AF$12))/SIN($E39)*AF$9)</f>
        <v>59.4825854914546</v>
      </c>
      <c r="DS39" s="0" t="n">
        <f aca="false">IF(AG$9=0,0,(SIN(AG$12)*COS($E39)+SIN($E39)*COS(AG$12))/SIN($E39)*AG$9)</f>
        <v>60.1560084784029</v>
      </c>
      <c r="DT39" s="0" t="n">
        <f aca="false">IF(AH$9=0,0,(SIN(AH$12)*COS($E39)+SIN($E39)*COS(AH$12))/SIN($E39)*AH$9)</f>
        <v>60.80857663564</v>
      </c>
      <c r="DU39" s="0" t="n">
        <f aca="false">IF(AI$9=0,0,(SIN(AI$12)*COS($E39)+SIN($E39)*COS(AI$12))/SIN($E39)*AI$9)</f>
        <v>61.4401523610608</v>
      </c>
      <c r="DV39" s="0" t="n">
        <f aca="false">IF(AJ$9=0,0,(SIN(AJ$12)*COS($E39)+SIN($E39)*COS(AJ$12))/SIN($E39)*AJ$9)</f>
        <v>62.0506051993072</v>
      </c>
      <c r="DW39" s="0" t="n">
        <f aca="false">IF(AK$9=0,0,(SIN(AK$12)*COS($E39)+SIN($E39)*COS(AK$12))/SIN($E39)*AK$9)</f>
        <v>62.6398118626422</v>
      </c>
      <c r="DX39" s="0" t="n">
        <f aca="false">IF(AL$9=0,0,(SIN(AL$12)*COS($E39)+SIN($E39)*COS(AL$12))/SIN($E39)*AL$9)</f>
        <v>63.1585663459252</v>
      </c>
      <c r="DY39" s="0" t="n">
        <f aca="false">IF(AM$9=0,0,(SIN(AM$12)*COS($E39)+SIN($E39)*COS(AM$12))/SIN($E39)*AM$9)</f>
        <v>63.6548350474219</v>
      </c>
      <c r="DZ39" s="0" t="n">
        <f aca="false">IF(AN$9=0,0,(SIN(AN$12)*COS($E39)+SIN($E39)*COS(AN$12))/SIN($E39)*AN$9)</f>
        <v>64.1285616068044</v>
      </c>
      <c r="EA39" s="0" t="n">
        <f aca="false">IF(AO$9=0,0,(SIN(AO$12)*COS($E39)+SIN($E39)*COS(AO$12))/SIN($E39)*AO$9)</f>
        <v>64.579697490509</v>
      </c>
      <c r="EB39" s="0" t="n">
        <f aca="false">IF(AP$9=0,0,(SIN(AP$12)*COS($E39)+SIN($E39)*COS(AP$12))/SIN($E39)*AP$9)</f>
        <v>65.0082019773489</v>
      </c>
      <c r="EC39" s="0" t="n">
        <f aca="false">IF(AQ$9=0,0,(SIN(AQ$12)*COS($E39)+SIN($E39)*COS(AQ$12))/SIN($E39)*AQ$9)</f>
        <v>65.0326076114013</v>
      </c>
      <c r="ED39" s="0" t="n">
        <f aca="false">IF(AR$9=0,0,(SIN(AR$12)*COS($E39)+SIN($E39)*COS(AR$12))/SIN($E39)*AR$9)</f>
        <v>65.0279463377947</v>
      </c>
      <c r="EE39" s="0" t="n">
        <f aca="false">IF(AS$9=0,0,(SIN(AS$12)*COS($E39)+SIN($E39)*COS(AS$12))/SIN($E39)*AS$9)</f>
        <v>64.9945522394828</v>
      </c>
      <c r="EF39" s="0" t="n">
        <f aca="false">IF(AT$9=0,0,(SIN(AT$12)*COS($E39)+SIN($E39)*COS(AT$12))/SIN($E39)*AT$9)</f>
        <v>64.932770870261</v>
      </c>
      <c r="EG39" s="0" t="n">
        <f aca="false">IF(AU$9=0,0,(SIN(AU$12)*COS($E39)+SIN($E39)*COS(AU$12))/SIN($E39)*AU$9)</f>
        <v>64.8429590473458</v>
      </c>
      <c r="EH39" s="0" t="n">
        <f aca="false">IF(AV$9=0,0,(SIN(AV$12)*COS($E39)+SIN($E39)*COS(AV$12))/SIN($E39)*AV$9)</f>
        <v>64.2141295940717</v>
      </c>
      <c r="EI39" s="0" t="n">
        <f aca="false">IF(AW$9=0,0,(SIN(AW$12)*COS($E39)+SIN($E39)*COS(AW$12))/SIN($E39)*AW$9)</f>
        <v>63.55132053075</v>
      </c>
      <c r="EJ39" s="0" t="n">
        <f aca="false">IF(AX$9=0,0,(SIN(AX$12)*COS($E39)+SIN($E39)*COS(AX$12))/SIN($E39)*AX$9)</f>
        <v>62.855391529026</v>
      </c>
      <c r="EK39" s="0" t="n">
        <f aca="false">IF(AY$9=0,0,(SIN(AY$12)*COS($E39)+SIN($E39)*COS(AY$12))/SIN($E39)*AY$9)</f>
        <v>63.5028557069658</v>
      </c>
      <c r="EL39" s="0" t="n">
        <f aca="false">IF(AZ$9=0,0,(SIN(AZ$12)*COS($E39)+SIN($E39)*COS(AZ$12))/SIN($E39)*AZ$9)</f>
        <v>64.3518098097457</v>
      </c>
      <c r="EM39" s="0" t="n">
        <f aca="false">IF(BA$9=0,0,(SIN(BA$12)*COS($E39)+SIN($E39)*COS(BA$12))/SIN($E39)*BA$9)</f>
        <v>64.410116086613</v>
      </c>
      <c r="EN39" s="0" t="n">
        <f aca="false">IF(BB$9=0,0,(SIN(BB$12)*COS($E39)+SIN($E39)*COS(BB$12))/SIN($E39)*BB$9)</f>
        <v>64.4460474284838</v>
      </c>
      <c r="EO39" s="0" t="n">
        <f aca="false">IF(BC$9=0,0,(SIN(BC$12)*COS($E39)+SIN($E39)*COS(BC$12))/SIN($E39)*BC$9)</f>
        <v>64.4597609889916</v>
      </c>
      <c r="EP39" s="0" t="n">
        <f aca="false">IF(BD$9=0,0,(SIN(BD$12)*COS($E39)+SIN($E39)*COS(BD$12))/SIN($E39)*BD$9)</f>
        <v>64.4514214775137</v>
      </c>
      <c r="EQ39" s="0" t="n">
        <f aca="false">IF(BE$9=0,0,(SIN(BE$12)*COS($E39)+SIN($E39)*COS(BE$12))/SIN($E39)*BE$9)</f>
        <v>64.4212010575541</v>
      </c>
      <c r="ER39" s="0" t="n">
        <f aca="false">IF(BF$9=0,0,(SIN(BF$12)*COS($E39)+SIN($E39)*COS(BF$12))/SIN($E39)*BF$9)</f>
        <v>64.2568438203742</v>
      </c>
      <c r="ES39" s="0" t="n">
        <f aca="false">IF(BG$9=0,0,(SIN(BG$12)*COS($E39)+SIN($E39)*COS(BG$12))/SIN($E39)*BG$9)</f>
        <v>64.0702433413384</v>
      </c>
      <c r="ET39" s="0" t="n">
        <f aca="false">IF(BH$9=0,0,(SIN(BH$12)*COS($E39)+SIN($E39)*COS(BH$12))/SIN($E39)*BH$9)</f>
        <v>63.8616965915865</v>
      </c>
      <c r="EU39" s="0" t="n">
        <f aca="false">IF(BI$9=0,0,(SIN(BI$12)*COS($E39)+SIN($E39)*COS(BI$12))/SIN($E39)*BI$9)</f>
        <v>63.6315079674621</v>
      </c>
      <c r="EV39" s="0" t="n">
        <f aca="false">IF(BJ$9=0,0,(SIN(BJ$12)*COS($E39)+SIN($E39)*COS(BJ$12))/SIN($E39)*BJ$9)</f>
        <v>63.3799891244188</v>
      </c>
      <c r="EW39" s="0" t="n">
        <f aca="false">IF(BK$9=0,0,(SIN(BK$12)*COS($E39)+SIN($E39)*COS(BK$12))/SIN($E39)*BK$9)</f>
        <v>62.8168361966704</v>
      </c>
      <c r="EX39" s="0" t="n">
        <f aca="false">IF(BL$9=0,0,(SIN(BL$12)*COS($E39)+SIN($E39)*COS(BL$12))/SIN($E39)*BL$9)</f>
        <v>62.232019797527</v>
      </c>
      <c r="EY39" s="0" t="n">
        <f aca="false">IF(BM$9=0,0,(SIN(BM$12)*COS($E39)+SIN($E39)*COS(BM$12))/SIN($E39)*BM$9)</f>
        <v>61.6261383655335</v>
      </c>
      <c r="EZ39" s="0" t="n">
        <f aca="false">IF(BN$9=0,0,(SIN(BN$12)*COS($E39)+SIN($E39)*COS(BN$12))/SIN($E39)*BN$9)</f>
        <v>60.9997973981355</v>
      </c>
      <c r="FA39" s="0" t="n">
        <f aca="false">IF(BO$9=0,0,(SIN(BO$12)*COS($E39)+SIN($E39)*COS(BO$12))/SIN($E39)*BO$9)</f>
        <v>60.3536091390155</v>
      </c>
      <c r="FB39" s="0" t="n">
        <f aca="false">IF(BP$9=0,0,(SIN(BP$12)*COS($E39)+SIN($E39)*COS(BP$12))/SIN($E39)*BP$9)</f>
        <v>59.5648604512949</v>
      </c>
      <c r="FC39" s="0" t="n">
        <f aca="false">IF(BQ$9=0,0,(SIN(BQ$12)*COS($E39)+SIN($E39)*COS(BQ$12))/SIN($E39)*BQ$9)</f>
        <v>58.7574703625668</v>
      </c>
      <c r="FD39" s="0" t="n">
        <f aca="false">IF(BR$9=0,0,(SIN(BR$12)*COS($E39)+SIN($E39)*COS(BR$12))/SIN($E39)*BR$9)</f>
        <v>57.93218217917</v>
      </c>
      <c r="FE39" s="0" t="n">
        <f aca="false">IF(BS$9=0,0,(SIN(BS$12)*COS($E39)+SIN($E39)*COS(BS$12))/SIN($E39)*BS$9)</f>
        <v>57.089744659376</v>
      </c>
      <c r="FF39" s="0" t="n">
        <f aca="false">IF(BT$9=0,0,(SIN(BT$12)*COS($E39)+SIN($E39)*COS(BT$12))/SIN($E39)*BT$9)</f>
        <v>56.2309116338079</v>
      </c>
      <c r="FG39" s="0" t="n">
        <f aca="false">IF(BU$9=0,0,(SIN(BU$12)*COS($E39)+SIN($E39)*COS(BU$12))/SIN($E39)*BU$9)</f>
        <v>55.4399399220801</v>
      </c>
      <c r="FH39" s="0" t="n">
        <f aca="false">IF(BV$9=0,0,(SIN(BV$12)*COS($E39)+SIN($E39)*COS(BV$12))/SIN($E39)*BV$9)</f>
        <v>54.6338648216601</v>
      </c>
      <c r="FI39" s="0" t="n">
        <f aca="false">IF(BW$9=0,0,(SIN(BW$12)*COS($E39)+SIN($E39)*COS(BW$12))/SIN($E39)*BW$9)</f>
        <v>53.8133768901242</v>
      </c>
      <c r="FJ39" s="0" t="n">
        <f aca="false">IF(BX$9=0,0,(SIN(BX$12)*COS($E39)+SIN($E39)*COS(BX$12))/SIN($E39)*BX$9)</f>
        <v>52.9791703963091</v>
      </c>
      <c r="FK39" s="0" t="n">
        <f aca="false">IF(BY$9=0,0,(SIN(BY$12)*COS($E39)+SIN($E39)*COS(BY$12))/SIN($E39)*BY$9)</f>
        <v>52.1319429734796</v>
      </c>
      <c r="FL39" s="0" t="n">
        <f aca="false">IF(BZ$9=0,0,(SIN(BZ$12)*COS($E39)+SIN($E39)*COS(BZ$12))/SIN($E39)*BZ$9)</f>
        <v>51.0794946869818</v>
      </c>
      <c r="FM39" s="0" t="n">
        <f aca="false">IF(CA$9=0,0,(SIN(CA$12)*COS($E39)+SIN($E39)*COS(CA$12))/SIN($E39)*CA$9)</f>
        <v>50.0165546272013</v>
      </c>
      <c r="FN39" s="0" t="n">
        <f aca="false">IF(CB$9=0,0,(SIN(CB$12)*COS($E39)+SIN($E39)*COS(CB$12))/SIN($E39)*CB$9)</f>
        <v>48.9440041967155</v>
      </c>
      <c r="FO39" s="0" t="n">
        <f aca="false">IF(CC$9=0,0,(SIN(CC$12)*COS($E39)+SIN($E39)*COS(CC$12))/SIN($E39)*CC$9)</f>
        <v>47.8627260120361</v>
      </c>
      <c r="FP39" s="0" t="n">
        <f aca="false">IF(CD$9=0,0,(SIN(CD$12)*COS($E39)+SIN($E39)*COS(CD$12))/SIN($E39)*CD$9)</f>
        <v>46.7736034654217</v>
      </c>
      <c r="FQ39" s="0" t="n">
        <f aca="false">IF(CE$9=0,0,(SIN(CE$12)*COS($E39)+SIN($E39)*COS(CE$12))/SIN($E39)*CE$9)</f>
        <v>45.6775202870269</v>
      </c>
      <c r="FR39" s="0" t="n">
        <f aca="false">IF(CF$9=0,0,(SIN(CF$12)*COS($E39)+SIN($E39)*COS(CF$12))/SIN($E39)*CF$9)</f>
        <v>44.575360107572</v>
      </c>
      <c r="FS39" s="0" t="n">
        <f aca="false">IF(CG$9=0,0,(SIN(CG$12)*COS($E39)+SIN($E39)*COS(CG$12))/SIN($E39)*CG$9)</f>
        <v>43.4680060217216</v>
      </c>
      <c r="FT39" s="0" t="n">
        <f aca="false">IF(CH$9=0,0,(SIN(CH$12)*COS($E39)+SIN($E39)*COS(CH$12))/SIN($E39)*CH$9)</f>
        <v>42.3563401523525</v>
      </c>
      <c r="FU39" s="0" t="n">
        <f aca="false">IF(CI$9=0,0,(SIN(CI$12)*COS($E39)+SIN($E39)*COS(CI$12))/SIN($E39)*CI$9)</f>
        <v>41.2412432158941</v>
      </c>
      <c r="FV39" s="0" t="n">
        <f aca="false">IF(CJ$9=0,0,(SIN(CJ$12)*COS($E39)+SIN($E39)*COS(CJ$12))/SIN($E39)*CJ$9)</f>
        <v>40.1319248233922</v>
      </c>
      <c r="FW39" s="0" t="n">
        <f aca="false">IF(CK$9=0,0,(SIN(CK$12)*COS($E39)+SIN($E39)*COS(CK$12))/SIN($E39)*CK$9)</f>
        <v>39.0208281830106</v>
      </c>
      <c r="FX39" s="0" t="n">
        <f aca="false">IF(CL$9=0,0,(SIN(CL$12)*COS($E39)+SIN($E39)*COS(CL$12))/SIN($E39)*CL$9)</f>
        <v>37.9088196314106</v>
      </c>
      <c r="FY39" s="0" t="n">
        <f aca="false">IF(CM$9=0,0,(SIN(CM$12)*COS($E39)+SIN($E39)*COS(CM$12))/SIN($E39)*CM$9)</f>
        <v>36.7967624401798</v>
      </c>
      <c r="FZ39" s="0" t="n">
        <f aca="false">IF(CN$9=0,0,(SIN(CN$12)*COS($E39)+SIN($E39)*COS(CN$12))/SIN($E39)*CN$9)</f>
        <v>35.6855163930906</v>
      </c>
      <c r="GA39" s="0" t="n">
        <f aca="false">IF(CO$9=0,0,(SIN(CO$12)*COS($E39)+SIN($E39)*COS(CO$12))/SIN($E39)*CO$9)</f>
        <v>34.633622059624</v>
      </c>
      <c r="GB39" s="0" t="n">
        <f aca="false">IF(CP$9=0,0,(SIN(CP$12)*COS($E39)+SIN($E39)*COS(CP$12))/SIN($E39)*CP$9)</f>
        <v>33.5833322667959</v>
      </c>
      <c r="GC39" s="0" t="n">
        <f aca="false">IF(CQ$9=0,0,(SIN(CQ$12)*COS($E39)+SIN($E39)*COS(CQ$12))/SIN($E39)*CQ$9)</f>
        <v>32.535441524337</v>
      </c>
    </row>
    <row r="40" customFormat="false" ht="12.8" hidden="true" customHeight="false" outlineLevel="0" collapsed="false">
      <c r="A40" s="0" t="n">
        <f aca="false">MAX($F40:$CQ40)</f>
        <v>29.9399991035964</v>
      </c>
      <c r="B40" s="90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11.5333333333333</v>
      </c>
      <c r="C40" s="2" t="n">
        <f aca="false">MOD(Best +D40,360)</f>
        <v>143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29.9399991035964</v>
      </c>
      <c r="G40" s="13" t="n">
        <f aca="false">IF(OR(G130=0,CS40=0),0,G130*CS40/(G130+CS40))</f>
        <v>28.5059295594438</v>
      </c>
      <c r="H40" s="13" t="n">
        <f aca="false">IF(OR(H130=0,CT40=0),0,H130*CT40/(H130+CT40))</f>
        <v>27.1947351370101</v>
      </c>
      <c r="I40" s="13" t="n">
        <f aca="false">IF(OR(I130=0,CU40=0),0,I130*CU40/(I130+CU40))</f>
        <v>26.0569261912668</v>
      </c>
      <c r="J40" s="13" t="n">
        <f aca="false">IF(OR(J130=0,CV40=0),0,J130*CV40/(J130+CV40))</f>
        <v>25.0591816292098</v>
      </c>
      <c r="K40" s="13" t="n">
        <f aca="false">IF(OR(K130=0,CW40=0),0,K130*CW40/(K130+CW40))</f>
        <v>24.1762147397866</v>
      </c>
      <c r="L40" s="13" t="n">
        <f aca="false">IF(OR(L130=0,CX40=0),0,L130*CX40/(L130+CX40))</f>
        <v>23.3884884354564</v>
      </c>
      <c r="M40" s="13" t="n">
        <f aca="false">IF(OR(M130=0,CY40=0),0,M130*CY40/(M130+CY40))</f>
        <v>22.6486142427053</v>
      </c>
      <c r="N40" s="13" t="n">
        <f aca="false">IF(OR(N130=0,CZ40=0),0,N130*CZ40/(N130+CZ40))</f>
        <v>21.9823731857841</v>
      </c>
      <c r="O40" s="13" t="n">
        <f aca="false">IF(OR(O130=0,DA40=0),0,O130*DA40/(O130+DA40))</f>
        <v>21.3787212046621</v>
      </c>
      <c r="P40" s="13" t="n">
        <f aca="false">IF(OR(P130=0,DB40=0),0,P130*DB40/(P130+DB40))</f>
        <v>20.8287189432911</v>
      </c>
      <c r="Q40" s="13" t="n">
        <f aca="false">IF(OR(Q130=0,DC40=0),0,Q130*DC40/(Q130+DC40))</f>
        <v>20.3250528629205</v>
      </c>
      <c r="R40" s="13" t="n">
        <f aca="false">IF(OR(R130=0,DD40=0),0,R130*DD40/(R130+DD40))</f>
        <v>19.8329710155512</v>
      </c>
      <c r="S40" s="13" t="n">
        <f aca="false">IF(OR(S130=0,DE40=0),0,S130*DE40/(S130+DE40))</f>
        <v>19.3802176404891</v>
      </c>
      <c r="T40" s="13" t="n">
        <f aca="false">IF(OR(T130=0,DF40=0),0,T130*DF40/(T130+DF40))</f>
        <v>18.9618950474007</v>
      </c>
      <c r="U40" s="13" t="n">
        <f aca="false">IF(OR(U130=0,DG40=0),0,U130*DG40/(U130+DG40))</f>
        <v>18.5738849959502</v>
      </c>
      <c r="V40" s="13" t="n">
        <f aca="false">IF(OR(V130=0,DH40=0),0,V130*DH40/(V130+DH40))</f>
        <v>18.2126994081192</v>
      </c>
      <c r="W40" s="13" t="n">
        <f aca="false">IF(OR(W130=0,DI40=0),0,W130*DI40/(W130+DI40))</f>
        <v>17.86226487419</v>
      </c>
      <c r="X40" s="13" t="n">
        <f aca="false">IF(OR(X130=0,DJ40=0),0,X130*DJ40/(X130+DJ40))</f>
        <v>17.5345644165098</v>
      </c>
      <c r="Y40" s="13" t="n">
        <f aca="false">IF(OR(Y130=0,DK40=0),0,Y130*DK40/(Y130+DK40))</f>
        <v>17.2272006360308</v>
      </c>
      <c r="Z40" s="13" t="n">
        <f aca="false">IF(OR(Z130=0,DL40=0),0,Z130*DL40/(Z130+DL40))</f>
        <v>16.9519316586017</v>
      </c>
      <c r="AA40" s="13" t="n">
        <f aca="false">IF(OR(AA130=0,DM40=0),0,AA130*DM40/(AA130+DM40))</f>
        <v>16.7079782316509</v>
      </c>
      <c r="AB40" s="13" t="n">
        <f aca="false">IF(OR(AB130=0,DN40=0),0,AB130*DN40/(AB130+DN40))</f>
        <v>16.4615939855234</v>
      </c>
      <c r="AC40" s="13" t="n">
        <f aca="false">IF(OR(AC130=0,DO40=0),0,AC130*DO40/(AC130+DO40))</f>
        <v>16.2276388334035</v>
      </c>
      <c r="AD40" s="13" t="n">
        <f aca="false">IF(OR(AD130=0,DP40=0),0,AD130*DP40/(AD130+DP40))</f>
        <v>16.005019884726</v>
      </c>
      <c r="AE40" s="13" t="n">
        <f aca="false">IF(OR(AE130=0,DQ40=0),0,AE130*DQ40/(AE130+DQ40))</f>
        <v>15.7927671589739</v>
      </c>
      <c r="AF40" s="13" t="n">
        <f aca="false">IF(OR(AF130=0,DR40=0),0,AF130*DR40/(AF130+DR40))</f>
        <v>15.5900166816644</v>
      </c>
      <c r="AG40" s="13" t="n">
        <f aca="false">IF(OR(AG130=0,DS40=0),0,AG130*DS40/(AG130+DS40))</f>
        <v>15.3771926261758</v>
      </c>
      <c r="AH40" s="13" t="n">
        <f aca="false">IF(OR(AH130=0,DT40=0),0,AH130*DT40/(AH130+DT40))</f>
        <v>15.1738384357275</v>
      </c>
      <c r="AI40" s="13" t="n">
        <f aca="false">IF(OR(AI130=0,DU40=0),0,AI130*DU40/(AI130+DU40))</f>
        <v>14.9791869842652</v>
      </c>
      <c r="AJ40" s="13" t="n">
        <f aca="false">IF(OR(AJ130=0,DV40=0),0,AJ130*DV40/(AJ130+DV40))</f>
        <v>14.7925498048399</v>
      </c>
      <c r="AK40" s="13" t="n">
        <f aca="false">IF(OR(AK130=0,DW40=0),0,AK130*DW40/(AK130+DW40))</f>
        <v>14.6133071739596</v>
      </c>
      <c r="AL40" s="13" t="n">
        <f aca="false">IF(OR(AL130=0,DX40=0),0,AL130*DX40/(AL130+DX40))</f>
        <v>14.438275454587</v>
      </c>
      <c r="AM40" s="13" t="n">
        <f aca="false">IF(OR(AM130=0,DY40=0),0,AM130*DY40/(AM130+DY40))</f>
        <v>14.2697227686852</v>
      </c>
      <c r="AN40" s="13" t="n">
        <f aca="false">IF(OR(AN130=0,DZ40=0),0,AN130*DZ40/(AN130+DZ40))</f>
        <v>14.1071758627592</v>
      </c>
      <c r="AO40" s="13" t="n">
        <f aca="false">IF(OR(AO130=0,EA40=0),0,AO130*EA40/(AO130+EA40))</f>
        <v>13.9502044287011</v>
      </c>
      <c r="AP40" s="13" t="n">
        <f aca="false">IF(OR(AP130=0,EB40=0),0,AP130*EB40/(AP130+EB40))</f>
        <v>13.7984162618329</v>
      </c>
      <c r="AQ40" s="13" t="n">
        <f aca="false">IF(OR(AQ130=0,EC40=0),0,AQ130*EC40/(AQ130+EC40))</f>
        <v>13.6343380223517</v>
      </c>
      <c r="AR40" s="13" t="n">
        <f aca="false">IF(OR(AR130=0,ED40=0),0,AR130*ED40/(AR130+ED40))</f>
        <v>13.4754105919996</v>
      </c>
      <c r="AS40" s="13" t="n">
        <f aca="false">IF(OR(AS130=0,EE40=0),0,AS130*EE40/(AS130+EE40))</f>
        <v>13.3212714359125</v>
      </c>
      <c r="AT40" s="13" t="n">
        <f aca="false">IF(OR(AT130=0,EF40=0),0,AT130*EF40/(AT130+EF40))</f>
        <v>13.1715880352217</v>
      </c>
      <c r="AU40" s="13" t="n">
        <f aca="false">IF(OR(AU130=0,EG40=0),0,AU130*EG40/(AU130+EG40))</f>
        <v>13.0260547307762</v>
      </c>
      <c r="AV40" s="13" t="n">
        <f aca="false">IF(OR(AV130=0,EH40=0),0,AV130*EH40/(AV130+EH40))</f>
        <v>12.8634408179774</v>
      </c>
      <c r="AW40" s="13" t="n">
        <f aca="false">IF(OR(AW130=0,EI40=0),0,AW130*EI40/(AW130+EI40))</f>
        <v>12.7045908119077</v>
      </c>
      <c r="AX40" s="13" t="n">
        <f aca="false">IF(OR(AX130=0,EJ40=0),0,AX130*EJ40/(AX130+EJ40))</f>
        <v>12.549202381246</v>
      </c>
      <c r="AY40" s="13" t="n">
        <f aca="false">IF(OR(AY130=0,EK40=0),0,AY130*EK40/(AY130+EK40))</f>
        <v>12.4523497941647</v>
      </c>
      <c r="AZ40" s="13" t="n">
        <f aca="false">IF(OR(AZ130=0,EL40=0),0,AZ130*EL40/(AZ130+EL40))</f>
        <v>12.3654314646791</v>
      </c>
      <c r="BA40" s="13" t="n">
        <f aca="false">IF(OR(BA130=0,EM40=0),0,BA130*EM40/(BA130+EM40))</f>
        <v>12.2509208603603</v>
      </c>
      <c r="BB40" s="13" t="n">
        <f aca="false">IF(OR(BB130=0,EN40=0),0,BB130*EN40/(BB130+EN40))</f>
        <v>12.1387491804873</v>
      </c>
      <c r="BC40" s="13" t="n">
        <f aca="false">IF(OR(BC130=0,EO40=0),0,BC130*EO40/(BC130+EO40))</f>
        <v>12.0287729548081</v>
      </c>
      <c r="BD40" s="13" t="n">
        <f aca="false">IF(OR(BD130=0,EP40=0),0,BD130*EP40/(BD130+EP40))</f>
        <v>11.9208578817392</v>
      </c>
      <c r="BE40" s="13" t="n">
        <f aca="false">IF(OR(BE130=0,EQ40=0),0,BE130*EQ40/(BE130+EQ40))</f>
        <v>11.814878035673</v>
      </c>
      <c r="BF40" s="13" t="n">
        <f aca="false">IF(OR(BF130=0,ER40=0),0,BF130*ER40/(BF130+ER40))</f>
        <v>11.7068737737434</v>
      </c>
      <c r="BG40" s="13" t="n">
        <f aca="false">IF(OR(BG130=0,ES40=0),0,BG130*ES40/(BG130+ES40))</f>
        <v>11.600653979278</v>
      </c>
      <c r="BH40" s="13" t="n">
        <f aca="false">IF(OR(BH130=0,ET40=0),0,BH130*ET40/(BH130+ET40))</f>
        <v>11.4961070647566</v>
      </c>
      <c r="BI40" s="13" t="n">
        <f aca="false">IF(OR(BI130=0,EU40=0),0,BI130*EU40/(BI130+EU40))</f>
        <v>11.3931277894595</v>
      </c>
      <c r="BJ40" s="13" t="n">
        <f aca="false">IF(OR(BJ130=0,EV40=0),0,BJ130*EV40/(BJ130+EV40))</f>
        <v>11.2916167381356</v>
      </c>
      <c r="BK40" s="13" t="n">
        <f aca="false">IF(OR(BK130=0,EW40=0),0,BK130*EW40/(BK130+EW40))</f>
        <v>11.1820084808433</v>
      </c>
      <c r="BL40" s="13" t="n">
        <f aca="false">IF(OR(BL130=0,EX40=0),0,BL130*EX40/(BL130+EX40))</f>
        <v>11.0737345013432</v>
      </c>
      <c r="BM40" s="13" t="n">
        <f aca="false">IF(OR(BM130=0,EY40=0),0,BM130*EY40/(BM130+EY40))</f>
        <v>10.9666953892517</v>
      </c>
      <c r="BN40" s="13" t="n">
        <f aca="false">IF(OR(BN130=0,EZ40=0),0,BN130*EZ40/(BN130+EZ40))</f>
        <v>10.8607964198538</v>
      </c>
      <c r="BO40" s="13" t="n">
        <f aca="false">IF(OR(BO130=0,FA40=0),0,BO130*FA40/(BO130+FA40))</f>
        <v>10.755947160466</v>
      </c>
      <c r="BP40" s="13" t="n">
        <f aca="false">IF(OR(BP130=0,FB40=0),0,BP130*FB40/(BP130+FB40))</f>
        <v>10.6479929840472</v>
      </c>
      <c r="BQ40" s="13" t="n">
        <f aca="false">IF(OR(BQ130=0,FC40=0),0,BQ130*FC40/(BQ130+FC40))</f>
        <v>10.5408717680896</v>
      </c>
      <c r="BR40" s="13" t="n">
        <f aca="false">IF(OR(BR130=0,FD40=0),0,BR130*FD40/(BR130+FD40))</f>
        <v>10.4344962627929</v>
      </c>
      <c r="BS40" s="13" t="n">
        <f aca="false">IF(OR(BS130=0,FE40=0),0,BS130*FE40/(BS130+FE40))</f>
        <v>10.3287821431186</v>
      </c>
      <c r="BT40" s="13" t="n">
        <f aca="false">IF(OR(BT130=0,FF40=0),0,BT130*FF40/(BT130+FF40))</f>
        <v>10.2236477183276</v>
      </c>
      <c r="BU40" s="13" t="n">
        <f aca="false">IF(OR(BU130=0,FG40=0),0,BU130*FG40/(BU130+FG40))</f>
        <v>10.1218993265012</v>
      </c>
      <c r="BV40" s="13" t="n">
        <f aca="false">IF(OR(BV130=0,FH40=0),0,BV130*FH40/(BV130+FH40))</f>
        <v>10.0206284069076</v>
      </c>
      <c r="BW40" s="13" t="n">
        <f aca="false">IF(OR(BW130=0,FI40=0),0,BW130*FI40/(BW130+FI40))</f>
        <v>9.91976545679771</v>
      </c>
      <c r="BX40" s="13" t="n">
        <f aca="false">IF(OR(BX130=0,FJ40=0),0,BX130*FJ40/(BX130+FJ40))</f>
        <v>9.81924279167288</v>
      </c>
      <c r="BY40" s="13" t="n">
        <f aca="false">IF(OR(BY130=0,FK40=0),0,BY130*FK40/(BY130+FK40))</f>
        <v>9.71899435685834</v>
      </c>
      <c r="BZ40" s="13" t="n">
        <f aca="false">IF(OR(BZ130=0,FL40=0),0,BZ130*FL40/(BZ130+FL40))</f>
        <v>9.61189284393392</v>
      </c>
      <c r="CA40" s="13" t="n">
        <f aca="false">IF(OR(CA130=0,FM40=0),0,CA130*FM40/(CA130+FM40))</f>
        <v>9.50473979434979</v>
      </c>
      <c r="CB40" s="13" t="n">
        <f aca="false">IF(OR(CB130=0,FN40=0),0,CB130*FN40/(CB130+FN40))</f>
        <v>9.39745551089072</v>
      </c>
      <c r="CC40" s="13" t="n">
        <f aca="false">IF(OR(CC130=0,FO40=0),0,CC130*FO40/(CC130+FO40))</f>
        <v>9.28996041339847</v>
      </c>
      <c r="CD40" s="13" t="n">
        <f aca="false">IF(OR(CD130=0,FP40=0),0,CD130*FP40/(CD130+FP40))</f>
        <v>9.18217481073978</v>
      </c>
      <c r="CE40" s="13" t="n">
        <f aca="false">IF(OR(CE130=0,FQ40=0),0,CE130*FQ40/(CE130+FQ40))</f>
        <v>9.07401867402711</v>
      </c>
      <c r="CF40" s="13" t="n">
        <f aca="false">IF(OR(CF130=0,FR40=0),0,CF130*FR40/(CF130+FR40))</f>
        <v>8.96541140976324</v>
      </c>
      <c r="CG40" s="13" t="n">
        <f aca="false">IF(OR(CG130=0,FS40=0),0,CG130*FS40/(CG130+FS40))</f>
        <v>8.85627163159552</v>
      </c>
      <c r="CH40" s="13" t="n">
        <f aca="false">IF(OR(CH130=0,FT40=0),0,CH130*FT40/(CH130+FT40))</f>
        <v>8.74651692936913</v>
      </c>
      <c r="CI40" s="13" t="n">
        <f aca="false">IF(OR(CI130=0,FU40=0),0,CI130*FU40/(CI130+FU40))</f>
        <v>8.63606363416044</v>
      </c>
      <c r="CJ40" s="13" t="n">
        <f aca="false">IF(OR(CJ130=0,FV40=0),0,CJ130*FV40/(CJ130+FV40))</f>
        <v>8.5252178071713</v>
      </c>
      <c r="CK40" s="13" t="n">
        <f aca="false">IF(OR(CK130=0,FW40=0),0,CK130*FW40/(CK130+FW40))</f>
        <v>8.41352039752742</v>
      </c>
      <c r="CL40" s="13" t="n">
        <f aca="false">IF(OR(CL130=0,FX40=0),0,CL130*FX40/(CL130+FX40))</f>
        <v>8.30088412144842</v>
      </c>
      <c r="CM40" s="13" t="n">
        <f aca="false">IF(OR(CM130=0,FY40=0),0,CM130*FY40/(CM130+FY40))</f>
        <v>8.18721956133542</v>
      </c>
      <c r="CN40" s="13" t="n">
        <f aca="false">IF(OR(CN130=0,FZ40=0),0,CN130*FZ40/(CN130+FZ40))</f>
        <v>8.07243490363325</v>
      </c>
      <c r="CO40" s="13" t="n">
        <f aca="false">IF(OR(CO130=0,GA40=0),0,CO130*GA40/(CO130+GA40))</f>
        <v>7.95961558653884</v>
      </c>
      <c r="CP40" s="13" t="n">
        <f aca="false">IF(OR(CP130=0,GB40=0),0,CP130*GB40/(CP130+GB40))</f>
        <v>7.84565490214138</v>
      </c>
      <c r="CQ40" s="13" t="n">
        <f aca="false">IF(OR(CQ130=0,GC40=0),0,CQ130*GC40/(CQ130+GC40))</f>
        <v>7.73046661294881</v>
      </c>
      <c r="CR40" s="0" t="n">
        <f aca="false">IF(F$9=0,0,(SIN(F$12)*COS($E40)+SIN($E40)*COS(F$12))/SIN($E40)*F$9)</f>
        <v>29.94</v>
      </c>
      <c r="CS40" s="0" t="n">
        <f aca="false">IF(G$9=0,0,(SIN(G$12)*COS($E40)+SIN($E40)*COS(G$12))/SIN($E40)*G$9)</f>
        <v>31.2899282041572</v>
      </c>
      <c r="CT40" s="0" t="n">
        <f aca="false">IF(H$9=0,0,(SIN(H$12)*COS($E40)+SIN($E40)*COS(H$12))/SIN($E40)*H$9)</f>
        <v>32.5522024010282</v>
      </c>
      <c r="CU40" s="0" t="n">
        <f aca="false">IF(I$9=0,0,(SIN(I$12)*COS($E40)+SIN($E40)*COS(I$12))/SIN($E40)*I$9)</f>
        <v>33.8216023065104</v>
      </c>
      <c r="CV40" s="0" t="n">
        <f aca="false">IF(J$9=0,0,(SIN(J$12)*COS($E40)+SIN($E40)*COS(J$12))/SIN($E40)*J$9)</f>
        <v>35.0975669416254</v>
      </c>
      <c r="CW40" s="0" t="n">
        <f aca="false">IF(K$9=0,0,(SIN(K$12)*COS($E40)+SIN($E40)*COS(K$12))/SIN($E40)*K$9)</f>
        <v>36.3795281898266</v>
      </c>
      <c r="CX40" s="0" t="n">
        <f aca="false">IF(L$9=0,0,(SIN(L$12)*COS($E40)+SIN($E40)*COS(L$12))/SIN($E40)*L$9)</f>
        <v>37.6669110247147</v>
      </c>
      <c r="CY40" s="0" t="n">
        <f aca="false">IF(M$9=0,0,(SIN(M$12)*COS($E40)+SIN($E40)*COS(M$12))/SIN($E40)*M$9)</f>
        <v>38.8646518147873</v>
      </c>
      <c r="CZ40" s="0" t="n">
        <f aca="false">IF(N$9=0,0,(SIN(N$12)*COS($E40)+SIN($E40)*COS(N$12))/SIN($E40)*N$9)</f>
        <v>40.0619632662015</v>
      </c>
      <c r="DA40" s="0" t="n">
        <f aca="false">IF(O$9=0,0,(SIN(O$12)*COS($E40)+SIN($E40)*COS(O$12))/SIN($E40)*O$9)</f>
        <v>41.2583395045595</v>
      </c>
      <c r="DB40" s="0" t="n">
        <f aca="false">IF(P$9=0,0,(SIN(P$12)*COS($E40)+SIN($E40)*COS(P$12))/SIN($E40)*P$9)</f>
        <v>42.4532715079815</v>
      </c>
      <c r="DC40" s="0" t="n">
        <f aca="false">IF(Q$9=0,0,(SIN(Q$12)*COS($E40)+SIN($E40)*COS(Q$12))/SIN($E40)*Q$9)</f>
        <v>43.6462473062032</v>
      </c>
      <c r="DD40" s="0" t="n">
        <f aca="false">IF(R$9=0,0,(SIN(R$12)*COS($E40)+SIN($E40)*COS(R$12))/SIN($E40)*R$9)</f>
        <v>44.6907071021264</v>
      </c>
      <c r="DE40" s="0" t="n">
        <f aca="false">IF(S$9=0,0,(SIN(S$12)*COS($E40)+SIN($E40)*COS(S$12))/SIN($E40)*S$9)</f>
        <v>45.7261480259919</v>
      </c>
      <c r="DF40" s="0" t="n">
        <f aca="false">IF(T$9=0,0,(SIN(T$12)*COS($E40)+SIN($E40)*COS(T$12))/SIN($E40)*T$9)</f>
        <v>46.7521866916428</v>
      </c>
      <c r="DG40" s="0" t="n">
        <f aca="false">IF(U$9=0,0,(SIN(U$12)*COS($E40)+SIN($E40)*COS(U$12))/SIN($E40)*U$9)</f>
        <v>47.768441198165</v>
      </c>
      <c r="DH40" s="0" t="n">
        <f aca="false">IF(V$9=0,0,(SIN(V$12)*COS($E40)+SIN($E40)*COS(V$12))/SIN($E40)*V$9)</f>
        <v>48.7745312673457</v>
      </c>
      <c r="DI40" s="0" t="n">
        <f aca="false">IF(W$9=0,0,(SIN(W$12)*COS($E40)+SIN($E40)*COS(W$12))/SIN($E40)*W$9)</f>
        <v>49.6686625331616</v>
      </c>
      <c r="DJ40" s="0" t="n">
        <f aca="false">IF(X$9=0,0,(SIN(X$12)*COS($E40)+SIN($E40)*COS(X$12))/SIN($E40)*X$9)</f>
        <v>50.548365213752</v>
      </c>
      <c r="DK40" s="0" t="n">
        <f aca="false">IF(Y$9=0,0,(SIN(Y$12)*COS($E40)+SIN($E40)*COS(Y$12))/SIN($E40)*Y$9)</f>
        <v>51.4133590027747</v>
      </c>
      <c r="DL40" s="0" t="n">
        <f aca="false">IF(Z$9=0,0,(SIN(Z$12)*COS($E40)+SIN($E40)*COS(Z$12))/SIN($E40)*Z$9)</f>
        <v>52.3952794442633</v>
      </c>
      <c r="DM40" s="0" t="n">
        <f aca="false">IF(AA$9=0,0,(SIN(AA$12)*COS($E40)+SIN($E40)*COS(AA$12))/SIN($E40)*AA$9)</f>
        <v>53.5321647008469</v>
      </c>
      <c r="DN40" s="0" t="n">
        <f aca="false">IF(AB$9=0,0,(SIN(AB$12)*COS($E40)+SIN($E40)*COS(AB$12))/SIN($E40)*AB$9)</f>
        <v>54.5036786328745</v>
      </c>
      <c r="DO40" s="0" t="n">
        <f aca="false">IF(AC$9=0,0,(SIN(AC$12)*COS($E40)+SIN($E40)*COS(AC$12))/SIN($E40)*AC$9)</f>
        <v>55.4634967297154</v>
      </c>
      <c r="DP40" s="0" t="n">
        <f aca="false">IF(AD$9=0,0,(SIN(AD$12)*COS($E40)+SIN($E40)*COS(AD$12))/SIN($E40)*AD$9)</f>
        <v>56.4112238237801</v>
      </c>
      <c r="DQ40" s="0" t="n">
        <f aca="false">IF(AE$9=0,0,(SIN(AE$12)*COS($E40)+SIN($E40)*COS(AE$12))/SIN($E40)*AE$9)</f>
        <v>57.3464669672571</v>
      </c>
      <c r="DR40" s="0" t="n">
        <f aca="false">IF(AF$9=0,0,(SIN(AF$12)*COS($E40)+SIN($E40)*COS(AF$12))/SIN($E40)*AF$9)</f>
        <v>58.2688355835675</v>
      </c>
      <c r="DS40" s="0" t="n">
        <f aca="false">IF(AG$9=0,0,(SIN(AG$12)*COS($E40)+SIN($E40)*COS(AG$12))/SIN($E40)*AG$9)</f>
        <v>58.9010939142999</v>
      </c>
      <c r="DT40" s="0" t="n">
        <f aca="false">IF(AH$9=0,0,(SIN(AH$12)*COS($E40)+SIN($E40)*COS(AH$12))/SIN($E40)*AH$9)</f>
        <v>59.5130222856059</v>
      </c>
      <c r="DU40" s="0" t="n">
        <f aca="false">IF(AI$9=0,0,(SIN(AI$12)*COS($E40)+SIN($E40)*COS(AI$12))/SIN($E40)*AI$9)</f>
        <v>60.1044941847706</v>
      </c>
      <c r="DV40" s="0" t="n">
        <f aca="false">IF(AJ$9=0,0,(SIN(AJ$12)*COS($E40)+SIN($E40)*COS(AJ$12))/SIN($E40)*AJ$9)</f>
        <v>60.6753900395199</v>
      </c>
      <c r="DW40" s="0" t="n">
        <f aca="false">IF(AK$9=0,0,(SIN(AK$12)*COS($E40)+SIN($E40)*COS(AK$12))/SIN($E40)*AK$9)</f>
        <v>61.2255972359852</v>
      </c>
      <c r="DX40" s="0" t="n">
        <f aca="false">IF(AL$9=0,0,(SIN(AL$12)*COS($E40)+SIN($E40)*COS(AL$12))/SIN($E40)*AL$9)</f>
        <v>61.7070484210348</v>
      </c>
      <c r="DY40" s="0" t="n">
        <f aca="false">IF(AM$9=0,0,(SIN(AM$12)*COS($E40)+SIN($E40)*COS(AM$12))/SIN($E40)*AM$9)</f>
        <v>62.1666547261081</v>
      </c>
      <c r="DZ40" s="0" t="n">
        <f aca="false">IF(AN$9=0,0,(SIN(AN$12)*COS($E40)+SIN($E40)*COS(AN$12))/SIN($E40)*AN$9)</f>
        <v>62.6043687608051</v>
      </c>
      <c r="EA40" s="0" t="n">
        <f aca="false">IF(AO$9=0,0,(SIN(AO$12)*COS($E40)+SIN($E40)*COS(AO$12))/SIN($E40)*AO$9)</f>
        <v>63.0201507036597</v>
      </c>
      <c r="EB40" s="0" t="n">
        <f aca="false">IF(AP$9=0,0,(SIN(AP$12)*COS($E40)+SIN($E40)*COS(AP$12))/SIN($E40)*AP$9)</f>
        <v>63.4139682857857</v>
      </c>
      <c r="EC40" s="0" t="n">
        <f aca="false">IF(AQ$9=0,0,(SIN(AQ$12)*COS($E40)+SIN($E40)*COS(AQ$12))/SIN($E40)*AQ$9)</f>
        <v>63.4138566713332</v>
      </c>
      <c r="ED40" s="0" t="n">
        <f aca="false">IF(AR$9=0,0,(SIN(AR$12)*COS($E40)+SIN($E40)*COS(AR$12))/SIN($E40)*AR$9)</f>
        <v>63.3857981954523</v>
      </c>
      <c r="EE40" s="0" t="n">
        <f aca="false">IF(AS$9=0,0,(SIN(AS$12)*COS($E40)+SIN($E40)*COS(AS$12))/SIN($E40)*AS$9)</f>
        <v>63.3301257272766</v>
      </c>
      <c r="EF40" s="0" t="n">
        <f aca="false">IF(AT$9=0,0,(SIN(AT$12)*COS($E40)+SIN($E40)*COS(AT$12))/SIN($E40)*AT$9)</f>
        <v>63.2471830775368</v>
      </c>
      <c r="EG40" s="0" t="n">
        <f aca="false">IF(AU$9=0,0,(SIN(AU$12)*COS($E40)+SIN($E40)*COS(AU$12))/SIN($E40)*AU$9)</f>
        <v>63.1373247942697</v>
      </c>
      <c r="EH40" s="0" t="n">
        <f aca="false">IF(AV$9=0,0,(SIN(AV$12)*COS($E40)+SIN($E40)*COS(AV$12))/SIN($E40)*AV$9)</f>
        <v>62.503185633398</v>
      </c>
      <c r="EI40" s="0" t="n">
        <f aca="false">IF(AW$9=0,0,(SIN(AW$12)*COS($E40)+SIN($E40)*COS(AW$12))/SIN($E40)*AW$9)</f>
        <v>61.836699601599</v>
      </c>
      <c r="EJ40" s="0" t="n">
        <f aca="false">IF(AX$9=0,0,(SIN(AX$12)*COS($E40)+SIN($E40)*COS(AX$12))/SIN($E40)*AX$9)</f>
        <v>61.1387098538237</v>
      </c>
      <c r="EK40" s="0" t="n">
        <f aca="false">IF(AY$9=0,0,(SIN(AY$12)*COS($E40)+SIN($E40)*COS(AY$12))/SIN($E40)*AY$9)</f>
        <v>61.7476906667938</v>
      </c>
      <c r="EL40" s="0" t="n">
        <f aca="false">IF(AZ$9=0,0,(SIN(AZ$12)*COS($E40)+SIN($E40)*COS(AZ$12))/SIN($E40)*AZ$9)</f>
        <v>62.5523399897784</v>
      </c>
      <c r="EM40" s="0" t="n">
        <f aca="false">IF(BA$9=0,0,(SIN(BA$12)*COS($E40)+SIN($E40)*COS(BA$12))/SIN($E40)*BA$9)</f>
        <v>62.5883780081355</v>
      </c>
      <c r="EN40" s="0" t="n">
        <f aca="false">IF(BB$9=0,0,(SIN(BB$12)*COS($E40)+SIN($E40)*COS(BB$12))/SIN($E40)*BB$9)</f>
        <v>62.6028494132749</v>
      </c>
      <c r="EO40" s="0" t="n">
        <f aca="false">IF(BC$9=0,0,(SIN(BC$12)*COS($E40)+SIN($E40)*COS(BC$12))/SIN($E40)*BC$9)</f>
        <v>62.5959131146034</v>
      </c>
      <c r="EP40" s="0" t="n">
        <f aca="false">IF(BD$9=0,0,(SIN(BD$12)*COS($E40)+SIN($E40)*COS(BD$12))/SIN($E40)*BD$9)</f>
        <v>62.5677352547816</v>
      </c>
      <c r="EQ40" s="0" t="n">
        <f aca="false">IF(BE$9=0,0,(SIN(BE$12)*COS($E40)+SIN($E40)*COS(BE$12))/SIN($E40)*BE$9)</f>
        <v>62.5184891091496</v>
      </c>
      <c r="ER40" s="0" t="n">
        <f aca="false">IF(BF$9=0,0,(SIN(BF$12)*COS($E40)+SIN($E40)*COS(BF$12))/SIN($E40)*BF$9)</f>
        <v>62.3392748867395</v>
      </c>
      <c r="ES40" s="0" t="n">
        <f aca="false">IF(BG$9=0,0,(SIN(BG$12)*COS($E40)+SIN($E40)*COS(BG$12))/SIN($E40)*BG$9)</f>
        <v>62.1387217890394</v>
      </c>
      <c r="ET40" s="0" t="n">
        <f aca="false">IF(BH$9=0,0,(SIN(BH$12)*COS($E40)+SIN($E40)*COS(BH$12))/SIN($E40)*BH$9)</f>
        <v>61.9171238346061</v>
      </c>
      <c r="EU40" s="0" t="n">
        <f aca="false">IF(BI$9=0,0,(SIN(BI$12)*COS($E40)+SIN($E40)*COS(BI$12))/SIN($E40)*BI$9)</f>
        <v>61.6747820972615</v>
      </c>
      <c r="EV40" s="0" t="n">
        <f aca="false">IF(BJ$9=0,0,(SIN(BJ$12)*COS($E40)+SIN($E40)*COS(BJ$12))/SIN($E40)*BJ$9)</f>
        <v>61.4120045432339</v>
      </c>
      <c r="EW40" s="0" t="n">
        <f aca="false">IF(BK$9=0,0,(SIN(BK$12)*COS($E40)+SIN($E40)*COS(BK$12))/SIN($E40)*BK$9)</f>
        <v>60.8475939696228</v>
      </c>
      <c r="EX40" s="0" t="n">
        <f aca="false">IF(BL$9=0,0,(SIN(BL$12)*COS($E40)+SIN($E40)*COS(BL$12))/SIN($E40)*BL$9)</f>
        <v>60.2626096034098</v>
      </c>
      <c r="EY40" s="0" t="n">
        <f aca="false">IF(BM$9=0,0,(SIN(BM$12)*COS($E40)+SIN($E40)*COS(BM$12))/SIN($E40)*BM$9)</f>
        <v>59.6576366958781</v>
      </c>
      <c r="EZ40" s="0" t="n">
        <f aca="false">IF(BN$9=0,0,(SIN(BN$12)*COS($E40)+SIN($E40)*COS(BN$12))/SIN($E40)*BN$9)</f>
        <v>59.0332670841274</v>
      </c>
      <c r="FA40" s="0" t="n">
        <f aca="false">IF(BO$9=0,0,(SIN(BO$12)*COS($E40)+SIN($E40)*COS(BO$12))/SIN($E40)*BO$9)</f>
        <v>58.3900988866489</v>
      </c>
      <c r="FB40" s="0" t="n">
        <f aca="false">IF(BP$9=0,0,(SIN(BP$12)*COS($E40)+SIN($E40)*COS(BP$12))/SIN($E40)*BP$9)</f>
        <v>57.6094531466536</v>
      </c>
      <c r="FC40" s="0" t="n">
        <f aca="false">IF(BQ$9=0,0,(SIN(BQ$12)*COS($E40)+SIN($E40)*COS(BQ$12))/SIN($E40)*BQ$9)</f>
        <v>56.8112590091545</v>
      </c>
      <c r="FD40" s="0" t="n">
        <f aca="false">IF(BR$9=0,0,(SIN(BR$12)*COS($E40)+SIN($E40)*COS(BR$12))/SIN($E40)*BR$9)</f>
        <v>55.9962405783692</v>
      </c>
      <c r="FE40" s="0" t="n">
        <f aca="false">IF(BS$9=0,0,(SIN(BS$12)*COS($E40)+SIN($E40)*COS(BS$12))/SIN($E40)*BS$9)</f>
        <v>55.1651269368503</v>
      </c>
      <c r="FF40" s="0" t="n">
        <f aca="false">IF(BT$9=0,0,(SIN(BT$12)*COS($E40)+SIN($E40)*COS(BT$12))/SIN($E40)*BT$9)</f>
        <v>54.3186517769386</v>
      </c>
      <c r="FG40" s="0" t="n">
        <f aca="false">IF(BU$9=0,0,(SIN(BU$12)*COS($E40)+SIN($E40)*COS(BU$12))/SIN($E40)*BU$9)</f>
        <v>53.5381870916781</v>
      </c>
      <c r="FH40" s="0" t="n">
        <f aca="false">IF(BV$9=0,0,(SIN(BV$12)*COS($E40)+SIN($E40)*COS(BV$12))/SIN($E40)*BV$9)</f>
        <v>52.7435698212294</v>
      </c>
      <c r="FI40" s="0" t="n">
        <f aca="false">IF(BW$9=0,0,(SIN(BW$12)*COS($E40)+SIN($E40)*COS(BW$12))/SIN($E40)*BW$9)</f>
        <v>51.9354717016292</v>
      </c>
      <c r="FJ40" s="0" t="n">
        <f aca="false">IF(BX$9=0,0,(SIN(BX$12)*COS($E40)+SIN($E40)*COS(BX$12))/SIN($E40)*BX$9)</f>
        <v>51.1145677877882</v>
      </c>
      <c r="FK40" s="0" t="n">
        <f aca="false">IF(BY$9=0,0,(SIN(BY$12)*COS($E40)+SIN($E40)*COS(BY$12))/SIN($E40)*BY$9)</f>
        <v>50.2815361172143</v>
      </c>
      <c r="FL40" s="0" t="n">
        <f aca="false">IF(BZ$9=0,0,(SIN(BZ$12)*COS($E40)+SIN($E40)*COS(BZ$12))/SIN($E40)*BZ$9)</f>
        <v>49.2510618247346</v>
      </c>
      <c r="FM40" s="0" t="n">
        <f aca="false">IF(CA$9=0,0,(SIN(CA$12)*COS($E40)+SIN($E40)*COS(CA$12))/SIN($E40)*CA$9)</f>
        <v>48.2110248456866</v>
      </c>
      <c r="FN40" s="0" t="n">
        <f aca="false">IF(CB$9=0,0,(SIN(CB$12)*COS($E40)+SIN($E40)*COS(CB$12))/SIN($E40)*CB$9)</f>
        <v>47.1622795613466</v>
      </c>
      <c r="FO40" s="0" t="n">
        <f aca="false">IF(CC$9=0,0,(SIN(CC$12)*COS($E40)+SIN($E40)*COS(CC$12))/SIN($E40)*CC$9)</f>
        <v>46.1056811848987</v>
      </c>
      <c r="FP40" s="0" t="n">
        <f aca="false">IF(CD$9=0,0,(SIN(CD$12)*COS($E40)+SIN($E40)*COS(CD$12))/SIN($E40)*CD$9)</f>
        <v>45.0420853377342</v>
      </c>
      <c r="FQ40" s="0" t="n">
        <f aca="false">IF(CE$9=0,0,(SIN(CE$12)*COS($E40)+SIN($E40)*COS(CE$12))/SIN($E40)*CE$9)</f>
        <v>43.9723476262286</v>
      </c>
      <c r="FR40" s="0" t="n">
        <f aca="false">IF(CF$9=0,0,(SIN(CF$12)*COS($E40)+SIN($E40)*COS(CF$12))/SIN($E40)*CF$9)</f>
        <v>42.8973232191768</v>
      </c>
      <c r="FS40" s="0" t="n">
        <f aca="false">IF(CG$9=0,0,(SIN(CG$12)*COS($E40)+SIN($E40)*COS(CG$12))/SIN($E40)*CG$9)</f>
        <v>41.8178664260666</v>
      </c>
      <c r="FT40" s="0" t="n">
        <f aca="false">IF(CH$9=0,0,(SIN(CH$12)*COS($E40)+SIN($E40)*COS(CH$12))/SIN($E40)*CH$9)</f>
        <v>40.7348302763648</v>
      </c>
      <c r="FU40" s="0" t="n">
        <f aca="false">IF(CI$9=0,0,(SIN(CI$12)*COS($E40)+SIN($E40)*COS(CI$12))/SIN($E40)*CI$9)</f>
        <v>39.6490660999939</v>
      </c>
      <c r="FV40" s="0" t="n">
        <f aca="false">IF(CJ$9=0,0,(SIN(CJ$12)*COS($E40)+SIN($E40)*COS(CJ$12))/SIN($E40)*CJ$9)</f>
        <v>38.5694294950412</v>
      </c>
      <c r="FW40" s="0" t="n">
        <f aca="false">IF(CK$9=0,0,(SIN(CK$12)*COS($E40)+SIN($E40)*COS(CK$12))/SIN($E40)*CK$9)</f>
        <v>37.4886565991047</v>
      </c>
      <c r="FX40" s="0" t="n">
        <f aca="false">IF(CL$9=0,0,(SIN(CL$12)*COS($E40)+SIN($E40)*COS(CL$12))/SIN($E40)*CL$9)</f>
        <v>36.4075838720163</v>
      </c>
      <c r="FY40" s="0" t="n">
        <f aca="false">IF(CM$9=0,0,(SIN(CM$12)*COS($E40)+SIN($E40)*COS(CM$12))/SIN($E40)*CM$9)</f>
        <v>35.3270444778092</v>
      </c>
      <c r="FZ40" s="0" t="n">
        <f aca="false">IF(CN$9=0,0,(SIN(CN$12)*COS($E40)+SIN($E40)*COS(CN$12))/SIN($E40)*CN$9)</f>
        <v>34.2478678774471</v>
      </c>
      <c r="GA40" s="0" t="n">
        <f aca="false">IF(CO$9=0,0,(SIN(CO$12)*COS($E40)+SIN($E40)*COS(CO$12))/SIN($E40)*CO$9)</f>
        <v>33.226219992365</v>
      </c>
      <c r="GB40" s="0" t="n">
        <f aca="false">IF(CP$9=0,0,(SIN(CP$12)*COS($E40)+SIN($E40)*COS(CP$12))/SIN($E40)*CP$9)</f>
        <v>32.2066634944857</v>
      </c>
      <c r="GC40" s="0" t="n">
        <f aca="false">IF(CQ$9=0,0,(SIN(CQ$12)*COS($E40)+SIN($E40)*COS(CQ$12))/SIN($E40)*CQ$9)</f>
        <v>31.1899641623016</v>
      </c>
    </row>
    <row r="41" customFormat="false" ht="12.8" hidden="true" customHeight="false" outlineLevel="0" collapsed="false">
      <c r="A41" s="0" t="n">
        <f aca="false">MAX($F41:$CQ41)</f>
        <v>29.9399991035964</v>
      </c>
      <c r="B41" s="90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10.9833333333333</v>
      </c>
      <c r="C41" s="2" t="n">
        <f aca="false">MOD(Best +D41,360)</f>
        <v>144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29.9399991035964</v>
      </c>
      <c r="G41" s="13" t="n">
        <f aca="false">IF(OR(G131=0,CS41=0),0,G131*CS41/(G131+CS41))</f>
        <v>28.4263607892731</v>
      </c>
      <c r="H41" s="13" t="n">
        <f aca="false">IF(OR(H131=0,CT41=0),0,H131*CT41/(H131+CT41))</f>
        <v>27.051366337231</v>
      </c>
      <c r="I41" s="13" t="n">
        <f aca="false">IF(OR(I131=0,CU41=0),0,I131*CU41/(I131+CU41))</f>
        <v>25.8615417306993</v>
      </c>
      <c r="J41" s="13" t="n">
        <f aca="false">IF(OR(J131=0,CV41=0),0,J131*CV41/(J131+CV41))</f>
        <v>24.8207834705343</v>
      </c>
      <c r="K41" s="13" t="n">
        <f aca="false">IF(OR(K131=0,CW41=0),0,K131*CW41/(K131+CW41))</f>
        <v>23.9018105978499</v>
      </c>
      <c r="L41" s="13" t="n">
        <f aca="false">IF(OR(L131=0,CX41=0),0,L131*CX41/(L131+CX41))</f>
        <v>23.0836240849831</v>
      </c>
      <c r="M41" s="13" t="n">
        <f aca="false">IF(OR(M131=0,CY41=0),0,M131*CY41/(M131+CY41))</f>
        <v>22.3184305781455</v>
      </c>
      <c r="N41" s="13" t="n">
        <f aca="false">IF(OR(N131=0,CZ41=0),0,N131*CZ41/(N131+CZ41))</f>
        <v>21.6304794657788</v>
      </c>
      <c r="O41" s="13" t="n">
        <f aca="false">IF(OR(O131=0,DA41=0),0,O131*DA41/(O131+DA41))</f>
        <v>21.0080669151503</v>
      </c>
      <c r="P41" s="13" t="n">
        <f aca="false">IF(OR(P131=0,DB41=0),0,P131*DB41/(P131+DB41))</f>
        <v>20.4417409911012</v>
      </c>
      <c r="Q41" s="13" t="n">
        <f aca="false">IF(OR(Q131=0,DC41=0),0,Q131*DC41/(Q131+DC41))</f>
        <v>19.9237846077079</v>
      </c>
      <c r="R41" s="13" t="n">
        <f aca="false">IF(OR(R131=0,DD41=0),0,R131*DD41/(R131+DD41))</f>
        <v>19.4199835999539</v>
      </c>
      <c r="S41" s="13" t="n">
        <f aca="false">IF(OR(S131=0,DE41=0),0,S131*DE41/(S131+DE41))</f>
        <v>18.9569138694754</v>
      </c>
      <c r="T41" s="13" t="n">
        <f aca="false">IF(OR(T131=0,DF41=0),0,T131*DF41/(T131+DF41))</f>
        <v>18.5294661698544</v>
      </c>
      <c r="U41" s="13" t="n">
        <f aca="false">IF(OR(U131=0,DG41=0),0,U131*DG41/(U131+DG41))</f>
        <v>18.133350105337</v>
      </c>
      <c r="V41" s="13" t="n">
        <f aca="false">IF(OR(V131=0,DH41=0),0,V131*DH41/(V131+DH41))</f>
        <v>17.7649362457573</v>
      </c>
      <c r="W41" s="13" t="n">
        <f aca="false">IF(OR(W131=0,DI41=0),0,W131*DI41/(W131+DI41))</f>
        <v>17.408503345392</v>
      </c>
      <c r="X41" s="13" t="n">
        <f aca="false">IF(OR(X131=0,DJ41=0),0,X131*DJ41/(X131+DJ41))</f>
        <v>17.0754405933232</v>
      </c>
      <c r="Y41" s="13" t="n">
        <f aca="false">IF(OR(Y131=0,DK41=0),0,Y131*DK41/(Y131+DK41))</f>
        <v>16.7632700116876</v>
      </c>
      <c r="Z41" s="13" t="n">
        <f aca="false">IF(OR(Z131=0,DL41=0),0,Z131*DL41/(Z131+DL41))</f>
        <v>16.4831479124497</v>
      </c>
      <c r="AA41" s="13" t="n">
        <f aca="false">IF(OR(AA131=0,DM41=0),0,AA131*DM41/(AA131+DM41))</f>
        <v>16.2341614737611</v>
      </c>
      <c r="AB41" s="13" t="n">
        <f aca="false">IF(OR(AB131=0,DN41=0),0,AB131*DN41/(AB131+DN41))</f>
        <v>15.9837770087516</v>
      </c>
      <c r="AC41" s="13" t="n">
        <f aca="false">IF(OR(AC131=0,DO41=0),0,AC131*DO41/(AC131+DO41))</f>
        <v>15.7461888694225</v>
      </c>
      <c r="AD41" s="13" t="n">
        <f aca="false">IF(OR(AD131=0,DP41=0),0,AD131*DP41/(AD131+DP41))</f>
        <v>15.5202662163673</v>
      </c>
      <c r="AE41" s="13" t="n">
        <f aca="false">IF(OR(AE131=0,DQ41=0),0,AE131*DQ41/(AE131+DQ41))</f>
        <v>15.3050060831058</v>
      </c>
      <c r="AF41" s="13" t="n">
        <f aca="false">IF(OR(AF131=0,DR41=0),0,AF131*DR41/(AF131+DR41))</f>
        <v>15.0995157023301</v>
      </c>
      <c r="AG41" s="13" t="n">
        <f aca="false">IF(OR(AG131=0,DS41=0),0,AG131*DS41/(AG131+DS41))</f>
        <v>14.8850200290757</v>
      </c>
      <c r="AH41" s="13" t="n">
        <f aca="false">IF(OR(AH131=0,DT41=0),0,AH131*DT41/(AH131+DT41))</f>
        <v>14.6801742402957</v>
      </c>
      <c r="AI41" s="13" t="n">
        <f aca="false">IF(OR(AI131=0,DU41=0),0,AI131*DU41/(AI131+DU41))</f>
        <v>14.4841942963224</v>
      </c>
      <c r="AJ41" s="13" t="n">
        <f aca="false">IF(OR(AJ131=0,DV41=0),0,AJ131*DV41/(AJ131+DV41))</f>
        <v>14.2963768804331</v>
      </c>
      <c r="AK41" s="13" t="n">
        <f aca="false">IF(OR(AK131=0,DW41=0),0,AK131*DW41/(AK131+DW41))</f>
        <v>14.116089186732</v>
      </c>
      <c r="AL41" s="13" t="n">
        <f aca="false">IF(OR(AL131=0,DX41=0),0,AL131*DX41/(AL131+DX41))</f>
        <v>13.9402588324065</v>
      </c>
      <c r="AM41" s="13" t="n">
        <f aca="false">IF(OR(AM131=0,DY41=0),0,AM131*DY41/(AM131+DY41))</f>
        <v>13.7710165019448</v>
      </c>
      <c r="AN41" s="13" t="n">
        <f aca="false">IF(OR(AN131=0,DZ41=0),0,AN131*DZ41/(AN131+DZ41))</f>
        <v>13.6078801370604</v>
      </c>
      <c r="AO41" s="13" t="n">
        <f aca="false">IF(OR(AO131=0,EA41=0),0,AO131*EA41/(AO131+EA41))</f>
        <v>13.4504115924399</v>
      </c>
      <c r="AP41" s="13" t="n">
        <f aca="false">IF(OR(AP131=0,EB41=0),0,AP131*EB41/(AP131+EB41))</f>
        <v>13.2982116698691</v>
      </c>
      <c r="AQ41" s="13" t="n">
        <f aca="false">IF(OR(AQ131=0,EC41=0),0,AQ131*EC41/(AQ131+EC41))</f>
        <v>13.1346435956935</v>
      </c>
      <c r="AR41" s="13" t="n">
        <f aca="false">IF(OR(AR131=0,ED41=0),0,AR131*ED41/(AR131+ED41))</f>
        <v>12.9762823504961</v>
      </c>
      <c r="AS41" s="13" t="n">
        <f aca="false">IF(OR(AS131=0,EE41=0),0,AS131*EE41/(AS131+EE41))</f>
        <v>12.8227620522402</v>
      </c>
      <c r="AT41" s="13" t="n">
        <f aca="false">IF(OR(AT131=0,EF41=0),0,AT131*EF41/(AT131+EF41))</f>
        <v>12.6737472327217</v>
      </c>
      <c r="AU41" s="13" t="n">
        <f aca="false">IF(OR(AU131=0,EG41=0),0,AU131*EG41/(AU131+EG41))</f>
        <v>12.5289296337645</v>
      </c>
      <c r="AV41" s="13" t="n">
        <f aca="false">IF(OR(AV131=0,EH41=0),0,AV131*EH41/(AV131+EH41))</f>
        <v>12.3681493692159</v>
      </c>
      <c r="AW41" s="13" t="n">
        <f aca="false">IF(OR(AW131=0,EI41=0),0,AW131*EI41/(AW131+EI41))</f>
        <v>12.2111826985753</v>
      </c>
      <c r="AX41" s="13" t="n">
        <f aca="false">IF(OR(AX131=0,EJ41=0),0,AX131*EJ41/(AX131+EJ41))</f>
        <v>12.0577280489704</v>
      </c>
      <c r="AY41" s="13" t="n">
        <f aca="false">IF(OR(AY131=0,EK41=0),0,AY131*EK41/(AY131+EK41))</f>
        <v>11.9599689991819</v>
      </c>
      <c r="AZ41" s="13" t="n">
        <f aca="false">IF(OR(AZ131=0,EL41=0),0,AZ131*EL41/(AZ131+EL41))</f>
        <v>11.8717861582064</v>
      </c>
      <c r="BA41" s="13" t="n">
        <f aca="false">IF(OR(BA131=0,EM41=0),0,BA131*EM41/(BA131+EM41))</f>
        <v>11.7576272851297</v>
      </c>
      <c r="BB41" s="13" t="n">
        <f aca="false">IF(OR(BB131=0,EN41=0),0,BB131*EN41/(BB131+EN41))</f>
        <v>11.6458475234599</v>
      </c>
      <c r="BC41" s="13" t="n">
        <f aca="false">IF(OR(BC131=0,EO41=0),0,BC131*EO41/(BC131+EO41))</f>
        <v>11.5363016607791</v>
      </c>
      <c r="BD41" s="13" t="n">
        <f aca="false">IF(OR(BD131=0,EP41=0),0,BD131*EP41/(BD131+EP41))</f>
        <v>11.4288538161527</v>
      </c>
      <c r="BE41" s="13" t="n">
        <f aca="false">IF(OR(BE131=0,EQ41=0),0,BE131*EQ41/(BE131+EQ41))</f>
        <v>11.323376632497</v>
      </c>
      <c r="BF41" s="13" t="n">
        <f aca="false">IF(OR(BF131=0,ER41=0),0,BF131*ER41/(BF131+ER41))</f>
        <v>11.2161199180048</v>
      </c>
      <c r="BG41" s="13" t="n">
        <f aca="false">IF(OR(BG131=0,ES41=0),0,BG131*ES41/(BG131+ES41))</f>
        <v>11.1106788528531</v>
      </c>
      <c r="BH41" s="13" t="n">
        <f aca="false">IF(OR(BH131=0,ET41=0),0,BH131*ET41/(BH131+ET41))</f>
        <v>11.0069410369533</v>
      </c>
      <c r="BI41" s="13" t="n">
        <f aca="false">IF(OR(BI131=0,EU41=0),0,BI131*EU41/(BI131+EU41))</f>
        <v>10.904800510284</v>
      </c>
      <c r="BJ41" s="13" t="n">
        <f aca="false">IF(OR(BJ131=0,EV41=0),0,BJ131*EV41/(BJ131+EV41))</f>
        <v>10.8041572240961</v>
      </c>
      <c r="BK41" s="13" t="n">
        <f aca="false">IF(OR(BK131=0,EW41=0),0,BK131*EW41/(BK131+EW41))</f>
        <v>10.6959799147499</v>
      </c>
      <c r="BL41" s="13" t="n">
        <f aca="false">IF(OR(BL131=0,EX41=0),0,BL131*EX41/(BL131+EX41))</f>
        <v>10.5891677548668</v>
      </c>
      <c r="BM41" s="13" t="n">
        <f aca="false">IF(OR(BM131=0,EY41=0),0,BM131*EY41/(BM131+EY41))</f>
        <v>10.4836216325853</v>
      </c>
      <c r="BN41" s="13" t="n">
        <f aca="false">IF(OR(BN131=0,EZ41=0),0,BN131*EZ41/(BN131+EZ41))</f>
        <v>10.3792471818644</v>
      </c>
      <c r="BO41" s="13" t="n">
        <f aca="false">IF(OR(BO131=0,FA41=0),0,BO131*FA41/(BO131+FA41))</f>
        <v>10.2759543867817</v>
      </c>
      <c r="BP41" s="13" t="n">
        <f aca="false">IF(OR(BP131=0,FB41=0),0,BP131*FB41/(BP131+FB41))</f>
        <v>10.1698244593301</v>
      </c>
      <c r="BQ41" s="13" t="n">
        <f aca="false">IF(OR(BQ131=0,FC41=0),0,BQ131*FC41/(BQ131+FC41))</f>
        <v>10.064565386511</v>
      </c>
      <c r="BR41" s="13" t="n">
        <f aca="false">IF(OR(BR131=0,FD41=0),0,BR131*FD41/(BR131+FD41))</f>
        <v>9.96009095492412</v>
      </c>
      <c r="BS41" s="13" t="n">
        <f aca="false">IF(OR(BS131=0,FE41=0),0,BS131*FE41/(BS131+FE41))</f>
        <v>9.85631794451558</v>
      </c>
      <c r="BT41" s="13" t="n">
        <f aca="false">IF(OR(BT131=0,FF41=0),0,BT131*FF41/(BT131+FF41))</f>
        <v>9.75316583934523</v>
      </c>
      <c r="BU41" s="13" t="n">
        <f aca="false">IF(OR(BU131=0,FG41=0),0,BU131*FG41/(BU131+FG41))</f>
        <v>9.65327152473002</v>
      </c>
      <c r="BV41" s="13" t="n">
        <f aca="false">IF(OR(BV131=0,FH41=0),0,BV131*FH41/(BV131+FH41))</f>
        <v>9.55389374788144</v>
      </c>
      <c r="BW41" s="13" t="n">
        <f aca="false">IF(OR(BW131=0,FI41=0),0,BW131*FI41/(BW131+FI41))</f>
        <v>9.45496402556383</v>
      </c>
      <c r="BX41" s="13" t="n">
        <f aca="false">IF(OR(BX131=0,FJ41=0),0,BX131*FJ41/(BX131+FJ41))</f>
        <v>9.3564157532409</v>
      </c>
      <c r="BY41" s="13" t="n">
        <f aca="false">IF(OR(BY131=0,FK41=0),0,BY131*FK41/(BY131+FK41))</f>
        <v>9.25818401780033</v>
      </c>
      <c r="BZ41" s="13" t="n">
        <f aca="false">IF(OR(BZ131=0,FL41=0),0,BZ131*FL41/(BZ131+FL41))</f>
        <v>9.15356956757797</v>
      </c>
      <c r="CA41" s="13" t="n">
        <f aca="false">IF(OR(CA131=0,FM41=0),0,CA131*FM41/(CA131+FM41))</f>
        <v>9.04896382135687</v>
      </c>
      <c r="CB41" s="13" t="n">
        <f aca="false">IF(OR(CB131=0,FN41=0),0,CB131*FN41/(CB131+FN41))</f>
        <v>8.94428960120347</v>
      </c>
      <c r="CC41" s="13" t="n">
        <f aca="false">IF(OR(CC131=0,FO41=0),0,CC131*FO41/(CC131+FO41))</f>
        <v>8.83946998624374</v>
      </c>
      <c r="CD41" s="13" t="n">
        <f aca="false">IF(OR(CD131=0,FP41=0),0,CD131*FP41/(CD131+FP41))</f>
        <v>8.7344280932041</v>
      </c>
      <c r="CE41" s="13" t="n">
        <f aca="false">IF(OR(CE131=0,FQ41=0),0,CE131*FQ41/(CE131+FQ41))</f>
        <v>8.62908685893132</v>
      </c>
      <c r="CF41" s="13" t="n">
        <f aca="false">IF(OR(CF131=0,FR41=0),0,CF131*FR41/(CF131+FR41))</f>
        <v>8.52336882361995</v>
      </c>
      <c r="CG41" s="13" t="n">
        <f aca="false">IF(OR(CG131=0,FS41=0),0,CG131*FS41/(CG131+FS41))</f>
        <v>8.417195913497</v>
      </c>
      <c r="CH41" s="13" t="n">
        <f aca="false">IF(OR(CH131=0,FT41=0),0,CH131*FT41/(CH131+FT41))</f>
        <v>8.31048922172407</v>
      </c>
      <c r="CI41" s="13" t="n">
        <f aca="false">IF(OR(CI131=0,FU41=0),0,CI131*FU41/(CI131+FU41))</f>
        <v>8.20316878627717</v>
      </c>
      <c r="CJ41" s="13" t="n">
        <f aca="false">IF(OR(CJ131=0,FV41=0),0,CJ131*FV41/(CJ131+FV41))</f>
        <v>8.09552005948986</v>
      </c>
      <c r="CK41" s="13" t="n">
        <f aca="false">IF(OR(CK131=0,FW41=0),0,CK131*FW41/(CK131+FW41))</f>
        <v>7.9871113062675</v>
      </c>
      <c r="CL41" s="13" t="n">
        <f aca="false">IF(OR(CL131=0,FX41=0),0,CL131*FX41/(CL131+FX41))</f>
        <v>7.87785953454182</v>
      </c>
      <c r="CM41" s="13" t="n">
        <f aca="false">IF(OR(CM131=0,FY41=0),0,CM131*FY41/(CM131+FY41))</f>
        <v>7.76767987551654</v>
      </c>
      <c r="CN41" s="13" t="n">
        <f aca="false">IF(OR(CN131=0,FZ41=0),0,CN131*FZ41/(CN131+FZ41))</f>
        <v>7.65648533987948</v>
      </c>
      <c r="CO41" s="13" t="n">
        <f aca="false">IF(OR(CO131=0,GA41=0),0,CO131*GA41/(CO131+GA41))</f>
        <v>7.54716356780121</v>
      </c>
      <c r="CP41" s="13" t="n">
        <f aca="false">IF(OR(CP131=0,GB41=0),0,CP131*GB41/(CP131+GB41))</f>
        <v>7.43680386686381</v>
      </c>
      <c r="CQ41" s="13" t="n">
        <f aca="false">IF(OR(CQ131=0,GC41=0),0,CQ131*GC41/(CQ131+GC41))</f>
        <v>7.32532473968166</v>
      </c>
      <c r="CR41" s="0" t="n">
        <f aca="false">IF(F$9=0,0,(SIN(F$12)*COS($E41)+SIN($E41)*COS(F$12))/SIN($E41)*F$9)</f>
        <v>29.94</v>
      </c>
      <c r="CS41" s="0" t="n">
        <f aca="false">IF(G$9=0,0,(SIN(G$12)*COS($E41)+SIN($E41)*COS(G$12))/SIN($E41)*G$9)</f>
        <v>31.2493798953538</v>
      </c>
      <c r="CT41" s="0" t="n">
        <f aca="false">IF(H$9=0,0,(SIN(H$12)*COS($E41)+SIN($E41)*COS(H$12))/SIN($E41)*H$9)</f>
        <v>32.470409874022</v>
      </c>
      <c r="CU41" s="0" t="n">
        <f aca="false">IF(I$9=0,0,(SIN(I$12)*COS($E41)+SIN($E41)*COS(I$12))/SIN($E41)*I$9)</f>
        <v>33.6978825389215</v>
      </c>
      <c r="CV41" s="0" t="n">
        <f aca="false">IF(J$9=0,0,(SIN(J$12)*COS($E41)+SIN($E41)*COS(J$12))/SIN($E41)*J$9)</f>
        <v>34.931250221793</v>
      </c>
      <c r="CW41" s="0" t="n">
        <f aca="false">IF(K$9=0,0,(SIN(K$12)*COS($E41)+SIN($E41)*COS(K$12))/SIN($E41)*K$9)</f>
        <v>36.1699585362903</v>
      </c>
      <c r="CX41" s="0" t="n">
        <f aca="false">IF(L$9=0,0,(SIN(L$12)*COS($E41)+SIN($E41)*COS(L$12))/SIN($E41)*L$9)</f>
        <v>37.4134466012829</v>
      </c>
      <c r="CY41" s="0" t="n">
        <f aca="false">IF(M$9=0,0,(SIN(M$12)*COS($E41)+SIN($E41)*COS(M$12))/SIN($E41)*M$9)</f>
        <v>38.5673880043013</v>
      </c>
      <c r="CZ41" s="0" t="n">
        <f aca="false">IF(N$9=0,0,(SIN(N$12)*COS($E41)+SIN($E41)*COS(N$12))/SIN($E41)*N$9)</f>
        <v>39.7204929659494</v>
      </c>
      <c r="DA41" s="0" t="n">
        <f aca="false">IF(O$9=0,0,(SIN(O$12)*COS($E41)+SIN($E41)*COS(O$12))/SIN($E41)*O$9)</f>
        <v>40.8722702197611</v>
      </c>
      <c r="DB41" s="0" t="n">
        <f aca="false">IF(P$9=0,0,(SIN(P$12)*COS($E41)+SIN($E41)*COS(P$12))/SIN($E41)*P$9)</f>
        <v>42.0222256225879</v>
      </c>
      <c r="DC41" s="0" t="n">
        <f aca="false">IF(Q$9=0,0,(SIN(Q$12)*COS($E41)+SIN($E41)*COS(Q$12))/SIN($E41)*Q$9)</f>
        <v>43.1698623487698</v>
      </c>
      <c r="DD41" s="0" t="n">
        <f aca="false">IF(R$9=0,0,(SIN(R$12)*COS($E41)+SIN($E41)*COS(R$12))/SIN($E41)*R$9)</f>
        <v>44.1703365293275</v>
      </c>
      <c r="DE41" s="0" t="n">
        <f aca="false">IF(S$9=0,0,(SIN(S$12)*COS($E41)+SIN($E41)*COS(S$12))/SIN($E41)*S$9)</f>
        <v>45.1617391649089</v>
      </c>
      <c r="DF41" s="0" t="n">
        <f aca="false">IF(T$9=0,0,(SIN(T$12)*COS($E41)+SIN($E41)*COS(T$12))/SIN($E41)*T$9)</f>
        <v>46.1437010994195</v>
      </c>
      <c r="DG41" s="0" t="n">
        <f aca="false">IF(U$9=0,0,(SIN(U$12)*COS($E41)+SIN($E41)*COS(U$12))/SIN($E41)*U$9)</f>
        <v>47.1158547377972</v>
      </c>
      <c r="DH41" s="0" t="n">
        <f aca="false">IF(V$9=0,0,(SIN(V$12)*COS($E41)+SIN($E41)*COS(V$12))/SIN($E41)*V$9)</f>
        <v>48.0778341788457</v>
      </c>
      <c r="DI41" s="0" t="n">
        <f aca="false">IF(W$9=0,0,(SIN(W$12)*COS($E41)+SIN($E41)*COS(W$12))/SIN($E41)*W$9)</f>
        <v>48.929369024858</v>
      </c>
      <c r="DJ41" s="0" t="n">
        <f aca="false">IF(X$9=0,0,(SIN(X$12)*COS($E41)+SIN($E41)*COS(X$12))/SIN($E41)*X$9)</f>
        <v>49.7666663548406</v>
      </c>
      <c r="DK41" s="0" t="n">
        <f aca="false">IF(Y$9=0,0,(SIN(Y$12)*COS($E41)+SIN($E41)*COS(Y$12))/SIN($E41)*Y$9)</f>
        <v>50.5894589668212</v>
      </c>
      <c r="DL41" s="0" t="n">
        <f aca="false">IF(Z$9=0,0,(SIN(Z$12)*COS($E41)+SIN($E41)*COS(Z$12))/SIN($E41)*Z$9)</f>
        <v>51.5272099853973</v>
      </c>
      <c r="DM41" s="0" t="n">
        <f aca="false">IF(AA$9=0,0,(SIN(AA$12)*COS($E41)+SIN($E41)*COS(AA$12))/SIN($E41)*AA$9)</f>
        <v>52.6171076038062</v>
      </c>
      <c r="DN41" s="0" t="n">
        <f aca="false">IF(AB$9=0,0,(SIN(AB$12)*COS($E41)+SIN($E41)*COS(AB$12))/SIN($E41)*AB$9)</f>
        <v>53.5442087322926</v>
      </c>
      <c r="DO41" s="0" t="n">
        <f aca="false">IF(AC$9=0,0,(SIN(AC$12)*COS($E41)+SIN($E41)*COS(AC$12))/SIN($E41)*AC$9)</f>
        <v>54.4596515152256</v>
      </c>
      <c r="DP41" s="0" t="n">
        <f aca="false">IF(AD$9=0,0,(SIN(AD$12)*COS($E41)+SIN($E41)*COS(AD$12))/SIN($E41)*AD$9)</f>
        <v>55.363056137441</v>
      </c>
      <c r="DQ41" s="0" t="n">
        <f aca="false">IF(AE$9=0,0,(SIN(AE$12)*COS($E41)+SIN($E41)*COS(AE$12))/SIN($E41)*AE$9)</f>
        <v>56.2540450645038</v>
      </c>
      <c r="DR41" s="0" t="n">
        <f aca="false">IF(AF$9=0,0,(SIN(AF$12)*COS($E41)+SIN($E41)*COS(AF$12))/SIN($E41)*AF$9)</f>
        <v>57.1322431888857</v>
      </c>
      <c r="DS41" s="0" t="n">
        <f aca="false">IF(AG$9=0,0,(SIN(AG$12)*COS($E41)+SIN($E41)*COS(AG$12))/SIN($E41)*AG$9)</f>
        <v>57.7259536813192</v>
      </c>
      <c r="DT41" s="0" t="n">
        <f aca="false">IF(AH$9=0,0,(SIN(AH$12)*COS($E41)+SIN($E41)*COS(AH$12))/SIN($E41)*AH$9)</f>
        <v>58.2998257188528</v>
      </c>
      <c r="DU41" s="0" t="n">
        <f aca="false">IF(AI$9=0,0,(SIN(AI$12)*COS($E41)+SIN($E41)*COS(AI$12))/SIN($E41)*AI$9)</f>
        <v>58.8537431732146</v>
      </c>
      <c r="DV41" s="0" t="n">
        <f aca="false">IF(AJ$9=0,0,(SIN(AJ$12)*COS($E41)+SIN($E41)*COS(AJ$12))/SIN($E41)*AJ$9)</f>
        <v>59.3875966633818</v>
      </c>
      <c r="DW41" s="0" t="n">
        <f aca="false">IF(AK$9=0,0,(SIN(AK$12)*COS($E41)+SIN($E41)*COS(AK$12))/SIN($E41)*AK$9)</f>
        <v>59.9012835708215</v>
      </c>
      <c r="DX41" s="0" t="n">
        <f aca="false">IF(AL$9=0,0,(SIN(AL$12)*COS($E41)+SIN($E41)*COS(AL$12))/SIN($E41)*AL$9)</f>
        <v>60.347802810836</v>
      </c>
      <c r="DY41" s="0" t="n">
        <f aca="false">IF(AM$9=0,0,(SIN(AM$12)*COS($E41)+SIN($E41)*COS(AM$12))/SIN($E41)*AM$9)</f>
        <v>60.7730773308564</v>
      </c>
      <c r="DZ41" s="0" t="n">
        <f aca="false">IF(AN$9=0,0,(SIN(AN$12)*COS($E41)+SIN($E41)*COS(AN$12))/SIN($E41)*AN$9)</f>
        <v>61.1770681401964</v>
      </c>
      <c r="EA41" s="0" t="n">
        <f aca="false">IF(AO$9=0,0,(SIN(AO$12)*COS($E41)+SIN($E41)*COS(AO$12))/SIN($E41)*AO$9)</f>
        <v>61.5597435756633</v>
      </c>
      <c r="EB41" s="0" t="n">
        <f aca="false">IF(AP$9=0,0,(SIN(AP$12)*COS($E41)+SIN($E41)*COS(AP$12))/SIN($E41)*AP$9)</f>
        <v>61.9210792833631</v>
      </c>
      <c r="EC41" s="0" t="n">
        <f aca="false">IF(AQ$9=0,0,(SIN(AQ$12)*COS($E41)+SIN($E41)*COS(AQ$12))/SIN($E41)*AQ$9)</f>
        <v>61.8980089704109</v>
      </c>
      <c r="ED41" s="0" t="n">
        <f aca="false">IF(AR$9=0,0,(SIN(AR$12)*COS($E41)+SIN($E41)*COS(AR$12))/SIN($E41)*AR$9)</f>
        <v>61.8480406414467</v>
      </c>
      <c r="EE41" s="0" t="n">
        <f aca="false">IF(AS$9=0,0,(SIN(AS$12)*COS($E41)+SIN($E41)*COS(AS$12))/SIN($E41)*AS$9)</f>
        <v>61.7715060289457</v>
      </c>
      <c r="EF41" s="0" t="n">
        <f aca="false">IF(AT$9=0,0,(SIN(AT$12)*COS($E41)+SIN($E41)*COS(AT$12))/SIN($E41)*AT$9)</f>
        <v>61.6687473113799</v>
      </c>
      <c r="EG41" s="0" t="n">
        <f aca="false">IF(AU$9=0,0,(SIN(AU$12)*COS($E41)+SIN($E41)*COS(AU$12))/SIN($E41)*AU$9)</f>
        <v>61.540116911857</v>
      </c>
      <c r="EH41" s="0" t="n">
        <f aca="false">IF(AV$9=0,0,(SIN(AV$12)*COS($E41)+SIN($E41)*COS(AV$12))/SIN($E41)*AV$9)</f>
        <v>60.901005579013</v>
      </c>
      <c r="EI41" s="0" t="n">
        <f aca="false">IF(AW$9=0,0,(SIN(AW$12)*COS($E41)+SIN($E41)*COS(AW$12))/SIN($E41)*AW$9)</f>
        <v>60.2310763219007</v>
      </c>
      <c r="EJ41" s="0" t="n">
        <f aca="false">IF(AX$9=0,0,(SIN(AX$12)*COS($E41)+SIN($E41)*COS(AX$12))/SIN($E41)*AX$9)</f>
        <v>59.5311568287355</v>
      </c>
      <c r="EK41" s="0" t="n">
        <f aca="false">IF(AY$9=0,0,(SIN(AY$12)*COS($E41)+SIN($E41)*COS(AY$12))/SIN($E41)*AY$9)</f>
        <v>60.1041006462241</v>
      </c>
      <c r="EL41" s="0" t="n">
        <f aca="false">IF(AZ$9=0,0,(SIN(AZ$12)*COS($E41)+SIN($E41)*COS(AZ$12))/SIN($E41)*AZ$9)</f>
        <v>60.8672616235155</v>
      </c>
      <c r="EM41" s="0" t="n">
        <f aca="false">IF(BA$9=0,0,(SIN(BA$12)*COS($E41)+SIN($E41)*COS(BA$12))/SIN($E41)*BA$9)</f>
        <v>60.882446966127</v>
      </c>
      <c r="EN41" s="0" t="n">
        <f aca="false">IF(BB$9=0,0,(SIN(BB$12)*COS($E41)+SIN($E41)*COS(BB$12))/SIN($E41)*BB$9)</f>
        <v>60.8768226326626</v>
      </c>
      <c r="EO41" s="0" t="n">
        <f aca="false">IF(BC$9=0,0,(SIN(BC$12)*COS($E41)+SIN($E41)*COS(BC$12))/SIN($E41)*BC$9)</f>
        <v>60.8505491766888</v>
      </c>
      <c r="EP41" s="0" t="n">
        <f aca="false">IF(BD$9=0,0,(SIN(BD$12)*COS($E41)+SIN($E41)*COS(BD$12))/SIN($E41)*BD$9)</f>
        <v>60.8037940830364</v>
      </c>
      <c r="EQ41" s="0" t="n">
        <f aca="false">IF(BE$9=0,0,(SIN(BE$12)*COS($E41)+SIN($E41)*COS(BE$12))/SIN($E41)*BE$9)</f>
        <v>60.7367316682027</v>
      </c>
      <c r="ER41" s="0" t="n">
        <f aca="false">IF(BF$9=0,0,(SIN(BF$12)*COS($E41)+SIN($E41)*COS(BF$12))/SIN($E41)*BF$9)</f>
        <v>60.5436049121553</v>
      </c>
      <c r="ES41" s="0" t="n">
        <f aca="false">IF(BG$9=0,0,(SIN(BG$12)*COS($E41)+SIN($E41)*COS(BG$12))/SIN($E41)*BG$9)</f>
        <v>60.329986157225</v>
      </c>
      <c r="ET41" s="0" t="n">
        <f aca="false">IF(BH$9=0,0,(SIN(BH$12)*COS($E41)+SIN($E41)*COS(BH$12))/SIN($E41)*BH$9)</f>
        <v>60.0961666570796</v>
      </c>
      <c r="EU41" s="0" t="n">
        <f aca="false">IF(BI$9=0,0,(SIN(BI$12)*COS($E41)+SIN($E41)*COS(BI$12))/SIN($E41)*BI$9)</f>
        <v>59.8424443742305</v>
      </c>
      <c r="EV41" s="0" t="n">
        <f aca="false">IF(BJ$9=0,0,(SIN(BJ$12)*COS($E41)+SIN($E41)*COS(BJ$12))/SIN($E41)*BJ$9)</f>
        <v>59.5691238202031</v>
      </c>
      <c r="EW41" s="0" t="n">
        <f aca="false">IF(BK$9=0,0,(SIN(BK$12)*COS($E41)+SIN($E41)*COS(BK$12))/SIN($E41)*BK$9)</f>
        <v>59.0035355486876</v>
      </c>
      <c r="EX41" s="0" t="n">
        <f aca="false">IF(BL$9=0,0,(SIN(BL$12)*COS($E41)+SIN($E41)*COS(BL$12))/SIN($E41)*BL$9)</f>
        <v>58.418393892993</v>
      </c>
      <c r="EY41" s="0" t="n">
        <f aca="false">IF(BM$9=0,0,(SIN(BM$12)*COS($E41)+SIN($E41)*COS(BM$12))/SIN($E41)*BM$9)</f>
        <v>57.8142717554485</v>
      </c>
      <c r="EZ41" s="0" t="n">
        <f aca="false">IF(BN$9=0,0,(SIN(BN$12)*COS($E41)+SIN($E41)*COS(BN$12))/SIN($E41)*BN$9)</f>
        <v>57.19174818119</v>
      </c>
      <c r="FA41" s="0" t="n">
        <f aca="false">IF(BO$9=0,0,(SIN(BO$12)*COS($E41)+SIN($E41)*COS(BO$12))/SIN($E41)*BO$9)</f>
        <v>56.5514080614489</v>
      </c>
      <c r="FB41" s="0" t="n">
        <f aca="false">IF(BP$9=0,0,(SIN(BP$12)*COS($E41)+SIN($E41)*COS(BP$12))/SIN($E41)*BP$9)</f>
        <v>55.7783501685867</v>
      </c>
      <c r="FC41" s="0" t="n">
        <f aca="false">IF(BQ$9=0,0,(SIN(BQ$12)*COS($E41)+SIN($E41)*COS(BQ$12))/SIN($E41)*BQ$9)</f>
        <v>54.9887674000038</v>
      </c>
      <c r="FD41" s="0" t="n">
        <f aca="false">IF(BR$9=0,0,(SIN(BR$12)*COS($E41)+SIN($E41)*COS(BR$12))/SIN($E41)*BR$9)</f>
        <v>54.1833658784661</v>
      </c>
      <c r="FE41" s="0" t="n">
        <f aca="false">IF(BS$9=0,0,(SIN(BS$12)*COS($E41)+SIN($E41)*COS(BS$12))/SIN($E41)*BS$9)</f>
        <v>53.3628562615837</v>
      </c>
      <c r="FF41" s="0" t="n">
        <f aca="false">IF(BT$9=0,0,(SIN(BT$12)*COS($E41)+SIN($E41)*COS(BT$12))/SIN($E41)*BT$9)</f>
        <v>52.5279533835962</v>
      </c>
      <c r="FG41" s="0" t="n">
        <f aca="false">IF(BU$9=0,0,(SIN(BU$12)*COS($E41)+SIN($E41)*COS(BU$12))/SIN($E41)*BU$9)</f>
        <v>51.7573277980514</v>
      </c>
      <c r="FH41" s="0" t="n">
        <f aca="false">IF(BV$9=0,0,(SIN(BV$12)*COS($E41)+SIN($E41)*COS(BV$12))/SIN($E41)*BV$9)</f>
        <v>50.9734399886887</v>
      </c>
      <c r="FI41" s="0" t="n">
        <f aca="false">IF(BW$9=0,0,(SIN(BW$12)*COS($E41)+SIN($E41)*COS(BW$12))/SIN($E41)*BW$9)</f>
        <v>50.1769440664821</v>
      </c>
      <c r="FJ41" s="0" t="n">
        <f aca="false">IF(BX$9=0,0,(SIN(BX$12)*COS($E41)+SIN($E41)*COS(BX$12))/SIN($E41)*BX$9)</f>
        <v>49.3684970938362</v>
      </c>
      <c r="FK41" s="0" t="n">
        <f aca="false">IF(BY$9=0,0,(SIN(BY$12)*COS($E41)+SIN($E41)*COS(BY$12))/SIN($E41)*BY$9)</f>
        <v>48.5487587581955</v>
      </c>
      <c r="FL41" s="0" t="n">
        <f aca="false">IF(BZ$9=0,0,(SIN(BZ$12)*COS($E41)+SIN($E41)*COS(BZ$12))/SIN($E41)*BZ$9)</f>
        <v>47.5388615832251</v>
      </c>
      <c r="FM41" s="0" t="n">
        <f aca="false">IF(CA$9=0,0,(SIN(CA$12)*COS($E41)+SIN($E41)*COS(CA$12))/SIN($E41)*CA$9)</f>
        <v>46.5202717467939</v>
      </c>
      <c r="FN41" s="0" t="n">
        <f aca="false">IF(CB$9=0,0,(SIN(CB$12)*COS($E41)+SIN($E41)*COS(CB$12))/SIN($E41)*CB$9)</f>
        <v>45.4938183266078</v>
      </c>
      <c r="FO41" s="0" t="n">
        <f aca="false">IF(CC$9=0,0,(SIN(CC$12)*COS($E41)+SIN($E41)*COS(CC$12))/SIN($E41)*CC$9)</f>
        <v>44.4603308745406</v>
      </c>
      <c r="FP41" s="0" t="n">
        <f aca="false">IF(CD$9=0,0,(SIN(CD$12)*COS($E41)+SIN($E41)*COS(CD$12))/SIN($E41)*CD$9)</f>
        <v>43.4206390064969</v>
      </c>
      <c r="FQ41" s="0" t="n">
        <f aca="false">IF(CE$9=0,0,(SIN(CE$12)*COS($E41)+SIN($E41)*COS(CE$12))/SIN($E41)*CE$9)</f>
        <v>42.3755719928888</v>
      </c>
      <c r="FR41" s="0" t="n">
        <f aca="false">IF(CF$9=0,0,(SIN(CF$12)*COS($E41)+SIN($E41)*COS(CF$12))/SIN($E41)*CF$9)</f>
        <v>41.3259583498971</v>
      </c>
      <c r="FS41" s="0" t="n">
        <f aca="false">IF(CG$9=0,0,(SIN(CG$12)*COS($E41)+SIN($E41)*COS(CG$12))/SIN($E41)*CG$9)</f>
        <v>40.2726254316927</v>
      </c>
      <c r="FT41" s="0" t="n">
        <f aca="false">IF(CH$9=0,0,(SIN(CH$12)*COS($E41)+SIN($E41)*COS(CH$12))/SIN($E41)*CH$9)</f>
        <v>39.2163990237871</v>
      </c>
      <c r="FU41" s="0" t="n">
        <f aca="false">IF(CI$9=0,0,(SIN(CI$12)*COS($E41)+SIN($E41)*COS(CI$12))/SIN($E41)*CI$9)</f>
        <v>38.1581029376827</v>
      </c>
      <c r="FV41" s="0" t="n">
        <f aca="false">IF(CJ$9=0,0,(SIN(CJ$12)*COS($E41)+SIN($E41)*COS(CJ$12))/SIN($E41)*CJ$9)</f>
        <v>37.1062612629456</v>
      </c>
      <c r="FW41" s="0" t="n">
        <f aca="false">IF(CK$9=0,0,(SIN(CK$12)*COS($E41)+SIN($E41)*COS(CK$12))/SIN($E41)*CK$9)</f>
        <v>36.0538844452214</v>
      </c>
      <c r="FX41" s="0" t="n">
        <f aca="false">IF(CL$9=0,0,(SIN(CL$12)*COS($E41)+SIN($E41)*COS(CL$12))/SIN($E41)*CL$9)</f>
        <v>35.0017809667686</v>
      </c>
      <c r="FY41" s="0" t="n">
        <f aca="false">IF(CM$9=0,0,(SIN(CM$12)*COS($E41)+SIN($E41)*COS(CM$12))/SIN($E41)*CM$9)</f>
        <v>33.9507557979891</v>
      </c>
      <c r="FZ41" s="0" t="n">
        <f aca="false">IF(CN$9=0,0,(SIN(CN$12)*COS($E41)+SIN($E41)*COS(CN$12))/SIN($E41)*CN$9)</f>
        <v>32.901610004645</v>
      </c>
      <c r="GA41" s="0" t="n">
        <f aca="false">IF(CO$9=0,0,(SIN(CO$12)*COS($E41)+SIN($E41)*COS(CO$12))/SIN($E41)*CO$9)</f>
        <v>31.908285815389</v>
      </c>
      <c r="GB41" s="0" t="n">
        <f aca="false">IF(CP$9=0,0,(SIN(CP$12)*COS($E41)+SIN($E41)*COS(CP$12))/SIN($E41)*CP$9)</f>
        <v>30.917508911292</v>
      </c>
      <c r="GC41" s="0" t="n">
        <f aca="false">IF(CQ$9=0,0,(SIN(CQ$12)*COS($E41)+SIN($E41)*COS(CQ$12))/SIN($E41)*CQ$9)</f>
        <v>29.9300181660396</v>
      </c>
    </row>
    <row r="42" customFormat="false" ht="12.8" hidden="true" customHeight="false" outlineLevel="0" collapsed="false">
      <c r="A42" s="0" t="n">
        <f aca="false">MAX($F42:$CQ42)</f>
        <v>29.9399991035964</v>
      </c>
      <c r="B42" s="90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10.6333333333333</v>
      </c>
      <c r="C42" s="2" t="n">
        <f aca="false">MOD(Best +D42,360)</f>
        <v>145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29.9399991035964</v>
      </c>
      <c r="G42" s="13" t="n">
        <f aca="false">IF(OR(G132=0,CS42=0),0,G132*CS42/(G132+CS42))</f>
        <v>28.3877921348427</v>
      </c>
      <c r="H42" s="13" t="n">
        <f aca="false">IF(OR(H132=0,CT42=0),0,H132*CT42/(H132+CT42))</f>
        <v>26.980474788946</v>
      </c>
      <c r="I42" s="13" t="n">
        <f aca="false">IF(OR(I132=0,CU42=0),0,I132*CU42/(I132+CU42))</f>
        <v>25.763195849268</v>
      </c>
      <c r="J42" s="13" t="n">
        <f aca="false">IF(OR(J132=0,CV42=0),0,J132*CV42/(J132+CV42))</f>
        <v>24.6988502707221</v>
      </c>
      <c r="K42" s="13" t="n">
        <f aca="false">IF(OR(K132=0,CW42=0),0,K132*CW42/(K132+CW42))</f>
        <v>23.7594115410014</v>
      </c>
      <c r="L42" s="13" t="n">
        <f aca="false">IF(OR(L132=0,CX42=0),0,L132*CX42/(L132+CX42))</f>
        <v>22.9233143480955</v>
      </c>
      <c r="M42" s="13" t="n">
        <f aca="false">IF(OR(M132=0,CY42=0),0,M132*CY42/(M132+CY42))</f>
        <v>22.1425948472032</v>
      </c>
      <c r="N42" s="13" t="n">
        <f aca="false">IF(OR(N132=0,CZ42=0),0,N132*CZ42/(N132+CZ42))</f>
        <v>21.4408944016501</v>
      </c>
      <c r="O42" s="13" t="n">
        <f aca="false">IF(OR(O132=0,DA42=0),0,O132*DA42/(O132+DA42))</f>
        <v>20.8062279860124</v>
      </c>
      <c r="P42" s="13" t="n">
        <f aca="false">IF(OR(P132=0,DB42=0),0,P132*DB42/(P132+DB42))</f>
        <v>20.2289186411093</v>
      </c>
      <c r="Q42" s="13" t="n">
        <f aca="false">IF(OR(Q132=0,DC42=0),0,Q132*DC42/(Q132+DC42))</f>
        <v>19.7010670892415</v>
      </c>
      <c r="R42" s="13" t="n">
        <f aca="false">IF(OR(R132=0,DD42=0),0,R132*DD42/(R132+DD42))</f>
        <v>19.1886655146399</v>
      </c>
      <c r="S42" s="13" t="n">
        <f aca="false">IF(OR(S132=0,DE42=0),0,S132*DE42/(S132+DE42))</f>
        <v>18.717797858886</v>
      </c>
      <c r="T42" s="13" t="n">
        <f aca="false">IF(OR(T132=0,DF42=0),0,T132*DF42/(T132+DF42))</f>
        <v>18.2832507293336</v>
      </c>
      <c r="U42" s="13" t="n">
        <f aca="false">IF(OR(U132=0,DG42=0),0,U132*DG42/(U132+DG42))</f>
        <v>17.8806468314489</v>
      </c>
      <c r="V42" s="13" t="n">
        <f aca="false">IF(OR(V132=0,DH42=0),0,V132*DH42/(V132+DH42))</f>
        <v>17.5062836599997</v>
      </c>
      <c r="W42" s="13" t="n">
        <f aca="false">IF(OR(W132=0,DI42=0),0,W132*DI42/(W132+DI42))</f>
        <v>17.1445818497756</v>
      </c>
      <c r="X42" s="13" t="n">
        <f aca="false">IF(OR(X132=0,DJ42=0),0,X132*DJ42/(X132+DJ42))</f>
        <v>16.8066656212943</v>
      </c>
      <c r="Y42" s="13" t="n">
        <f aca="false">IF(OR(Y132=0,DK42=0),0,Y132*DK42/(Y132+DK42))</f>
        <v>16.4900118682214</v>
      </c>
      <c r="Z42" s="13" t="n">
        <f aca="false">IF(OR(Z132=0,DL42=0),0,Z132*DL42/(Z132+DL42))</f>
        <v>16.2055004804668</v>
      </c>
      <c r="AA42" s="13" t="n">
        <f aca="false">IF(OR(AA132=0,DM42=0),0,AA132*DM42/(AA132+DM42))</f>
        <v>15.9521460053227</v>
      </c>
      <c r="AB42" s="13" t="n">
        <f aca="false">IF(OR(AB132=0,DN42=0),0,AB132*DN42/(AB132+DN42))</f>
        <v>15.6979491702039</v>
      </c>
      <c r="AC42" s="13" t="n">
        <f aca="false">IF(OR(AC132=0,DO42=0),0,AC132*DO42/(AC132+DO42))</f>
        <v>15.4568018823135</v>
      </c>
      <c r="AD42" s="13" t="n">
        <f aca="false">IF(OR(AD132=0,DP42=0),0,AD132*DP42/(AD132+DP42))</f>
        <v>15.2275504993755</v>
      </c>
      <c r="AE42" s="13" t="n">
        <f aca="false">IF(OR(AE132=0,DQ42=0),0,AE132*DQ42/(AE132+DQ42))</f>
        <v>15.0091719117776</v>
      </c>
      <c r="AF42" s="13" t="n">
        <f aca="false">IF(OR(AF132=0,DR42=0),0,AF132*DR42/(AF132+DR42))</f>
        <v>14.8007554931876</v>
      </c>
      <c r="AG42" s="13" t="n">
        <f aca="false">IF(OR(AG132=0,DS42=0),0,AG132*DS42/(AG132+DS42))</f>
        <v>14.5838940622229</v>
      </c>
      <c r="AH42" s="13" t="n">
        <f aca="false">IF(OR(AH132=0,DT42=0),0,AH132*DT42/(AH132+DT42))</f>
        <v>14.3768304673701</v>
      </c>
      <c r="AI42" s="13" t="n">
        <f aca="false">IF(OR(AI132=0,DU42=0),0,AI132*DU42/(AI132+DU42))</f>
        <v>14.1787687443491</v>
      </c>
      <c r="AJ42" s="13" t="n">
        <f aca="false">IF(OR(AJ132=0,DV42=0),0,AJ132*DV42/(AJ132+DV42))</f>
        <v>13.988994922889</v>
      </c>
      <c r="AK42" s="13" t="n">
        <f aca="false">IF(OR(AK132=0,DW42=0),0,AK132*DW42/(AK132+DW42))</f>
        <v>13.8068666507091</v>
      </c>
      <c r="AL42" s="13" t="n">
        <f aca="false">IF(OR(AL132=0,DX42=0),0,AL132*DX42/(AL132+DX42))</f>
        <v>13.629361635996</v>
      </c>
      <c r="AM42" s="13" t="n">
        <f aca="false">IF(OR(AM132=0,DY42=0),0,AM132*DY42/(AM132+DY42))</f>
        <v>13.458542659958</v>
      </c>
      <c r="AN42" s="13" t="n">
        <f aca="false">IF(OR(AN132=0,DZ42=0),0,AN132*DZ42/(AN132+DZ42))</f>
        <v>13.293920779848</v>
      </c>
      <c r="AO42" s="13" t="n">
        <f aca="false">IF(OR(AO132=0,EA42=0),0,AO132*EA42/(AO132+EA42))</f>
        <v>13.1350516215618</v>
      </c>
      <c r="AP42" s="13" t="n">
        <f aca="false">IF(OR(AP132=0,EB42=0),0,AP132*EB42/(AP132+EB42))</f>
        <v>12.9815303385631</v>
      </c>
      <c r="AQ42" s="13" t="n">
        <f aca="false">IF(OR(AQ132=0,EC42=0),0,AQ132*EC42/(AQ132+EC42))</f>
        <v>12.8171275852475</v>
      </c>
      <c r="AR42" s="13" t="n">
        <f aca="false">IF(OR(AR132=0,ED42=0),0,AR132*ED42/(AR132+ED42))</f>
        <v>12.6579964239372</v>
      </c>
      <c r="AS42" s="13" t="n">
        <f aca="false">IF(OR(AS132=0,EE42=0),0,AS132*EE42/(AS132+EE42))</f>
        <v>12.5037673168023</v>
      </c>
      <c r="AT42" s="13" t="n">
        <f aca="false">IF(OR(AT132=0,EF42=0),0,AT132*EF42/(AT132+EF42))</f>
        <v>12.3541014829472</v>
      </c>
      <c r="AU42" s="13" t="n">
        <f aca="false">IF(OR(AU132=0,EG42=0),0,AU132*EG42/(AU132+EG42))</f>
        <v>12.2086876590062</v>
      </c>
      <c r="AV42" s="13" t="n">
        <f aca="false">IF(OR(AV132=0,EH42=0),0,AV132*EH42/(AV132+EH42))</f>
        <v>12.047901565937</v>
      </c>
      <c r="AW42" s="13" t="n">
        <f aca="false">IF(OR(AW132=0,EI42=0),0,AW132*EI42/(AW132+EI42))</f>
        <v>11.8909873439902</v>
      </c>
      <c r="AX42" s="13" t="n">
        <f aca="false">IF(OR(AX132=0,EJ42=0),0,AX132*EJ42/(AX132+EJ42))</f>
        <v>11.7376424091666</v>
      </c>
      <c r="AY42" s="13" t="n">
        <f aca="false">IF(OR(AY132=0,EK42=0),0,AY132*EK42/(AY132+EK42))</f>
        <v>11.6385773077125</v>
      </c>
      <c r="AZ42" s="13" t="n">
        <f aca="false">IF(OR(AZ132=0,EL42=0),0,AZ132*EL42/(AZ132+EL42))</f>
        <v>11.5489228769661</v>
      </c>
      <c r="BA42" s="13" t="n">
        <f aca="false">IF(OR(BA132=0,EM42=0),0,BA132*EM42/(BA132+EM42))</f>
        <v>11.4341345474347</v>
      </c>
      <c r="BB42" s="13" t="n">
        <f aca="false">IF(OR(BB132=0,EN42=0),0,BB132*EN42/(BB132+EN42))</f>
        <v>11.3217652422086</v>
      </c>
      <c r="BC42" s="13" t="n">
        <f aca="false">IF(OR(BC132=0,EO42=0),0,BC132*EO42/(BC132+EO42))</f>
        <v>11.211667965037</v>
      </c>
      <c r="BD42" s="13" t="n">
        <f aca="false">IF(OR(BD132=0,EP42=0),0,BD132*EP42/(BD132+EP42))</f>
        <v>11.1037051867956</v>
      </c>
      <c r="BE42" s="13" t="n">
        <f aca="false">IF(OR(BE132=0,EQ42=0),0,BE132*EQ42/(BE132+EQ42))</f>
        <v>10.9977480265831</v>
      </c>
      <c r="BF42" s="13" t="n">
        <f aca="false">IF(OR(BF132=0,ER42=0),0,BF132*ER42/(BF132+ER42))</f>
        <v>10.8901548005566</v>
      </c>
      <c r="BG42" s="13" t="n">
        <f aca="false">IF(OR(BG132=0,ES42=0),0,BG132*ES42/(BG132+ES42))</f>
        <v>10.7844093266695</v>
      </c>
      <c r="BH42" s="13" t="n">
        <f aca="false">IF(OR(BH132=0,ET42=0),0,BH132*ET42/(BH132+ET42))</f>
        <v>10.6803981100993</v>
      </c>
      <c r="BI42" s="13" t="n">
        <f aca="false">IF(OR(BI132=0,EU42=0),0,BI132*EU42/(BI132+EU42))</f>
        <v>10.5780141836107</v>
      </c>
      <c r="BJ42" s="13" t="n">
        <f aca="false">IF(OR(BJ132=0,EV42=0),0,BJ132*EV42/(BJ132+EV42))</f>
        <v>10.4771565723745</v>
      </c>
      <c r="BK42" s="13" t="n">
        <f aca="false">IF(OR(BK132=0,EW42=0),0,BK132*EW42/(BK132+EW42))</f>
        <v>10.3690771744176</v>
      </c>
      <c r="BL42" s="13" t="n">
        <f aca="false">IF(OR(BL132=0,EX42=0),0,BL132*EX42/(BL132+EX42))</f>
        <v>10.2623940010731</v>
      </c>
      <c r="BM42" s="13" t="n">
        <f aca="false">IF(OR(BM132=0,EY42=0),0,BM132*EY42/(BM132+EY42))</f>
        <v>10.1570076144637</v>
      </c>
      <c r="BN42" s="13" t="n">
        <f aca="false">IF(OR(BN132=0,EZ42=0),0,BN132*EZ42/(BN132+EZ42))</f>
        <v>10.0528233903634</v>
      </c>
      <c r="BO42" s="13" t="n">
        <f aca="false">IF(OR(BO132=0,FA42=0),0,BO132*FA42/(BO132+FA42))</f>
        <v>9.94975111973683</v>
      </c>
      <c r="BP42" s="13" t="n">
        <f aca="false">IF(OR(BP132=0,FB42=0),0,BP132*FB42/(BP132+FB42))</f>
        <v>9.84399933093716</v>
      </c>
      <c r="BQ42" s="13" t="n">
        <f aca="false">IF(OR(BQ132=0,FC42=0),0,BQ132*FC42/(BQ132+FC42))</f>
        <v>9.73915216424537</v>
      </c>
      <c r="BR42" s="13" t="n">
        <f aca="false">IF(OR(BR132=0,FD42=0),0,BR132*FD42/(BR132+FD42))</f>
        <v>9.63512367728205</v>
      </c>
      <c r="BS42" s="13" t="n">
        <f aca="false">IF(OR(BS132=0,FE42=0),0,BS132*FE42/(BS132+FE42))</f>
        <v>9.53183099231184</v>
      </c>
      <c r="BT42" s="13" t="n">
        <f aca="false">IF(OR(BT132=0,FF42=0),0,BT132*FF42/(BT132+FF42))</f>
        <v>9.42919400709737</v>
      </c>
      <c r="BU42" s="13" t="n">
        <f aca="false">IF(OR(BU132=0,FG42=0),0,BU132*FG42/(BU132+FG42))</f>
        <v>9.32975583348227</v>
      </c>
      <c r="BV42" s="13" t="n">
        <f aca="false">IF(OR(BV132=0,FH42=0),0,BV132*FH42/(BV132+FH42))</f>
        <v>9.23086669478602</v>
      </c>
      <c r="BW42" s="13" t="n">
        <f aca="false">IF(OR(BW132=0,FI42=0),0,BW132*FI42/(BW132+FI42))</f>
        <v>9.13245849404939</v>
      </c>
      <c r="BX42" s="13" t="n">
        <f aca="false">IF(OR(BX132=0,FJ42=0),0,BX132*FJ42/(BX132+FJ42))</f>
        <v>9.03446507374305</v>
      </c>
      <c r="BY42" s="13" t="n">
        <f aca="false">IF(OR(BY132=0,FK42=0),0,BY132*FK42/(BY132+FK42))</f>
        <v>8.93682202903271</v>
      </c>
      <c r="BZ42" s="13" t="n">
        <f aca="false">IF(OR(BZ132=0,FL42=0),0,BZ132*FL42/(BZ132+FL42))</f>
        <v>8.83307095379414</v>
      </c>
      <c r="CA42" s="13" t="n">
        <f aca="false">IF(OR(CA132=0,FM42=0),0,CA132*FM42/(CA132+FM42))</f>
        <v>8.72937429110368</v>
      </c>
      <c r="CB42" s="13" t="n">
        <f aca="false">IF(OR(CB132=0,FN42=0),0,CB132*FN42/(CB132+FN42))</f>
        <v>8.62565636753267</v>
      </c>
      <c r="CC42" s="13" t="n">
        <f aca="false">IF(OR(CC132=0,FO42=0),0,CC132*FO42/(CC132+FO42))</f>
        <v>8.52184188993501</v>
      </c>
      <c r="CD42" s="13" t="n">
        <f aca="false">IF(OR(CD132=0,FP42=0),0,CD132*FP42/(CD132+FP42))</f>
        <v>8.41785573300548</v>
      </c>
      <c r="CE42" s="13" t="n">
        <f aca="false">IF(OR(CE132=0,FQ42=0),0,CE132*FQ42/(CE132+FQ42))</f>
        <v>8.31362272957386</v>
      </c>
      <c r="CF42" s="13" t="n">
        <f aca="false">IF(OR(CF132=0,FR42=0),0,CF132*FR42/(CF132+FR42))</f>
        <v>8.20906746242626</v>
      </c>
      <c r="CG42" s="13" t="n">
        <f aca="false">IF(OR(CG132=0,FS42=0),0,CG132*FS42/(CG132+FS42))</f>
        <v>8.10411405647516</v>
      </c>
      <c r="CH42" s="13" t="n">
        <f aca="false">IF(OR(CH132=0,FT42=0),0,CH132*FT42/(CH132+FT42))</f>
        <v>7.99868597011891</v>
      </c>
      <c r="CI42" s="13" t="n">
        <f aca="false">IF(OR(CI132=0,FU42=0),0,CI132*FU42/(CI132+FU42))</f>
        <v>7.89270578464227</v>
      </c>
      <c r="CJ42" s="13" t="n">
        <f aca="false">IF(OR(CJ132=0,FV42=0),0,CJ132*FV42/(CJ132+FV42))</f>
        <v>7.78644726399829</v>
      </c>
      <c r="CK42" s="13" t="n">
        <f aca="false">IF(OR(CK132=0,FW42=0),0,CK132*FW42/(CK132+FW42))</f>
        <v>7.67949508929223</v>
      </c>
      <c r="CL42" s="13" t="n">
        <f aca="false">IF(OR(CL132=0,FX42=0),0,CL132*FX42/(CL132+FX42))</f>
        <v>7.57176934412774</v>
      </c>
      <c r="CM42" s="13" t="n">
        <f aca="false">IF(OR(CM132=0,FY42=0),0,CM132*FY42/(CM132+FY42))</f>
        <v>7.46318846450524</v>
      </c>
      <c r="CN42" s="13" t="n">
        <f aca="false">IF(OR(CN132=0,FZ42=0),0,CN132*FZ42/(CN132+FZ42))</f>
        <v>7.35366901281452</v>
      </c>
      <c r="CO42" s="13" t="n">
        <f aca="false">IF(OR(CO132=0,GA42=0),0,CO132*GA42/(CO132+GA42))</f>
        <v>7.24598030116639</v>
      </c>
      <c r="CP42" s="13" t="n">
        <f aca="false">IF(OR(CP132=0,GB42=0),0,CP132*GB42/(CP132+GB42))</f>
        <v>7.13732922017949</v>
      </c>
      <c r="CQ42" s="13" t="n">
        <f aca="false">IF(OR(CQ132=0,GC42=0),0,CQ132*GC42/(CQ132+GC42))</f>
        <v>7.02763790514307</v>
      </c>
      <c r="CR42" s="0" t="n">
        <f aca="false">IF(F$9=0,0,(SIN(F$12)*COS($E42)+SIN($E42)*COS(F$12))/SIN($E42)*F$9)</f>
        <v>29.94</v>
      </c>
      <c r="CS42" s="0" t="n">
        <f aca="false">IF(G$9=0,0,(SIN(G$12)*COS($E42)+SIN($E42)*COS(G$12))/SIN($E42)*G$9)</f>
        <v>31.2113073395493</v>
      </c>
      <c r="CT42" s="0" t="n">
        <f aca="false">IF(H$9=0,0,(SIN(H$12)*COS($E42)+SIN($E42)*COS(H$12))/SIN($E42)*H$9)</f>
        <v>32.3936113430664</v>
      </c>
      <c r="CU42" s="0" t="n">
        <f aca="false">IF(I$9=0,0,(SIN(I$12)*COS($E42)+SIN($E42)*COS(I$12))/SIN($E42)*I$9)</f>
        <v>33.5817167136465</v>
      </c>
      <c r="CV42" s="0" t="n">
        <f aca="false">IF(J$9=0,0,(SIN(J$12)*COS($E42)+SIN($E42)*COS(J$12))/SIN($E42)*J$9)</f>
        <v>34.7750882810388</v>
      </c>
      <c r="CW42" s="0" t="n">
        <f aca="false">IF(K$9=0,0,(SIN(K$12)*COS($E42)+SIN($E42)*COS(K$12))/SIN($E42)*K$9)</f>
        <v>35.973184550774</v>
      </c>
      <c r="CX42" s="0" t="n">
        <f aca="false">IF(L$9=0,0,(SIN(L$12)*COS($E42)+SIN($E42)*COS(L$12))/SIN($E42)*L$9)</f>
        <v>37.1754579233246</v>
      </c>
      <c r="CY42" s="0" t="n">
        <f aca="false">IF(M$9=0,0,(SIN(M$12)*COS($E42)+SIN($E42)*COS(M$12))/SIN($E42)*M$9)</f>
        <v>38.2882741929642</v>
      </c>
      <c r="CZ42" s="0" t="n">
        <f aca="false">IF(N$9=0,0,(SIN(N$12)*COS($E42)+SIN($E42)*COS(N$12))/SIN($E42)*N$9)</f>
        <v>39.3998717749408</v>
      </c>
      <c r="DA42" s="0" t="n">
        <f aca="false">IF(O$9=0,0,(SIN(O$12)*COS($E42)+SIN($E42)*COS(O$12))/SIN($E42)*O$9)</f>
        <v>40.5097731188054</v>
      </c>
      <c r="DB42" s="0" t="n">
        <f aca="false">IF(P$9=0,0,(SIN(P$12)*COS($E42)+SIN($E42)*COS(P$12))/SIN($E42)*P$9)</f>
        <v>41.6174980516916</v>
      </c>
      <c r="DC42" s="0" t="n">
        <f aca="false">IF(Q$9=0,0,(SIN(Q$12)*COS($E42)+SIN($E42)*COS(Q$12))/SIN($E42)*Q$9)</f>
        <v>42.7225639678618</v>
      </c>
      <c r="DD42" s="0" t="n">
        <f aca="false">IF(R$9=0,0,(SIN(R$12)*COS($E42)+SIN($E42)*COS(R$12))/SIN($E42)*R$9)</f>
        <v>43.6817381572481</v>
      </c>
      <c r="DE42" s="0" t="n">
        <f aca="false">IF(S$9=0,0,(SIN(S$12)*COS($E42)+SIN($E42)*COS(S$12))/SIN($E42)*S$9)</f>
        <v>44.6317913447834</v>
      </c>
      <c r="DF42" s="0" t="n">
        <f aca="false">IF(T$9=0,0,(SIN(T$12)*COS($E42)+SIN($E42)*COS(T$12))/SIN($E42)*T$9)</f>
        <v>45.5723677355921</v>
      </c>
      <c r="DG42" s="0" t="n">
        <f aca="false">IF(U$9=0,0,(SIN(U$12)*COS($E42)+SIN($E42)*COS(U$12))/SIN($E42)*U$9)</f>
        <v>46.5031131669937</v>
      </c>
      <c r="DH42" s="0" t="n">
        <f aca="false">IF(V$9=0,0,(SIN(V$12)*COS($E42)+SIN($E42)*COS(V$12))/SIN($E42)*V$9)</f>
        <v>47.4236752369928</v>
      </c>
      <c r="DI42" s="0" t="n">
        <f aca="false">IF(W$9=0,0,(SIN(W$12)*COS($E42)+SIN($E42)*COS(W$12))/SIN($E42)*W$9)</f>
        <v>48.2352144674564</v>
      </c>
      <c r="DJ42" s="0" t="n">
        <f aca="false">IF(X$9=0,0,(SIN(X$12)*COS($E42)+SIN($E42)*COS(X$12))/SIN($E42)*X$9)</f>
        <v>49.0326955849985</v>
      </c>
      <c r="DK42" s="0" t="n">
        <f aca="false">IF(Y$9=0,0,(SIN(Y$12)*COS($E42)+SIN($E42)*COS(Y$12))/SIN($E42)*Y$9)</f>
        <v>49.8158636919044</v>
      </c>
      <c r="DL42" s="0" t="n">
        <f aca="false">IF(Z$9=0,0,(SIN(Z$12)*COS($E42)+SIN($E42)*COS(Z$12))/SIN($E42)*Z$9)</f>
        <v>50.7121421344763</v>
      </c>
      <c r="DM42" s="0" t="n">
        <f aca="false">IF(AA$9=0,0,(SIN(AA$12)*COS($E42)+SIN($E42)*COS(AA$12))/SIN($E42)*AA$9)</f>
        <v>51.7579210330342</v>
      </c>
      <c r="DN42" s="0" t="n">
        <f aca="false">IF(AB$9=0,0,(SIN(AB$12)*COS($E42)+SIN($E42)*COS(AB$12))/SIN($E42)*AB$9)</f>
        <v>52.6433210649483</v>
      </c>
      <c r="DO42" s="0" t="n">
        <f aca="false">IF(AC$9=0,0,(SIN(AC$12)*COS($E42)+SIN($E42)*COS(AC$12))/SIN($E42)*AC$9)</f>
        <v>53.5170979519424</v>
      </c>
      <c r="DP42" s="0" t="n">
        <f aca="false">IF(AD$9=0,0,(SIN(AD$12)*COS($E42)+SIN($E42)*COS(AD$12))/SIN($E42)*AD$9)</f>
        <v>54.3788862939064</v>
      </c>
      <c r="DQ42" s="0" t="n">
        <f aca="false">IF(AE$9=0,0,(SIN(AE$12)*COS($E42)+SIN($E42)*COS(AE$12))/SIN($E42)*AE$9)</f>
        <v>55.2283230286896</v>
      </c>
      <c r="DR42" s="0" t="n">
        <f aca="false">IF(AF$9=0,0,(SIN(AF$12)*COS($E42)+SIN($E42)*COS(AF$12))/SIN($E42)*AF$9)</f>
        <v>56.0650475733222</v>
      </c>
      <c r="DS42" s="0" t="n">
        <f aca="false">IF(AG$9=0,0,(SIN(AG$12)*COS($E42)+SIN($E42)*COS(AG$12))/SIN($E42)*AG$9)</f>
        <v>56.6225638379793</v>
      </c>
      <c r="DT42" s="0" t="n">
        <f aca="false">IF(AH$9=0,0,(SIN(AH$12)*COS($E42)+SIN($E42)*COS(AH$12))/SIN($E42)*AH$9)</f>
        <v>57.1607031425328</v>
      </c>
      <c r="DU42" s="0" t="n">
        <f aca="false">IF(AI$9=0,0,(SIN(AI$12)*COS($E42)+SIN($E42)*COS(AI$12))/SIN($E42)*AI$9)</f>
        <v>57.6793591091122</v>
      </c>
      <c r="DV42" s="0" t="n">
        <f aca="false">IF(AJ$9=0,0,(SIN(AJ$12)*COS($E42)+SIN($E42)*COS(AJ$12))/SIN($E42)*AJ$9)</f>
        <v>58.1784319257002</v>
      </c>
      <c r="DW42" s="0" t="n">
        <f aca="false">IF(AK$9=0,0,(SIN(AK$12)*COS($E42)+SIN($E42)*COS(AK$12))/SIN($E42)*AK$9)</f>
        <v>58.6578283588154</v>
      </c>
      <c r="DX42" s="0" t="n">
        <f aca="false">IF(AL$9=0,0,(SIN(AL$12)*COS($E42)+SIN($E42)*COS(AL$12))/SIN($E42)*AL$9)</f>
        <v>59.0715484891764</v>
      </c>
      <c r="DY42" s="0" t="n">
        <f aca="false">IF(AM$9=0,0,(SIN(AM$12)*COS($E42)+SIN($E42)*COS(AM$12))/SIN($E42)*AM$9)</f>
        <v>59.4645874156327</v>
      </c>
      <c r="DZ42" s="0" t="n">
        <f aca="false">IF(AN$9=0,0,(SIN(AN$12)*COS($E42)+SIN($E42)*COS(AN$12))/SIN($E42)*AN$9)</f>
        <v>59.8369140343515</v>
      </c>
      <c r="EA42" s="0" t="n">
        <f aca="false">IF(AO$9=0,0,(SIN(AO$12)*COS($E42)+SIN($E42)*COS(AO$12))/SIN($E42)*AO$9)</f>
        <v>60.1885043422952</v>
      </c>
      <c r="EB42" s="0" t="n">
        <f aca="false">IF(AP$9=0,0,(SIN(AP$12)*COS($E42)+SIN($E42)*COS(AP$12))/SIN($E42)*AP$9)</f>
        <v>60.5193414172968</v>
      </c>
      <c r="EC42" s="0" t="n">
        <f aca="false">IF(AQ$9=0,0,(SIN(AQ$12)*COS($E42)+SIN($E42)*COS(AQ$12))/SIN($E42)*AQ$9)</f>
        <v>60.4747141922162</v>
      </c>
      <c r="ED42" s="0" t="n">
        <f aca="false">IF(AR$9=0,0,(SIN(AR$12)*COS($E42)+SIN($E42)*COS(AR$12))/SIN($E42)*AR$9)</f>
        <v>60.4041737573171</v>
      </c>
      <c r="EE42" s="0" t="n">
        <f aca="false">IF(AS$9=0,0,(SIN(AS$12)*COS($E42)+SIN($E42)*COS(AS$12))/SIN($E42)*AS$9)</f>
        <v>60.3080507778172</v>
      </c>
      <c r="EF42" s="0" t="n">
        <f aca="false">IF(AT$9=0,0,(SIN(AT$12)*COS($E42)+SIN($E42)*COS(AT$12))/SIN($E42)*AT$9)</f>
        <v>60.1866858995903</v>
      </c>
      <c r="EG42" s="0" t="n">
        <f aca="false">IF(AU$9=0,0,(SIN(AU$12)*COS($E42)+SIN($E42)*COS(AU$12))/SIN($E42)*AU$9)</f>
        <v>60.0404295505566</v>
      </c>
      <c r="EH42" s="0" t="n">
        <f aca="false">IF(AV$9=0,0,(SIN(AV$12)*COS($E42)+SIN($E42)*COS(AV$12))/SIN($E42)*AV$9)</f>
        <v>59.39664963102</v>
      </c>
      <c r="EI42" s="0" t="n">
        <f aca="false">IF(AW$9=0,0,(SIN(AW$12)*COS($E42)+SIN($E42)*COS(AW$12))/SIN($E42)*AW$9)</f>
        <v>58.7234873811701</v>
      </c>
      <c r="EJ42" s="0" t="n">
        <f aca="false">IF(AX$9=0,0,(SIN(AX$12)*COS($E42)+SIN($E42)*COS(AX$12))/SIN($E42)*AX$9)</f>
        <v>58.0217559668369</v>
      </c>
      <c r="EK42" s="0" t="n">
        <f aca="false">IF(AY$9=0,0,(SIN(AY$12)*COS($E42)+SIN($E42)*COS(AY$12))/SIN($E42)*AY$9)</f>
        <v>58.5608630951518</v>
      </c>
      <c r="EL42" s="0" t="n">
        <f aca="false">IF(AZ$9=0,0,(SIN(AZ$12)*COS($E42)+SIN($E42)*COS(AZ$12))/SIN($E42)*AZ$9)</f>
        <v>59.2850688754634</v>
      </c>
      <c r="EM42" s="0" t="n">
        <f aca="false">IF(BA$9=0,0,(SIN(BA$12)*COS($E42)+SIN($E42)*COS(BA$12))/SIN($E42)*BA$9)</f>
        <v>59.2806747415337</v>
      </c>
      <c r="EN42" s="0" t="n">
        <f aca="false">IF(BB$9=0,0,(SIN(BB$12)*COS($E42)+SIN($E42)*COS(BB$12))/SIN($E42)*BB$9)</f>
        <v>59.2561816524539</v>
      </c>
      <c r="EO42" s="0" t="n">
        <f aca="false">IF(BC$9=0,0,(SIN(BC$12)*COS($E42)+SIN($E42)*COS(BC$12))/SIN($E42)*BC$9)</f>
        <v>59.2117517055631</v>
      </c>
      <c r="EP42" s="0" t="n">
        <f aca="false">IF(BD$9=0,0,(SIN(BD$12)*COS($E42)+SIN($E42)*COS(BD$12))/SIN($E42)*BD$9)</f>
        <v>59.1475536459132</v>
      </c>
      <c r="EQ42" s="0" t="n">
        <f aca="false">IF(BE$9=0,0,(SIN(BE$12)*COS($E42)+SIN($E42)*COS(BE$12))/SIN($E42)*BE$9)</f>
        <v>59.0637627675892</v>
      </c>
      <c r="ER42" s="0" t="n">
        <f aca="false">IF(BF$9=0,0,(SIN(BF$12)*COS($E42)+SIN($E42)*COS(BF$12))/SIN($E42)*BF$9)</f>
        <v>58.857572933724</v>
      </c>
      <c r="ES42" s="0" t="n">
        <f aca="false">IF(BG$9=0,0,(SIN(BG$12)*COS($E42)+SIN($E42)*COS(BG$12))/SIN($E42)*BG$9)</f>
        <v>58.6316862697562</v>
      </c>
      <c r="ET42" s="0" t="n">
        <f aca="false">IF(BH$9=0,0,(SIN(BH$12)*COS($E42)+SIN($E42)*COS(BH$12))/SIN($E42)*BH$9)</f>
        <v>58.3863914332806</v>
      </c>
      <c r="EU42" s="0" t="n">
        <f aca="false">IF(BI$9=0,0,(SIN(BI$12)*COS($E42)+SIN($E42)*COS(BI$12))/SIN($E42)*BI$9)</f>
        <v>58.1219834654648</v>
      </c>
      <c r="EV42" s="0" t="n">
        <f aca="false">IF(BJ$9=0,0,(SIN(BJ$12)*COS($E42)+SIN($E42)*COS(BJ$12))/SIN($E42)*BJ$9)</f>
        <v>57.8387636340646</v>
      </c>
      <c r="EW42" s="0" t="n">
        <f aca="false">IF(BK$9=0,0,(SIN(BK$12)*COS($E42)+SIN($E42)*COS(BK$12))/SIN($E42)*BK$9)</f>
        <v>57.2720695711979</v>
      </c>
      <c r="EX42" s="0" t="n">
        <f aca="false">IF(BL$9=0,0,(SIN(BL$12)*COS($E42)+SIN($E42)*COS(BL$12))/SIN($E42)*BL$9)</f>
        <v>56.6867802296259</v>
      </c>
      <c r="EY42" s="0" t="n">
        <f aca="false">IF(BM$9=0,0,(SIN(BM$12)*COS($E42)+SIN($E42)*COS(BM$12))/SIN($E42)*BM$9)</f>
        <v>56.0834569167123</v>
      </c>
      <c r="EZ42" s="0" t="n">
        <f aca="false">IF(BN$9=0,0,(SIN(BN$12)*COS($E42)+SIN($E42)*COS(BN$12))/SIN($E42)*BN$9)</f>
        <v>55.4626666666666</v>
      </c>
      <c r="FA42" s="0" t="n">
        <f aca="false">IF(BO$9=0,0,(SIN(BO$12)*COS($E42)+SIN($E42)*COS(BO$12))/SIN($E42)*BO$9)</f>
        <v>54.8249819510755</v>
      </c>
      <c r="FB42" s="0" t="n">
        <f aca="false">IF(BP$9=0,0,(SIN(BP$12)*COS($E42)+SIN($E42)*COS(BP$12))/SIN($E42)*BP$9)</f>
        <v>54.0590486151169</v>
      </c>
      <c r="FC42" s="0" t="n">
        <f aca="false">IF(BQ$9=0,0,(SIN(BQ$12)*COS($E42)+SIN($E42)*COS(BQ$12))/SIN($E42)*BQ$9)</f>
        <v>53.2775514321796</v>
      </c>
      <c r="FD42" s="0" t="n">
        <f aca="false">IF(BR$9=0,0,(SIN(BR$12)*COS($E42)+SIN($E42)*COS(BR$12))/SIN($E42)*BR$9)</f>
        <v>52.4811796414692</v>
      </c>
      <c r="FE42" s="0" t="n">
        <f aca="false">IF(BS$9=0,0,(SIN(BS$12)*COS($E42)+SIN($E42)*COS(BS$12))/SIN($E42)*BS$9)</f>
        <v>51.6706266006227</v>
      </c>
      <c r="FF42" s="0" t="n">
        <f aca="false">IF(BT$9=0,0,(SIN(BT$12)*COS($E42)+SIN($E42)*COS(BT$12))/SIN($E42)*BT$9)</f>
        <v>50.8465894371952</v>
      </c>
      <c r="FG42" s="0" t="n">
        <f aca="false">IF(BU$9=0,0,(SIN(BU$12)*COS($E42)+SIN($E42)*COS(BU$12))/SIN($E42)*BU$9)</f>
        <v>50.08520220669</v>
      </c>
      <c r="FH42" s="0" t="n">
        <f aca="false">IF(BV$9=0,0,(SIN(BV$12)*COS($E42)+SIN($E42)*COS(BV$12))/SIN($E42)*BV$9)</f>
        <v>49.3113887510553</v>
      </c>
      <c r="FI42" s="0" t="n">
        <f aca="false">IF(BW$9=0,0,(SIN(BW$12)*COS($E42)+SIN($E42)*COS(BW$12))/SIN($E42)*BW$9)</f>
        <v>48.5257866323328</v>
      </c>
      <c r="FJ42" s="0" t="n">
        <f aca="false">IF(BX$9=0,0,(SIN(BX$12)*COS($E42)+SIN($E42)*COS(BX$12))/SIN($E42)*BX$9)</f>
        <v>47.7290360189877</v>
      </c>
      <c r="FK42" s="0" t="n">
        <f aca="false">IF(BY$9=0,0,(SIN(BY$12)*COS($E42)+SIN($E42)*COS(BY$12))/SIN($E42)*BY$9)</f>
        <v>46.9217793687984</v>
      </c>
      <c r="FL42" s="0" t="n">
        <f aca="false">IF(BZ$9=0,0,(SIN(BZ$12)*COS($E42)+SIN($E42)*COS(BZ$12))/SIN($E42)*BZ$9)</f>
        <v>45.9312029368576</v>
      </c>
      <c r="FM42" s="0" t="n">
        <f aca="false">IF(CA$9=0,0,(SIN(CA$12)*COS($E42)+SIN($E42)*COS(CA$12))/SIN($E42)*CA$9)</f>
        <v>44.9327507475495</v>
      </c>
      <c r="FN42" s="0" t="n">
        <f aca="false">IF(CB$9=0,0,(SIN(CB$12)*COS($E42)+SIN($E42)*COS(CB$12))/SIN($E42)*CB$9)</f>
        <v>43.927228119967</v>
      </c>
      <c r="FO42" s="0" t="n">
        <f aca="false">IF(CC$9=0,0,(SIN(CC$12)*COS($E42)+SIN($E42)*COS(CC$12))/SIN($E42)*CC$9)</f>
        <v>42.9154405114725</v>
      </c>
      <c r="FP42" s="0" t="n">
        <f aca="false">IF(CD$9=0,0,(SIN(CD$12)*COS($E42)+SIN($E42)*COS(CD$12))/SIN($E42)*CD$9)</f>
        <v>41.8981931202981</v>
      </c>
      <c r="FQ42" s="0" t="n">
        <f aca="false">IF(CE$9=0,0,(SIN(CE$12)*COS($E42)+SIN($E42)*COS(CE$12))/SIN($E42)*CE$9)</f>
        <v>40.876290488884</v>
      </c>
      <c r="FR42" s="0" t="n">
        <f aca="false">IF(CF$9=0,0,(SIN(CF$12)*COS($E42)+SIN($E42)*COS(CF$12))/SIN($E42)*CF$9)</f>
        <v>39.850536108122</v>
      </c>
      <c r="FS42" s="0" t="n">
        <f aca="false">IF(CG$9=0,0,(SIN(CG$12)*COS($E42)+SIN($E42)*COS(CG$12))/SIN($E42)*CG$9)</f>
        <v>38.8217320226737</v>
      </c>
      <c r="FT42" s="0" t="n">
        <f aca="false">IF(CH$9=0,0,(SIN(CH$12)*COS($E42)+SIN($E42)*COS(CH$12))/SIN($E42)*CH$9)</f>
        <v>37.7906784375261</v>
      </c>
      <c r="FU42" s="0" t="n">
        <f aca="false">IF(CI$9=0,0,(SIN(CI$12)*COS($E42)+SIN($E42)*COS(CI$12))/SIN($E42)*CI$9)</f>
        <v>36.7581733259498</v>
      </c>
      <c r="FV42" s="0" t="n">
        <f aca="false">IF(CJ$9=0,0,(SIN(CJ$12)*COS($E42)+SIN($E42)*COS(CJ$12))/SIN($E42)*CJ$9)</f>
        <v>35.7324295098645</v>
      </c>
      <c r="FW42" s="0" t="n">
        <f aca="false">IF(CK$9=0,0,(SIN(CK$12)*COS($E42)+SIN($E42)*COS(CK$12))/SIN($E42)*CK$9)</f>
        <v>34.7067149945709</v>
      </c>
      <c r="FX42" s="0" t="n">
        <f aca="false">IF(CL$9=0,0,(SIN(CL$12)*COS($E42)+SIN($E42)*COS(CL$12))/SIN($E42)*CL$9)</f>
        <v>33.6818119929776</v>
      </c>
      <c r="FY42" s="0" t="n">
        <f aca="false">IF(CM$9=0,0,(SIN(CM$12)*COS($E42)+SIN($E42)*COS(CM$12))/SIN($E42)*CM$9)</f>
        <v>32.6584990032699</v>
      </c>
      <c r="FZ42" s="0" t="n">
        <f aca="false">IF(CN$9=0,0,(SIN(CN$12)*COS($E42)+SIN($E42)*COS(CN$12))/SIN($E42)*CN$9)</f>
        <v>31.6375504297307</v>
      </c>
      <c r="GA42" s="0" t="n">
        <f aca="false">IF(CO$9=0,0,(SIN(CO$12)*COS($E42)+SIN($E42)*COS(CO$12))/SIN($E42)*CO$9)</f>
        <v>30.6708205799613</v>
      </c>
      <c r="GB42" s="0" t="n">
        <f aca="false">IF(CP$9=0,0,(SIN(CP$12)*COS($E42)+SIN($E42)*COS(CP$12))/SIN($E42)*CP$9)</f>
        <v>29.7070660776029</v>
      </c>
      <c r="GC42" s="0" t="n">
        <f aca="false">IF(CQ$9=0,0,(SIN(CQ$12)*COS($E42)+SIN($E42)*COS(CQ$12))/SIN($E42)*CQ$9)</f>
        <v>28.7470005342577</v>
      </c>
    </row>
    <row r="43" customFormat="false" ht="12.8" hidden="true" customHeight="false" outlineLevel="0" collapsed="false">
      <c r="A43" s="0" t="n">
        <f aca="false">MAX($F43:$CQ43)</f>
        <v>29.9399991035964</v>
      </c>
      <c r="B43" s="90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10.2833333333333</v>
      </c>
      <c r="C43" s="2" t="n">
        <f aca="false">MOD(Best +D43,360)</f>
        <v>146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29.9399991035964</v>
      </c>
      <c r="G43" s="13" t="n">
        <f aca="false">IF(OR(G133=0,CS43=0),0,G133*CS43/(G133+CS43))</f>
        <v>28.3453394887385</v>
      </c>
      <c r="H43" s="13" t="n">
        <f aca="false">IF(OR(H133=0,CT43=0),0,H133*CT43/(H133+CT43))</f>
        <v>26.9029831833574</v>
      </c>
      <c r="I43" s="13" t="n">
        <f aca="false">IF(OR(I133=0,CU43=0),0,I133*CU43/(I133+CU43))</f>
        <v>25.6563455790882</v>
      </c>
      <c r="J43" s="13" t="n">
        <f aca="false">IF(OR(J133=0,CV43=0),0,J133*CV43/(J133+CV43))</f>
        <v>24.5670841591733</v>
      </c>
      <c r="K43" s="13" t="n">
        <f aca="false">IF(OR(K133=0,CW43=0),0,K133*CW43/(K133+CW43))</f>
        <v>23.6062664905671</v>
      </c>
      <c r="L43" s="13" t="n">
        <f aca="false">IF(OR(L133=0,CX43=0),0,L133*CX43/(L133+CX43))</f>
        <v>22.7516495208979</v>
      </c>
      <c r="M43" s="13" t="n">
        <f aca="false">IF(OR(M133=0,CY43=0),0,M133*CY43/(M133+CY43))</f>
        <v>21.9550660485595</v>
      </c>
      <c r="N43" s="13" t="n">
        <f aca="false">IF(OR(N133=0,CZ43=0),0,N133*CZ43/(N133+CZ43))</f>
        <v>21.2394433489891</v>
      </c>
      <c r="O43" s="13" t="n">
        <f aca="false">IF(OR(O133=0,DA43=0),0,O133*DA43/(O133+DA43))</f>
        <v>20.5924728043911</v>
      </c>
      <c r="P43" s="13" t="n">
        <f aca="false">IF(OR(P133=0,DB43=0),0,P133*DB43/(P133+DB43))</f>
        <v>20.0042213899642</v>
      </c>
      <c r="Q43" s="13" t="n">
        <f aca="false">IF(OR(Q133=0,DC43=0),0,Q133*DC43/(Q133+DC43))</f>
        <v>19.4665846417838</v>
      </c>
      <c r="R43" s="13" t="n">
        <f aca="false">IF(OR(R133=0,DD43=0),0,R133*DD43/(R133+DD43))</f>
        <v>18.9457949460928</v>
      </c>
      <c r="S43" s="13" t="n">
        <f aca="false">IF(OR(S133=0,DE43=0),0,S133*DE43/(S133+DE43))</f>
        <v>18.4673751278149</v>
      </c>
      <c r="T43" s="13" t="n">
        <f aca="false">IF(OR(T133=0,DF43=0),0,T133*DF43/(T133+DF43))</f>
        <v>18.0259980710562</v>
      </c>
      <c r="U43" s="13" t="n">
        <f aca="false">IF(OR(U133=0,DG43=0),0,U133*DG43/(U133+DG43))</f>
        <v>17.6171923785014</v>
      </c>
      <c r="V43" s="13" t="n">
        <f aca="false">IF(OR(V133=0,DH43=0),0,V133*DH43/(V133+DH43))</f>
        <v>17.23717702597</v>
      </c>
      <c r="W43" s="13" t="n">
        <f aca="false">IF(OR(W133=0,DI43=0),0,W133*DI43/(W133+DI43))</f>
        <v>16.8705355002553</v>
      </c>
      <c r="X43" s="13" t="n">
        <f aca="false">IF(OR(X133=0,DJ43=0),0,X133*DJ43/(X133+DJ43))</f>
        <v>16.528096440959</v>
      </c>
      <c r="Y43" s="13" t="n">
        <f aca="false">IF(OR(Y133=0,DK43=0),0,Y133*DK43/(Y133+DK43))</f>
        <v>16.2072894509233</v>
      </c>
      <c r="Z43" s="13" t="n">
        <f aca="false">IF(OR(Z133=0,DL43=0),0,Z133*DL43/(Z133+DL43))</f>
        <v>15.9186894252119</v>
      </c>
      <c r="AA43" s="13" t="n">
        <f aca="false">IF(OR(AA133=0,DM43=0),0,AA133*DM43/(AA133+DM43))</f>
        <v>15.6612347299647</v>
      </c>
      <c r="AB43" s="13" t="n">
        <f aca="false">IF(OR(AB133=0,DN43=0),0,AB133*DN43/(AB133+DN43))</f>
        <v>15.4035227469353</v>
      </c>
      <c r="AC43" s="13" t="n">
        <f aca="false">IF(OR(AC133=0,DO43=0),0,AC133*DO43/(AC133+DO43))</f>
        <v>15.1591106995287</v>
      </c>
      <c r="AD43" s="13" t="n">
        <f aca="false">IF(OR(AD133=0,DP43=0),0,AD133*DP43/(AD133+DP43))</f>
        <v>14.9268215408832</v>
      </c>
      <c r="AE43" s="13" t="n">
        <f aca="false">IF(OR(AE133=0,DQ43=0),0,AE133*DQ43/(AE133+DQ43))</f>
        <v>14.7056115816204</v>
      </c>
      <c r="AF43" s="13" t="n">
        <f aca="false">IF(OR(AF133=0,DR43=0),0,AF133*DR43/(AF133+DR43))</f>
        <v>14.4945520291937</v>
      </c>
      <c r="AG43" s="13" t="n">
        <f aca="false">IF(OR(AG133=0,DS43=0),0,AG133*DS43/(AG133+DS43))</f>
        <v>14.2756405508749</v>
      </c>
      <c r="AH43" s="13" t="n">
        <f aca="false">IF(OR(AH133=0,DT43=0),0,AH133*DT43/(AH133+DT43))</f>
        <v>14.0666673989303</v>
      </c>
      <c r="AI43" s="13" t="n">
        <f aca="false">IF(OR(AI133=0,DU43=0),0,AI133*DU43/(AI133+DU43))</f>
        <v>13.8668248738699</v>
      </c>
      <c r="AJ43" s="13" t="n">
        <f aca="false">IF(OR(AJ133=0,DV43=0),0,AJ133*DV43/(AJ133+DV43))</f>
        <v>13.6753885657053</v>
      </c>
      <c r="AK43" s="13" t="n">
        <f aca="false">IF(OR(AK133=0,DW43=0),0,AK133*DW43/(AK133+DW43))</f>
        <v>13.4917068056397</v>
      </c>
      <c r="AL43" s="13" t="n">
        <f aca="false">IF(OR(AL133=0,DX43=0),0,AL133*DX43/(AL133+DX43))</f>
        <v>13.3128127321674</v>
      </c>
      <c r="AM43" s="13" t="n">
        <f aca="false">IF(OR(AM133=0,DY43=0),0,AM133*DY43/(AM133+DY43))</f>
        <v>13.1406960316094</v>
      </c>
      <c r="AN43" s="13" t="n">
        <f aca="false">IF(OR(AN133=0,DZ43=0),0,AN133*DZ43/(AN133+DZ43))</f>
        <v>12.9748611488452</v>
      </c>
      <c r="AO43" s="13" t="n">
        <f aca="false">IF(OR(AO133=0,EA43=0),0,AO133*EA43/(AO133+EA43))</f>
        <v>12.8148577489868</v>
      </c>
      <c r="AP43" s="13" t="n">
        <f aca="false">IF(OR(AP133=0,EB43=0),0,AP133*EB43/(AP133+EB43))</f>
        <v>12.6602755993537</v>
      </c>
      <c r="AQ43" s="13" t="n">
        <f aca="false">IF(OR(AQ133=0,EC43=0),0,AQ133*EC43/(AQ133+EC43))</f>
        <v>12.4953254202259</v>
      </c>
      <c r="AR43" s="13" t="n">
        <f aca="false">IF(OR(AR133=0,ED43=0),0,AR133*ED43/(AR133+ED43))</f>
        <v>12.3357045494343</v>
      </c>
      <c r="AS43" s="13" t="n">
        <f aca="false">IF(OR(AS133=0,EE43=0),0,AS133*EE43/(AS133+EE43))</f>
        <v>12.1810401567032</v>
      </c>
      <c r="AT43" s="13" t="n">
        <f aca="false">IF(OR(AT133=0,EF43=0),0,AT133*EF43/(AT133+EF43))</f>
        <v>12.0309904914638</v>
      </c>
      <c r="AU43" s="13" t="n">
        <f aca="false">IF(OR(AU133=0,EG43=0),0,AU133*EG43/(AU133+EG43))</f>
        <v>11.8852416089167</v>
      </c>
      <c r="AV43" s="13" t="n">
        <f aca="false">IF(OR(AV133=0,EH43=0),0,AV133*EH43/(AV133+EH43))</f>
        <v>11.7247430790336</v>
      </c>
      <c r="AW43" s="13" t="n">
        <f aca="false">IF(OR(AW133=0,EI43=0),0,AW133*EI43/(AW133+EI43))</f>
        <v>11.5681682145929</v>
      </c>
      <c r="AX43" s="13" t="n">
        <f aca="false">IF(OR(AX133=0,EJ43=0),0,AX133*EJ43/(AX133+EJ43))</f>
        <v>11.415213793515</v>
      </c>
      <c r="AY43" s="13" t="n">
        <f aca="false">IF(OR(AY133=0,EK43=0),0,AY133*EK43/(AY133+EK43))</f>
        <v>11.3150207693461</v>
      </c>
      <c r="AZ43" s="13" t="n">
        <f aca="false">IF(OR(AZ133=0,EL43=0),0,AZ133*EL43/(AZ133+EL43))</f>
        <v>11.2240568482843</v>
      </c>
      <c r="BA43" s="13" t="n">
        <f aca="false">IF(OR(BA133=0,EM43=0),0,BA133*EM43/(BA133+EM43))</f>
        <v>11.1088505257069</v>
      </c>
      <c r="BB43" s="13" t="n">
        <f aca="false">IF(OR(BB133=0,EN43=0),0,BB133*EN43/(BB133+EN43))</f>
        <v>10.9960996893312</v>
      </c>
      <c r="BC43" s="13" t="n">
        <f aca="false">IF(OR(BC133=0,EO43=0),0,BC133*EO43/(BC133+EO43))</f>
        <v>10.8856557193955</v>
      </c>
      <c r="BD43" s="13" t="n">
        <f aca="false">IF(OR(BD133=0,EP43=0),0,BD133*EP43/(BD133+EP43))</f>
        <v>10.7773795917217</v>
      </c>
      <c r="BE43" s="13" t="n">
        <f aca="false">IF(OR(BE133=0,EQ43=0),0,BE133*EQ43/(BE133+EQ43))</f>
        <v>10.6711410478971</v>
      </c>
      <c r="BF43" s="13" t="n">
        <f aca="false">IF(OR(BF133=0,ER43=0),0,BF133*ER43/(BF133+ER43))</f>
        <v>10.563413435981</v>
      </c>
      <c r="BG43" s="13" t="n">
        <f aca="false">IF(OR(BG133=0,ES43=0),0,BG133*ES43/(BG133+ES43))</f>
        <v>10.4575627087958</v>
      </c>
      <c r="BH43" s="13" t="n">
        <f aca="false">IF(OR(BH133=0,ET43=0),0,BH133*ET43/(BH133+ET43))</f>
        <v>10.3534744170719</v>
      </c>
      <c r="BI43" s="13" t="n">
        <f aca="false">IF(OR(BI133=0,EU43=0),0,BI133*EU43/(BI133+EU43))</f>
        <v>10.2510407200529</v>
      </c>
      <c r="BJ43" s="13" t="n">
        <f aca="false">IF(OR(BJ133=0,EV43=0),0,BJ133*EV43/(BJ133+EV43))</f>
        <v>10.1501598442994</v>
      </c>
      <c r="BK43" s="13" t="n">
        <f aca="false">IF(OR(BK133=0,EW43=0),0,BK133*EW43/(BK133+EW43))</f>
        <v>10.0423818936126</v>
      </c>
      <c r="BL43" s="13" t="n">
        <f aca="false">IF(OR(BL133=0,EX43=0),0,BL133*EX43/(BL133+EX43))</f>
        <v>9.93602847720474</v>
      </c>
      <c r="BM43" s="13" t="n">
        <f aca="false">IF(OR(BM133=0,EY43=0),0,BM133*EY43/(BM133+EY43))</f>
        <v>9.83099996070088</v>
      </c>
      <c r="BN43" s="13" t="n">
        <f aca="false">IF(OR(BN133=0,EZ43=0),0,BN133*EZ43/(BN133+EZ43))</f>
        <v>9.72720158415386</v>
      </c>
      <c r="BO43" s="13" t="n">
        <f aca="false">IF(OR(BO133=0,FA43=0),0,BO133*FA43/(BO133+FA43))</f>
        <v>9.62454306118026</v>
      </c>
      <c r="BP43" s="13" t="n">
        <f aca="false">IF(OR(BP133=0,FB43=0),0,BP133*FB43/(BP133+FB43))</f>
        <v>9.51936632600286</v>
      </c>
      <c r="BQ43" s="13" t="n">
        <f aca="false">IF(OR(BQ133=0,FC43=0),0,BQ133*FC43/(BQ133+FC43))</f>
        <v>9.41512568347527</v>
      </c>
      <c r="BR43" s="13" t="n">
        <f aca="false">IF(OR(BR133=0,FD43=0),0,BR133*FD43/(BR133+FD43))</f>
        <v>9.31173556348277</v>
      </c>
      <c r="BS43" s="13" t="n">
        <f aca="false">IF(OR(BS133=0,FE43=0),0,BS133*FE43/(BS133+FE43))</f>
        <v>9.2091135253963</v>
      </c>
      <c r="BT43" s="13" t="n">
        <f aca="false">IF(OR(BT133=0,FF43=0),0,BT133*FF43/(BT133+FF43))</f>
        <v>9.10717996920732</v>
      </c>
      <c r="BU43" s="13" t="n">
        <f aca="false">IF(OR(BU133=0,FG43=0),0,BU133*FG43/(BU133+FG43))</f>
        <v>9.00838041309578</v>
      </c>
      <c r="BV43" s="13" t="n">
        <f aca="false">IF(OR(BV133=0,FH43=0),0,BV133*FH43/(BV133+FH43))</f>
        <v>8.91016060294863</v>
      </c>
      <c r="BW43" s="13" t="n">
        <f aca="false">IF(OR(BW133=0,FI43=0),0,BW133*FI43/(BW133+FI43))</f>
        <v>8.81245289851977</v>
      </c>
      <c r="BX43" s="13" t="n">
        <f aca="false">IF(OR(BX133=0,FJ43=0),0,BX133*FJ43/(BX133+FJ43))</f>
        <v>8.7151916546051</v>
      </c>
      <c r="BY43" s="13" t="n">
        <f aca="false">IF(OR(BY133=0,FK43=0),0,BY133*FK43/(BY133+FK43))</f>
        <v>8.61831303491901</v>
      </c>
      <c r="BZ43" s="13" t="n">
        <f aca="false">IF(OR(BZ133=0,FL43=0),0,BZ133*FL43/(BZ133+FL43))</f>
        <v>8.51560821471056</v>
      </c>
      <c r="CA43" s="13" t="n">
        <f aca="false">IF(OR(CA133=0,FM43=0),0,CA133*FM43/(CA133+FM43))</f>
        <v>8.41300188801901</v>
      </c>
      <c r="CB43" s="13" t="n">
        <f aca="false">IF(OR(CB133=0,FN43=0),0,CB133*FN43/(CB133+FN43))</f>
        <v>8.31041992440465</v>
      </c>
      <c r="CC43" s="13" t="n">
        <f aca="false">IF(OR(CC133=0,FO43=0),0,CC133*FO43/(CC133+FO43))</f>
        <v>8.20778868962321</v>
      </c>
      <c r="CD43" s="13" t="n">
        <f aca="false">IF(OR(CD133=0,FP43=0),0,CD133*FP43/(CD133+FP43))</f>
        <v>8.10503483992316</v>
      </c>
      <c r="CE43" s="13" t="n">
        <f aca="false">IF(OR(CE133=0,FQ43=0),0,CE133*FQ43/(CE133+FQ43))</f>
        <v>8.00208511977489</v>
      </c>
      <c r="CF43" s="13" t="n">
        <f aca="false">IF(OR(CF133=0,FR43=0),0,CF133*FR43/(CF133+FR43))</f>
        <v>7.89886616188093</v>
      </c>
      <c r="CG43" s="13" t="n">
        <f aca="false">IF(OR(CG133=0,FS43=0),0,CG133*FS43/(CG133+FS43))</f>
        <v>7.79530428835439</v>
      </c>
      <c r="CH43" s="13" t="n">
        <f aca="false">IF(OR(CH133=0,FT43=0),0,CH133*FT43/(CH133+FT43))</f>
        <v>7.6913253119802</v>
      </c>
      <c r="CI43" s="13" t="n">
        <f aca="false">IF(OR(CI133=0,FU43=0),0,CI133*FU43/(CI133+FU43))</f>
        <v>7.586854336494</v>
      </c>
      <c r="CJ43" s="13" t="n">
        <f aca="false">IF(OR(CJ133=0,FV43=0),0,CJ133*FV43/(CJ133+FV43))</f>
        <v>7.48215304692336</v>
      </c>
      <c r="CK43" s="13" t="n">
        <f aca="false">IF(OR(CK133=0,FW43=0),0,CK133*FW43/(CK133+FW43))</f>
        <v>7.37682286704494</v>
      </c>
      <c r="CL43" s="13" t="n">
        <f aca="false">IF(OR(CL133=0,FX43=0),0,CL133*FX43/(CL133+FX43))</f>
        <v>7.27078690217042</v>
      </c>
      <c r="CM43" s="13" t="n">
        <f aca="false">IF(OR(CM133=0,FY43=0),0,CM133*FY43/(CM133+FY43))</f>
        <v>7.1639668258086</v>
      </c>
      <c r="CN43" s="13" t="n">
        <f aca="false">IF(OR(CN133=0,FZ43=0),0,CN133*FZ43/(CN133+FZ43))</f>
        <v>7.05628267024223</v>
      </c>
      <c r="CO43" s="13" t="n">
        <f aca="false">IF(OR(CO133=0,GA43=0),0,CO133*GA43/(CO133+GA43))</f>
        <v>6.95038299252473</v>
      </c>
      <c r="CP43" s="13" t="n">
        <f aca="false">IF(OR(CP133=0,GB43=0),0,CP133*GB43/(CP133+GB43))</f>
        <v>6.84359461492439</v>
      </c>
      <c r="CQ43" s="13" t="n">
        <f aca="false">IF(OR(CQ133=0,GC43=0),0,CQ133*GC43/(CQ133+GC43))</f>
        <v>6.73584319374315</v>
      </c>
      <c r="CR43" s="0" t="n">
        <f aca="false">IF(F$9=0,0,(SIN(F$12)*COS($E43)+SIN($E43)*COS(F$12))/SIN($E43)*F$9)</f>
        <v>29.94</v>
      </c>
      <c r="CS43" s="0" t="n">
        <f aca="false">IF(G$9=0,0,(SIN(G$12)*COS($E43)+SIN($E43)*COS(G$12))/SIN($E43)*G$9)</f>
        <v>31.1754693263604</v>
      </c>
      <c r="CT43" s="0" t="n">
        <f aca="false">IF(H$9=0,0,(SIN(H$12)*COS($E43)+SIN($E43)*COS(H$12))/SIN($E43)*H$9)</f>
        <v>32.3213202476273</v>
      </c>
      <c r="CU43" s="0" t="n">
        <f aca="false">IF(I$9=0,0,(SIN(I$12)*COS($E43)+SIN($E43)*COS(I$12))/SIN($E43)*I$9)</f>
        <v>33.4723688568944</v>
      </c>
      <c r="CV43" s="0" t="n">
        <f aca="false">IF(J$9=0,0,(SIN(J$12)*COS($E43)+SIN($E43)*COS(J$12))/SIN($E43)*J$9)</f>
        <v>34.6280917483898</v>
      </c>
      <c r="CW43" s="0" t="n">
        <f aca="false">IF(K$9=0,0,(SIN(K$12)*COS($E43)+SIN($E43)*COS(K$12))/SIN($E43)*K$9)</f>
        <v>35.7879595628755</v>
      </c>
      <c r="CX43" s="0" t="n">
        <f aca="false">IF(L$9=0,0,(SIN(L$12)*COS($E43)+SIN($E43)*COS(L$12))/SIN($E43)*L$9)</f>
        <v>36.9514372029069</v>
      </c>
      <c r="CY43" s="0" t="n">
        <f aca="false">IF(M$9=0,0,(SIN(M$12)*COS($E43)+SIN($E43)*COS(M$12))/SIN($E43)*M$9)</f>
        <v>38.0255420427179</v>
      </c>
      <c r="CZ43" s="0" t="n">
        <f aca="false">IF(N$9=0,0,(SIN(N$12)*COS($E43)+SIN($E43)*COS(N$12))/SIN($E43)*N$9)</f>
        <v>39.0980683832538</v>
      </c>
      <c r="DA43" s="0" t="n">
        <f aca="false">IF(O$9=0,0,(SIN(O$12)*COS($E43)+SIN($E43)*COS(O$12))/SIN($E43)*O$9)</f>
        <v>40.1685515850664</v>
      </c>
      <c r="DB43" s="0" t="n">
        <f aca="false">IF(P$9=0,0,(SIN(P$12)*COS($E43)+SIN($E43)*COS(P$12))/SIN($E43)*P$9)</f>
        <v>41.2365246256323</v>
      </c>
      <c r="DC43" s="0" t="n">
        <f aca="false">IF(Q$9=0,0,(SIN(Q$12)*COS($E43)+SIN($E43)*COS(Q$12))/SIN($E43)*Q$9)</f>
        <v>42.3015182845448</v>
      </c>
      <c r="DD43" s="0" t="n">
        <f aca="false">IF(R$9=0,0,(SIN(R$12)*COS($E43)+SIN($E43)*COS(R$12))/SIN($E43)*R$9)</f>
        <v>43.2218164490091</v>
      </c>
      <c r="DE43" s="0" t="n">
        <f aca="false">IF(S$9=0,0,(SIN(S$12)*COS($E43)+SIN($E43)*COS(S$12))/SIN($E43)*S$9)</f>
        <v>44.132947057455</v>
      </c>
      <c r="DF43" s="0" t="n">
        <f aca="false">IF(T$9=0,0,(SIN(T$12)*COS($E43)+SIN($E43)*COS(T$12))/SIN($E43)*T$9)</f>
        <v>45.0345668920338</v>
      </c>
      <c r="DG43" s="0" t="n">
        <f aca="false">IF(U$9=0,0,(SIN(U$12)*COS($E43)+SIN($E43)*COS(U$12))/SIN($E43)*U$9)</f>
        <v>45.9263344340772</v>
      </c>
      <c r="DH43" s="0" t="n">
        <f aca="false">IF(V$9=0,0,(SIN(V$12)*COS($E43)+SIN($E43)*COS(V$12))/SIN($E43)*V$9)</f>
        <v>46.8079099884996</v>
      </c>
      <c r="DI43" s="0" t="n">
        <f aca="false">IF(W$9=0,0,(SIN(W$12)*COS($E43)+SIN($E43)*COS(W$12))/SIN($E43)*W$9)</f>
        <v>47.5818010136552</v>
      </c>
      <c r="DJ43" s="0" t="n">
        <f aca="false">IF(X$9=0,0,(SIN(X$12)*COS($E43)+SIN($E43)*COS(X$12))/SIN($E43)*X$9)</f>
        <v>48.3418027995258</v>
      </c>
      <c r="DK43" s="0" t="n">
        <f aca="false">IF(Y$9=0,0,(SIN(Y$12)*COS($E43)+SIN($E43)*COS(Y$12))/SIN($E43)*Y$9)</f>
        <v>49.0876720304971</v>
      </c>
      <c r="DL43" s="0" t="n">
        <f aca="false">IF(Z$9=0,0,(SIN(Z$12)*COS($E43)+SIN($E43)*COS(Z$12))/SIN($E43)*Z$9)</f>
        <v>49.9449119926096</v>
      </c>
      <c r="DM43" s="0" t="n">
        <f aca="false">IF(AA$9=0,0,(SIN(AA$12)*COS($E43)+SIN($E43)*COS(AA$12))/SIN($E43)*AA$9)</f>
        <v>50.9491615735138</v>
      </c>
      <c r="DN43" s="0" t="n">
        <f aca="false">IF(AB$9=0,0,(SIN(AB$12)*COS($E43)+SIN($E43)*COS(AB$12))/SIN($E43)*AB$9)</f>
        <v>51.7953080166584</v>
      </c>
      <c r="DO43" s="0" t="n">
        <f aca="false">IF(AC$9=0,0,(SIN(AC$12)*COS($E43)+SIN($E43)*COS(AC$12))/SIN($E43)*AC$9)</f>
        <v>52.629864449532</v>
      </c>
      <c r="DP43" s="0" t="n">
        <f aca="false">IF(AD$9=0,0,(SIN(AD$12)*COS($E43)+SIN($E43)*COS(AD$12))/SIN($E43)*AD$9)</f>
        <v>53.4524790410345</v>
      </c>
      <c r="DQ43" s="0" t="n">
        <f aca="false">IF(AE$9=0,0,(SIN(AE$12)*COS($E43)+SIN($E43)*COS(AE$12))/SIN($E43)*AE$9)</f>
        <v>54.2628023518965</v>
      </c>
      <c r="DR43" s="0" t="n">
        <f aca="false">IF(AF$9=0,0,(SIN(AF$12)*COS($E43)+SIN($E43)*COS(AF$12))/SIN($E43)*AF$9)</f>
        <v>55.0604874712361</v>
      </c>
      <c r="DS43" s="0" t="n">
        <f aca="false">IF(AG$9=0,0,(SIN(AG$12)*COS($E43)+SIN($E43)*COS(AG$12))/SIN($E43)*AG$9)</f>
        <v>55.5839338084873</v>
      </c>
      <c r="DT43" s="0" t="n">
        <f aca="false">IF(AH$9=0,0,(SIN(AH$12)*COS($E43)+SIN($E43)*COS(AH$12))/SIN($E43)*AH$9)</f>
        <v>56.0884375945222</v>
      </c>
      <c r="DU43" s="0" t="n">
        <f aca="false">IF(AI$9=0,0,(SIN(AI$12)*COS($E43)+SIN($E43)*COS(AI$12))/SIN($E43)*AI$9)</f>
        <v>56.573901629604</v>
      </c>
      <c r="DV43" s="0" t="n">
        <f aca="false">IF(AJ$9=0,0,(SIN(AJ$12)*COS($E43)+SIN($E43)*COS(AJ$12))/SIN($E43)*AJ$9)</f>
        <v>57.0402351090996</v>
      </c>
      <c r="DW43" s="0" t="n">
        <f aca="false">IF(AK$9=0,0,(SIN(AK$12)*COS($E43)+SIN($E43)*COS(AK$12))/SIN($E43)*AK$9)</f>
        <v>57.487353633755</v>
      </c>
      <c r="DX43" s="0" t="n">
        <f aca="false">IF(AL$9=0,0,(SIN(AL$12)*COS($E43)+SIN($E43)*COS(AL$12))/SIN($E43)*AL$9)</f>
        <v>57.8701996896151</v>
      </c>
      <c r="DY43" s="0" t="n">
        <f aca="false">IF(AM$9=0,0,(SIN(AM$12)*COS($E43)+SIN($E43)*COS(AM$12))/SIN($E43)*AM$9)</f>
        <v>58.2328949839488</v>
      </c>
      <c r="DZ43" s="0" t="n">
        <f aca="false">IF(AN$9=0,0,(SIN(AN$12)*COS($E43)+SIN($E43)*COS(AN$12))/SIN($E43)*AN$9)</f>
        <v>58.575415836884</v>
      </c>
      <c r="EA43" s="0" t="n">
        <f aca="false">IF(AO$9=0,0,(SIN(AO$12)*COS($E43)+SIN($E43)*COS(AO$12))/SIN($E43)*AO$9)</f>
        <v>58.8977454559504</v>
      </c>
      <c r="EB43" s="0" t="n">
        <f aca="false">IF(AP$9=0,0,(SIN(AP$12)*COS($E43)+SIN($E43)*COS(AP$12))/SIN($E43)*AP$9)</f>
        <v>59.1998739145278</v>
      </c>
      <c r="EC43" s="0" t="n">
        <f aca="false">IF(AQ$9=0,0,(SIN(AQ$12)*COS($E43)+SIN($E43)*COS(AQ$12))/SIN($E43)*AQ$9)</f>
        <v>59.1349549889074</v>
      </c>
      <c r="ED43" s="0" t="n">
        <f aca="false">IF(AR$9=0,0,(SIN(AR$12)*COS($E43)+SIN($E43)*COS(AR$12))/SIN($E43)*AR$9)</f>
        <v>59.0450498597229</v>
      </c>
      <c r="EE43" s="0" t="n">
        <f aca="false">IF(AS$9=0,0,(SIN(AS$12)*COS($E43)+SIN($E43)*COS(AS$12))/SIN($E43)*AS$9)</f>
        <v>58.9304881875736</v>
      </c>
      <c r="EF43" s="0" t="n">
        <f aca="false">IF(AT$9=0,0,(SIN(AT$12)*COS($E43)+SIN($E43)*COS(AT$12))/SIN($E43)*AT$9)</f>
        <v>58.7916091756861</v>
      </c>
      <c r="EG43" s="0" t="n">
        <f aca="false">IF(AU$9=0,0,(SIN(AU$12)*COS($E43)+SIN($E43)*COS(AU$12))/SIN($E43)*AU$9)</f>
        <v>58.6287613738937</v>
      </c>
      <c r="EH43" s="0" t="n">
        <f aca="false">IF(AV$9=0,0,(SIN(AV$12)*COS($E43)+SIN($E43)*COS(AV$12))/SIN($E43)*AV$9)</f>
        <v>57.9805868749041</v>
      </c>
      <c r="EI43" s="0" t="n">
        <f aca="false">IF(AW$9=0,0,(SIN(AW$12)*COS($E43)+SIN($E43)*COS(AW$12))/SIN($E43)*AW$9)</f>
        <v>57.3043813821217</v>
      </c>
      <c r="EJ43" s="0" t="n">
        <f aca="false">IF(AX$9=0,0,(SIN(AX$12)*COS($E43)+SIN($E43)*COS(AX$12))/SIN($E43)*AX$9)</f>
        <v>56.6009443913348</v>
      </c>
      <c r="EK43" s="0" t="n">
        <f aca="false">IF(AY$9=0,0,(SIN(AY$12)*COS($E43)+SIN($E43)*COS(AY$12))/SIN($E43)*AY$9)</f>
        <v>57.1082007629235</v>
      </c>
      <c r="EL43" s="0" t="n">
        <f aca="false">IF(AZ$9=0,0,(SIN(AZ$12)*COS($E43)+SIN($E43)*COS(AZ$12))/SIN($E43)*AZ$9)</f>
        <v>57.7957376925724</v>
      </c>
      <c r="EM43" s="0" t="n">
        <f aca="false">IF(BA$9=0,0,(SIN(BA$12)*COS($E43)+SIN($E43)*COS(BA$12))/SIN($E43)*BA$9)</f>
        <v>57.7729132346551</v>
      </c>
      <c r="EN43" s="0" t="n">
        <f aca="false">IF(BB$9=0,0,(SIN(BB$12)*COS($E43)+SIN($E43)*COS(BB$12))/SIN($E43)*BB$9)</f>
        <v>57.7306588291019</v>
      </c>
      <c r="EO43" s="0" t="n">
        <f aca="false">IF(BC$9=0,0,(SIN(BC$12)*COS($E43)+SIN($E43)*COS(BC$12))/SIN($E43)*BC$9)</f>
        <v>57.6691380264174</v>
      </c>
      <c r="EP43" s="0" t="n">
        <f aca="false">IF(BD$9=0,0,(SIN(BD$12)*COS($E43)+SIN($E43)*COS(BD$12))/SIN($E43)*BD$9)</f>
        <v>57.5885207579107</v>
      </c>
      <c r="EQ43" s="0" t="n">
        <f aca="false">IF(BE$9=0,0,(SIN(BE$12)*COS($E43)+SIN($E43)*COS(BE$12))/SIN($E43)*BE$9)</f>
        <v>57.4889832378778</v>
      </c>
      <c r="ER43" s="0" t="n">
        <f aca="false">IF(BF$9=0,0,(SIN(BF$12)*COS($E43)+SIN($E43)*COS(BF$12))/SIN($E43)*BF$9)</f>
        <v>57.270497020299</v>
      </c>
      <c r="ES43" s="0" t="n">
        <f aca="false">IF(BG$9=0,0,(SIN(BG$12)*COS($E43)+SIN($E43)*COS(BG$12))/SIN($E43)*BG$9)</f>
        <v>57.0330624715992</v>
      </c>
      <c r="ET43" s="0" t="n">
        <f aca="false">IF(BH$9=0,0,(SIN(BH$12)*COS($E43)+SIN($E43)*COS(BH$12))/SIN($E43)*BH$9)</f>
        <v>56.7769658056678</v>
      </c>
      <c r="EU43" s="0" t="n">
        <f aca="false">IF(BI$9=0,0,(SIN(BI$12)*COS($E43)+SIN($E43)*COS(BI$12))/SIN($E43)*BI$9)</f>
        <v>56.5024993137872</v>
      </c>
      <c r="EV43" s="0" t="n">
        <f aca="false">IF(BJ$9=0,0,(SIN(BJ$12)*COS($E43)+SIN($E43)*COS(BJ$12))/SIN($E43)*BJ$9)</f>
        <v>56.209961210326</v>
      </c>
      <c r="EW43" s="0" t="n">
        <f aca="false">IF(BK$9=0,0,(SIN(BK$12)*COS($E43)+SIN($E43)*COS(BK$12))/SIN($E43)*BK$9)</f>
        <v>55.6422262568704</v>
      </c>
      <c r="EX43" s="0" t="n">
        <f aca="false">IF(BL$9=0,0,(SIN(BL$12)*COS($E43)+SIN($E43)*COS(BL$12))/SIN($E43)*BL$9)</f>
        <v>55.0567978973545</v>
      </c>
      <c r="EY43" s="0" t="n">
        <f aca="false">IF(BM$9=0,0,(SIN(BM$12)*COS($E43)+SIN($E43)*COS(BM$12))/SIN($E43)*BM$9)</f>
        <v>54.4542265247049</v>
      </c>
      <c r="EZ43" s="0" t="n">
        <f aca="false">IF(BN$9=0,0,(SIN(BN$12)*COS($E43)+SIN($E43)*COS(BN$12))/SIN($E43)*BN$9)</f>
        <v>53.8350678671458</v>
      </c>
      <c r="FA43" s="0" t="n">
        <f aca="false">IF(BO$9=0,0,(SIN(BO$12)*COS($E43)+SIN($E43)*COS(BO$12))/SIN($E43)*BO$9)</f>
        <v>53.1998827055495</v>
      </c>
      <c r="FB43" s="0" t="n">
        <f aca="false">IF(BP$9=0,0,(SIN(BP$12)*COS($E43)+SIN($E43)*COS(BP$12))/SIN($E43)*BP$9)</f>
        <v>52.4406557742144</v>
      </c>
      <c r="FC43" s="0" t="n">
        <f aca="false">IF(BQ$9=0,0,(SIN(BQ$12)*COS($E43)+SIN($E43)*COS(BQ$12))/SIN($E43)*BQ$9)</f>
        <v>51.6667696202423</v>
      </c>
      <c r="FD43" s="0" t="n">
        <f aca="false">IF(BR$9=0,0,(SIN(BR$12)*COS($E43)+SIN($E43)*COS(BR$12))/SIN($E43)*BR$9)</f>
        <v>50.8788975902032</v>
      </c>
      <c r="FE43" s="0" t="n">
        <f aca="false">IF(BS$9=0,0,(SIN(BS$12)*COS($E43)+SIN($E43)*COS(BS$12))/SIN($E43)*BS$9)</f>
        <v>50.0777167571254</v>
      </c>
      <c r="FF43" s="0" t="n">
        <f aca="false">IF(BT$9=0,0,(SIN(BT$12)*COS($E43)+SIN($E43)*COS(BT$12))/SIN($E43)*BT$9)</f>
        <v>49.263907581115</v>
      </c>
      <c r="FG43" s="0" t="n">
        <f aca="false">IF(BU$9=0,0,(SIN(BU$12)*COS($E43)+SIN($E43)*COS(BU$12))/SIN($E43)*BU$9)</f>
        <v>48.5112164909861</v>
      </c>
      <c r="FH43" s="0" t="n">
        <f aca="false">IF(BV$9=0,0,(SIN(BV$12)*COS($E43)+SIN($E43)*COS(BV$12))/SIN($E43)*BV$9)</f>
        <v>47.7468861082404</v>
      </c>
      <c r="FI43" s="0" t="n">
        <f aca="false">IF(BW$9=0,0,(SIN(BW$12)*COS($E43)+SIN($E43)*COS(BW$12))/SIN($E43)*BW$9)</f>
        <v>46.9715384172728</v>
      </c>
      <c r="FJ43" s="0" t="n">
        <f aca="false">IF(BX$9=0,0,(SIN(BX$12)*COS($E43)+SIN($E43)*COS(BX$12))/SIN($E43)*BX$9)</f>
        <v>46.1857976841428</v>
      </c>
      <c r="FK43" s="0" t="n">
        <f aca="false">IF(BY$9=0,0,(SIN(BY$12)*COS($E43)+SIN($E43)*COS(BY$12))/SIN($E43)*BY$9)</f>
        <v>45.3902901482005</v>
      </c>
      <c r="FL43" s="0" t="n">
        <f aca="false">IF(BZ$9=0,0,(SIN(BZ$12)*COS($E43)+SIN($E43)*COS(BZ$12))/SIN($E43)*BZ$9)</f>
        <v>44.4179004922426</v>
      </c>
      <c r="FM43" s="0" t="n">
        <f aca="false">IF(CA$9=0,0,(SIN(CA$12)*COS($E43)+SIN($E43)*COS(CA$12))/SIN($E43)*CA$9)</f>
        <v>43.4384040375296</v>
      </c>
      <c r="FN43" s="0" t="n">
        <f aca="false">IF(CB$9=0,0,(SIN(CB$12)*COS($E43)+SIN($E43)*COS(CB$12))/SIN($E43)*CB$9)</f>
        <v>42.4525837389747</v>
      </c>
      <c r="FO43" s="0" t="n">
        <f aca="false">IF(CC$9=0,0,(SIN(CC$12)*COS($E43)+SIN($E43)*COS(CC$12))/SIN($E43)*CC$9)</f>
        <v>41.4612223735764</v>
      </c>
      <c r="FP43" s="0" t="n">
        <f aca="false">IF(CD$9=0,0,(SIN(CD$12)*COS($E43)+SIN($E43)*COS(CD$12))/SIN($E43)*CD$9)</f>
        <v>40.4651021550088</v>
      </c>
      <c r="FQ43" s="0" t="n">
        <f aca="false">IF(CE$9=0,0,(SIN(CE$12)*COS($E43)+SIN($E43)*COS(CE$12))/SIN($E43)*CE$9)</f>
        <v>39.4650043490664</v>
      </c>
      <c r="FR43" s="0" t="n">
        <f aca="false">IF(CF$9=0,0,(SIN(CF$12)*COS($E43)+SIN($E43)*COS(CF$12))/SIN($E43)*CF$9)</f>
        <v>38.4617088901286</v>
      </c>
      <c r="FS43" s="0" t="n">
        <f aca="false">IF(CG$9=0,0,(SIN(CG$12)*COS($E43)+SIN($E43)*COS(CG$12))/SIN($E43)*CG$9)</f>
        <v>37.4559939988058</v>
      </c>
      <c r="FT43" s="0" t="n">
        <f aca="false">IF(CH$9=0,0,(SIN(CH$12)*COS($E43)+SIN($E43)*COS(CH$12))/SIN($E43)*CH$9)</f>
        <v>36.4486358009244</v>
      </c>
      <c r="FU43" s="0" t="n">
        <f aca="false">IF(CI$9=0,0,(SIN(CI$12)*COS($E43)+SIN($E43)*COS(CI$12))/SIN($E43)*CI$9)</f>
        <v>35.4404079480128</v>
      </c>
      <c r="FV43" s="0" t="n">
        <f aca="false">IF(CJ$9=0,0,(SIN(CJ$12)*COS($E43)+SIN($E43)*COS(CJ$12))/SIN($E43)*CJ$9)</f>
        <v>34.4392302631681</v>
      </c>
      <c r="FW43" s="0" t="n">
        <f aca="false">IF(CK$9=0,0,(SIN(CK$12)*COS($E43)+SIN($E43)*COS(CK$12))/SIN($E43)*CK$9)</f>
        <v>33.4386131947352</v>
      </c>
      <c r="FX43" s="0" t="n">
        <f aca="false">IF(CL$9=0,0,(SIN(CL$12)*COS($E43)+SIN($E43)*COS(CL$12))/SIN($E43)*CL$9)</f>
        <v>32.4393142280651</v>
      </c>
      <c r="FY43" s="0" t="n">
        <f aca="false">IF(CM$9=0,0,(SIN(CM$12)*COS($E43)+SIN($E43)*COS(CM$12))/SIN($E43)*CM$9)</f>
        <v>31.4420869428257</v>
      </c>
      <c r="FZ43" s="0" t="n">
        <f aca="false">IF(CN$9=0,0,(SIN(CN$12)*COS($E43)+SIN($E43)*COS(CN$12))/SIN($E43)*CN$9)</f>
        <v>30.4476806466278</v>
      </c>
      <c r="GA43" s="0" t="n">
        <f aca="false">IF(CO$9=0,0,(SIN(CO$12)*COS($E43)+SIN($E43)*COS(CO$12))/SIN($E43)*CO$9)</f>
        <v>29.5059842696351</v>
      </c>
      <c r="GB43" s="0" t="n">
        <f aca="false">IF(CP$9=0,0,(SIN(CP$12)*COS($E43)+SIN($E43)*COS(CP$12))/SIN($E43)*CP$9)</f>
        <v>28.5676661786087</v>
      </c>
      <c r="GC43" s="0" t="n">
        <f aca="false">IF(CQ$9=0,0,(SIN(CQ$12)*COS($E43)+SIN($E43)*COS(CQ$12))/SIN($E43)*CQ$9)</f>
        <v>27.6334162057417</v>
      </c>
    </row>
    <row r="44" customFormat="false" ht="12.8" hidden="true" customHeight="false" outlineLevel="0" collapsed="false">
      <c r="A44" s="0" t="n">
        <f aca="false">MAX($F44:$CQ44)</f>
        <v>29.9399991035964</v>
      </c>
      <c r="B44" s="90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9.93333333333333</v>
      </c>
      <c r="C44" s="2" t="n">
        <f aca="false">MOD(Best +D44,360)</f>
        <v>147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29.9399991035964</v>
      </c>
      <c r="G44" s="13" t="n">
        <f aca="false">IF(OR(G134=0,CS44=0),0,G134*CS44/(G134+CS44))</f>
        <v>28.2987608477615</v>
      </c>
      <c r="H44" s="13" t="n">
        <f aca="false">IF(OR(H134=0,CT44=0),0,H134*CT44/(H134+CT44))</f>
        <v>26.8184984012481</v>
      </c>
      <c r="I44" s="13" t="n">
        <f aca="false">IF(OR(I134=0,CU44=0),0,I134*CU44/(I134+CU44))</f>
        <v>25.5405053337243</v>
      </c>
      <c r="J44" s="13" t="n">
        <f aca="false">IF(OR(J134=0,CV44=0),0,J134*CV44/(J134+CV44))</f>
        <v>24.4249456785203</v>
      </c>
      <c r="K44" s="13" t="n">
        <f aca="false">IF(OR(K134=0,CW44=0),0,K134*CW44/(K134+CW44))</f>
        <v>23.4418078834405</v>
      </c>
      <c r="L44" s="13" t="n">
        <f aca="false">IF(OR(L134=0,CX44=0),0,L134*CX44/(L134+CX44))</f>
        <v>22.5680512927383</v>
      </c>
      <c r="M44" s="13" t="n">
        <f aca="false">IF(OR(M134=0,CY44=0),0,M134*CY44/(M134+CY44))</f>
        <v>21.7552669380232</v>
      </c>
      <c r="N44" s="13" t="n">
        <f aca="false">IF(OR(N134=0,CZ44=0),0,N134*CZ44/(N134+CZ44))</f>
        <v>21.0255577354234</v>
      </c>
      <c r="O44" s="13" t="n">
        <f aca="false">IF(OR(O134=0,DA44=0),0,O134*DA44/(O134+DA44))</f>
        <v>20.3662465064064</v>
      </c>
      <c r="P44" s="13" t="n">
        <f aca="false">IF(OR(P134=0,DB44=0),0,P134*DB44/(P134+DB44))</f>
        <v>19.7671113480728</v>
      </c>
      <c r="Q44" s="13" t="n">
        <f aca="false">IF(OR(Q134=0,DC44=0),0,Q134*DC44/(Q134+DC44))</f>
        <v>19.2198183840722</v>
      </c>
      <c r="R44" s="13" t="n">
        <f aca="false">IF(OR(R134=0,DD44=0),0,R134*DD44/(R134+DD44))</f>
        <v>18.6908724721027</v>
      </c>
      <c r="S44" s="13" t="n">
        <f aca="false">IF(OR(S134=0,DE44=0),0,S134*DE44/(S134+DE44))</f>
        <v>18.2051660866703</v>
      </c>
      <c r="T44" s="13" t="n">
        <f aca="false">IF(OR(T134=0,DF44=0),0,T134*DF44/(T134+DF44))</f>
        <v>17.7572484363348</v>
      </c>
      <c r="U44" s="13" t="n">
        <f aca="false">IF(OR(U134=0,DG44=0),0,U134*DG44/(U134+DG44))</f>
        <v>17.3425465607293</v>
      </c>
      <c r="V44" s="13" t="n">
        <f aca="false">IF(OR(V134=0,DH44=0),0,V134*DH44/(V134+DH44))</f>
        <v>16.9571953002743</v>
      </c>
      <c r="W44" s="13" t="n">
        <f aca="false">IF(OR(W134=0,DI44=0),0,W134*DI44/(W134+DI44))</f>
        <v>16.5859611813287</v>
      </c>
      <c r="X44" s="13" t="n">
        <f aca="false">IF(OR(X134=0,DJ44=0),0,X134*DJ44/(X134+DJ44))</f>
        <v>16.2393472034993</v>
      </c>
      <c r="Y44" s="13" t="n">
        <f aca="false">IF(OR(Y134=0,DK44=0),0,Y134*DK44/(Y134+DK44))</f>
        <v>15.9147334885111</v>
      </c>
      <c r="Z44" s="13" t="n">
        <f aca="false">IF(OR(Z134=0,DL44=0),0,Z134*DL44/(Z134+DL44))</f>
        <v>15.6223622546491</v>
      </c>
      <c r="AA44" s="13" t="n">
        <f aca="false">IF(OR(AA134=0,DM44=0),0,AA134*DM44/(AA134+DM44))</f>
        <v>15.3610924005089</v>
      </c>
      <c r="AB44" s="13" t="n">
        <f aca="false">IF(OR(AB134=0,DN44=0),0,AB134*DN44/(AB134+DN44))</f>
        <v>15.1001780185311</v>
      </c>
      <c r="AC44" s="13" t="n">
        <f aca="false">IF(OR(AC134=0,DO44=0),0,AC134*DO44/(AC134+DO44))</f>
        <v>14.8528104695209</v>
      </c>
      <c r="AD44" s="13" t="n">
        <f aca="false">IF(OR(AD134=0,DP44=0),0,AD134*DP44/(AD134+DP44))</f>
        <v>14.6177887154724</v>
      </c>
      <c r="AE44" s="13" t="n">
        <f aca="false">IF(OR(AE134=0,DQ44=0),0,AE134*DQ44/(AE134+DQ44))</f>
        <v>14.3940480694419</v>
      </c>
      <c r="AF44" s="13" t="n">
        <f aca="false">IF(OR(AF134=0,DR44=0),0,AF134*DR44/(AF134+DR44))</f>
        <v>14.1806412866611</v>
      </c>
      <c r="AG44" s="13" t="n">
        <f aca="false">IF(OR(AG134=0,DS44=0),0,AG134*DS44/(AG134+DS44))</f>
        <v>13.9600061134178</v>
      </c>
      <c r="AH44" s="13" t="n">
        <f aca="false">IF(OR(AH134=0,DT44=0),0,AH134*DT44/(AH134+DT44))</f>
        <v>13.7494417445275</v>
      </c>
      <c r="AI44" s="13" t="n">
        <f aca="false">IF(OR(AI134=0,DU44=0),0,AI134*DU44/(AI134+DU44))</f>
        <v>13.548128963986</v>
      </c>
      <c r="AJ44" s="13" t="n">
        <f aca="false">IF(OR(AJ134=0,DV44=0),0,AJ134*DV44/(AJ134+DV44))</f>
        <v>13.3553331637539</v>
      </c>
      <c r="AK44" s="13" t="n">
        <f aca="false">IF(OR(AK134=0,DW44=0),0,AK134*DW44/(AK134+DW44))</f>
        <v>13.1703936147248</v>
      </c>
      <c r="AL44" s="13" t="n">
        <f aca="false">IF(OR(AL134=0,DX44=0),0,AL134*DX44/(AL134+DX44))</f>
        <v>12.9904039600377</v>
      </c>
      <c r="AM44" s="13" t="n">
        <f aca="false">IF(OR(AM134=0,DY44=0),0,AM134*DY44/(AM134+DY44))</f>
        <v>12.8172759143655</v>
      </c>
      <c r="AN44" s="13" t="n">
        <f aca="false">IF(OR(AN134=0,DZ44=0),0,AN134*DZ44/(AN134+DZ44))</f>
        <v>12.6505076045687</v>
      </c>
      <c r="AO44" s="13" t="n">
        <f aca="false">IF(OR(AO134=0,EA44=0),0,AO134*EA44/(AO134+EA44))</f>
        <v>12.4896430238069</v>
      </c>
      <c r="AP44" s="13" t="n">
        <f aca="false">IF(OR(AP134=0,EB44=0),0,AP134*EB44/(AP134+EB44))</f>
        <v>12.3342668348961</v>
      </c>
      <c r="AQ44" s="13" t="n">
        <f aca="false">IF(OR(AQ134=0,EC44=0),0,AQ134*EC44/(AQ134+EC44))</f>
        <v>12.1690603585375</v>
      </c>
      <c r="AR44" s="13" t="n">
        <f aca="false">IF(OR(AR134=0,ED44=0),0,AR134*ED44/(AR134+ED44))</f>
        <v>12.0092335430544</v>
      </c>
      <c r="AS44" s="13" t="n">
        <f aca="false">IF(OR(AS134=0,EE44=0),0,AS134*EE44/(AS134+EE44))</f>
        <v>11.8544106448762</v>
      </c>
      <c r="AT44" s="13" t="n">
        <f aca="false">IF(OR(AT134=0,EF44=0),0,AT134*EF44/(AT134+EF44))</f>
        <v>11.7042473013202</v>
      </c>
      <c r="AU44" s="13" t="n">
        <f aca="false">IF(OR(AU134=0,EG44=0),0,AU134*EG44/(AU134+EG44))</f>
        <v>11.5584272232948</v>
      </c>
      <c r="AV44" s="13" t="n">
        <f aca="false">IF(OR(AV134=0,EH44=0),0,AV134*EH44/(AV134+EH44))</f>
        <v>11.3985092882168</v>
      </c>
      <c r="AW44" s="13" t="n">
        <f aca="false">IF(OR(AW134=0,EI44=0),0,AW134*EI44/(AW134+EI44))</f>
        <v>11.2425600374799</v>
      </c>
      <c r="AX44" s="13" t="n">
        <f aca="false">IF(OR(AX134=0,EJ44=0),0,AX134*EJ44/(AX134+EJ44))</f>
        <v>11.0902759909252</v>
      </c>
      <c r="AY44" s="13" t="n">
        <f aca="false">IF(OR(AY134=0,EK44=0),0,AY134*EK44/(AY134+EK44))</f>
        <v>10.9891395630683</v>
      </c>
      <c r="AZ44" s="13" t="n">
        <f aca="false">IF(OR(AZ134=0,EL44=0),0,AZ134*EL44/(AZ134+EL44))</f>
        <v>10.8970355564771</v>
      </c>
      <c r="BA44" s="13" t="n">
        <f aca="false">IF(OR(BA134=0,EM44=0),0,BA134*EM44/(BA134+EM44))</f>
        <v>10.7816256309535</v>
      </c>
      <c r="BB44" s="13" t="n">
        <f aca="false">IF(OR(BB134=0,EN44=0),0,BB134*EN44/(BB134+EN44))</f>
        <v>10.6687040029515</v>
      </c>
      <c r="BC44" s="13" t="n">
        <f aca="false">IF(OR(BC134=0,EO44=0),0,BC134*EO44/(BC134+EO44))</f>
        <v>10.558120597314</v>
      </c>
      <c r="BD44" s="13" t="n">
        <f aca="false">IF(OR(BD134=0,EP44=0),0,BD134*EP44/(BD134+EP44))</f>
        <v>10.4497350552324</v>
      </c>
      <c r="BE44" s="13" t="n">
        <f aca="false">IF(OR(BE134=0,EQ44=0),0,BE134*EQ44/(BE134+EQ44))</f>
        <v>10.3434158939056</v>
      </c>
      <c r="BF44" s="13" t="n">
        <f aca="false">IF(OR(BF134=0,ER44=0),0,BF134*ER44/(BF134+ER44))</f>
        <v>10.2357574401031</v>
      </c>
      <c r="BG44" s="13" t="n">
        <f aca="false">IF(OR(BG134=0,ES44=0),0,BG134*ES44/(BG134+ES44))</f>
        <v>10.1300018677277</v>
      </c>
      <c r="BH44" s="13" t="n">
        <f aca="false">IF(OR(BH134=0,ET44=0),0,BH134*ET44/(BH134+ET44))</f>
        <v>10.0260339186844</v>
      </c>
      <c r="BI44" s="13" t="n">
        <f aca="false">IF(OR(BI134=0,EU44=0),0,BI134*EU44/(BI134+EU44))</f>
        <v>9.92374501735761</v>
      </c>
      <c r="BJ44" s="13" t="n">
        <f aca="false">IF(OR(BJ134=0,EV44=0),0,BJ134*EV44/(BJ134+EV44))</f>
        <v>9.82303272379478</v>
      </c>
      <c r="BK44" s="13" t="n">
        <f aca="false">IF(OR(BK134=0,EW44=0),0,BK134*EW44/(BK134+EW44))</f>
        <v>9.71575888915371</v>
      </c>
      <c r="BL44" s="13" t="n">
        <f aca="false">IF(OR(BL134=0,EX44=0),0,BL134*EX44/(BL134+EX44))</f>
        <v>9.60993497552366</v>
      </c>
      <c r="BM44" s="13" t="n">
        <f aca="false">IF(OR(BM134=0,EY44=0),0,BM134*EY44/(BM134+EY44))</f>
        <v>9.5054612841286</v>
      </c>
      <c r="BN44" s="13" t="n">
        <f aca="false">IF(OR(BN134=0,EZ44=0),0,BN134*EZ44/(BN134+EZ44))</f>
        <v>9.40224304406321</v>
      </c>
      <c r="BO44" s="13" t="n">
        <f aca="false">IF(OR(BO134=0,FA44=0),0,BO134*FA44/(BO134+FA44))</f>
        <v>9.30019000939855</v>
      </c>
      <c r="BP44" s="13" t="n">
        <f aca="false">IF(OR(BP134=0,FB44=0),0,BP134*FB44/(BP134+FB44))</f>
        <v>9.1957829458388</v>
      </c>
      <c r="BQ44" s="13" t="n">
        <f aca="false">IF(OR(BQ134=0,FC44=0),0,BQ134*FC44/(BQ134+FC44))</f>
        <v>9.0923409874424</v>
      </c>
      <c r="BR44" s="13" t="n">
        <f aca="false">IF(OR(BR134=0,FD44=0),0,BR134*FD44/(BR134+FD44))</f>
        <v>8.98977903812465</v>
      </c>
      <c r="BS44" s="13" t="n">
        <f aca="false">IF(OR(BS134=0,FE44=0),0,BS134*FE44/(BS134+FE44))</f>
        <v>8.88801518944812</v>
      </c>
      <c r="BT44" s="13" t="n">
        <f aca="false">IF(OR(BT134=0,FF44=0),0,BT134*FF44/(BT134+FF44))</f>
        <v>8.78697043224485</v>
      </c>
      <c r="BU44" s="13" t="n">
        <f aca="false">IF(OR(BU134=0,FG44=0),0,BU134*FG44/(BU134+FG44))</f>
        <v>8.68898935119147</v>
      </c>
      <c r="BV44" s="13" t="n">
        <f aca="false">IF(OR(BV134=0,FH44=0),0,BV134*FH44/(BV134+FH44))</f>
        <v>8.59161679233015</v>
      </c>
      <c r="BW44" s="13" t="n">
        <f aca="false">IF(OR(BW134=0,FI44=0),0,BW134*FI44/(BW134+FI44))</f>
        <v>8.49478564271449</v>
      </c>
      <c r="BX44" s="13" t="n">
        <f aca="false">IF(OR(BX134=0,FJ44=0),0,BX134*FJ44/(BX134+FJ44))</f>
        <v>8.39843083477818</v>
      </c>
      <c r="BY44" s="13" t="n">
        <f aca="false">IF(OR(BY134=0,FK44=0),0,BY134*FK44/(BY134+FK44))</f>
        <v>8.30248916090352</v>
      </c>
      <c r="BZ44" s="13" t="n">
        <f aca="false">IF(OR(BZ134=0,FL44=0),0,BZ134*FL44/(BZ134+FL44))</f>
        <v>8.20100892176196</v>
      </c>
      <c r="CA44" s="13" t="n">
        <f aca="false">IF(OR(CA134=0,FM44=0),0,CA134*FM44/(CA134+FM44))</f>
        <v>8.09966944449257</v>
      </c>
      <c r="CB44" s="13" t="n">
        <f aca="false">IF(OR(CB134=0,FN44=0),0,CB134*FN44/(CB134+FN44))</f>
        <v>7.99839817782065</v>
      </c>
      <c r="CC44" s="13" t="n">
        <f aca="false">IF(OR(CC134=0,FO44=0),0,CC134*FO44/(CC134+FO44))</f>
        <v>7.89712317513757</v>
      </c>
      <c r="CD44" s="13" t="n">
        <f aca="false">IF(OR(CD134=0,FP44=0),0,CD134*FP44/(CD134+FP44))</f>
        <v>7.79577289527565</v>
      </c>
      <c r="CE44" s="13" t="n">
        <f aca="false">IF(OR(CE134=0,FQ44=0),0,CE134*FQ44/(CE134+FQ44))</f>
        <v>7.69427600735205</v>
      </c>
      <c r="CF44" s="13" t="n">
        <f aca="false">IF(OR(CF134=0,FR44=0),0,CF134*FR44/(CF134+FR44))</f>
        <v>7.59256119858455</v>
      </c>
      <c r="CG44" s="13" t="n">
        <f aca="false">IF(OR(CG134=0,FS44=0),0,CG134*FS44/(CG134+FS44))</f>
        <v>7.49055698402609</v>
      </c>
      <c r="CH44" s="13" t="n">
        <f aca="false">IF(OR(CH134=0,FT44=0),0,CH134*FT44/(CH134+FT44))</f>
        <v>7.38819151720058</v>
      </c>
      <c r="CI44" s="13" t="n">
        <f aca="false">IF(OR(CI134=0,FU44=0),0,CI134*FU44/(CI134+FU44))</f>
        <v>7.28539240065066</v>
      </c>
      <c r="CJ44" s="13" t="n">
        <f aca="false">IF(OR(CJ134=0,FV44=0),0,CJ134*FV44/(CJ134+FV44))</f>
        <v>7.1824089117918</v>
      </c>
      <c r="CK44" s="13" t="n">
        <f aca="false">IF(OR(CK134=0,FW44=0),0,CK134*FW44/(CK134+FW44))</f>
        <v>7.07885947880459</v>
      </c>
      <c r="CL44" s="13" t="n">
        <f aca="false">IF(OR(CL134=0,FX44=0),0,CL134*FX44/(CL134+FX44))</f>
        <v>6.97467017233834</v>
      </c>
      <c r="CM44" s="13" t="n">
        <f aca="false">IF(OR(CM134=0,FY44=0),0,CM134*FY44/(CM134+FY44))</f>
        <v>6.86976583391356</v>
      </c>
      <c r="CN44" s="13" t="n">
        <f aca="false">IF(OR(CN134=0,FZ44=0),0,CN134*FZ44/(CN134+FZ44))</f>
        <v>6.76406988195423</v>
      </c>
      <c r="CO44" s="13" t="n">
        <f aca="false">IF(OR(CO134=0,GA44=0),0,CO134*GA44/(CO134+GA44))</f>
        <v>6.66010819890714</v>
      </c>
      <c r="CP44" s="13" t="n">
        <f aca="false">IF(OR(CP134=0,GB44=0),0,CP134*GB44/(CP134+GB44))</f>
        <v>6.55532939596621</v>
      </c>
      <c r="CQ44" s="13" t="n">
        <f aca="false">IF(OR(CQ134=0,GC44=0),0,CQ134*GC44/(CQ134+GC44))</f>
        <v>6.44966253847377</v>
      </c>
      <c r="CR44" s="0" t="n">
        <f aca="false">IF(F$9=0,0,(SIN(F$12)*COS($E44)+SIN($E44)*COS(F$12))/SIN($E44)*F$9)</f>
        <v>29.94</v>
      </c>
      <c r="CS44" s="0" t="n">
        <f aca="false">IF(G$9=0,0,(SIN(G$12)*COS($E44)+SIN($E44)*COS(G$12))/SIN($E44)*G$9)</f>
        <v>31.1416547289229</v>
      </c>
      <c r="CT44" s="0" t="n">
        <f aca="false">IF(H$9=0,0,(SIN(H$12)*COS($E44)+SIN($E44)*COS(H$12))/SIN($E44)*H$9)</f>
        <v>32.2531107105163</v>
      </c>
      <c r="CU44" s="0" t="n">
        <f aca="false">IF(I$9=0,0,(SIN(I$12)*COS($E44)+SIN($E44)*COS(I$12))/SIN($E44)*I$9)</f>
        <v>33.3691947847927</v>
      </c>
      <c r="CV44" s="0" t="n">
        <f aca="false">IF(J$9=0,0,(SIN(J$12)*COS($E44)+SIN($E44)*COS(J$12))/SIN($E44)*J$9)</f>
        <v>34.4893946462363</v>
      </c>
      <c r="CW44" s="0" t="n">
        <f aca="false">IF(K$9=0,0,(SIN(K$12)*COS($E44)+SIN($E44)*COS(K$12))/SIN($E44)*K$9)</f>
        <v>35.6131923856843</v>
      </c>
      <c r="CX44" s="0" t="n">
        <f aca="false">IF(L$9=0,0,(SIN(L$12)*COS($E44)+SIN($E44)*COS(L$12))/SIN($E44)*L$9)</f>
        <v>36.7400647019073</v>
      </c>
      <c r="CY44" s="0" t="n">
        <f aca="false">IF(M$9=0,0,(SIN(M$12)*COS($E44)+SIN($E44)*COS(M$12))/SIN($E44)*M$9)</f>
        <v>37.7776437608669</v>
      </c>
      <c r="CZ44" s="0" t="n">
        <f aca="false">IF(N$9=0,0,(SIN(N$12)*COS($E44)+SIN($E44)*COS(N$12))/SIN($E44)*N$9)</f>
        <v>38.8133048239183</v>
      </c>
      <c r="DA44" s="0" t="n">
        <f aca="false">IF(O$9=0,0,(SIN(O$12)*COS($E44)+SIN($E44)*COS(O$12))/SIN($E44)*O$9)</f>
        <v>39.8465954336584</v>
      </c>
      <c r="DB44" s="0" t="n">
        <f aca="false">IF(P$9=0,0,(SIN(P$12)*COS($E44)+SIN($E44)*COS(P$12))/SIN($E44)*P$9)</f>
        <v>40.8770609754379</v>
      </c>
      <c r="DC44" s="0" t="n">
        <f aca="false">IF(Q$9=0,0,(SIN(Q$12)*COS($E44)+SIN($E44)*COS(Q$12))/SIN($E44)*Q$9)</f>
        <v>41.9042448584445</v>
      </c>
      <c r="DD44" s="0" t="n">
        <f aca="false">IF(R$9=0,0,(SIN(R$12)*COS($E44)+SIN($E44)*COS(R$12))/SIN($E44)*R$9)</f>
        <v>42.7878619400099</v>
      </c>
      <c r="DE44" s="0" t="n">
        <f aca="false">IF(S$9=0,0,(SIN(S$12)*COS($E44)+SIN($E44)*COS(S$12))/SIN($E44)*S$9)</f>
        <v>43.6622675398401</v>
      </c>
      <c r="DF44" s="0" t="n">
        <f aca="false">IF(T$9=0,0,(SIN(T$12)*COS($E44)+SIN($E44)*COS(T$12))/SIN($E44)*T$9)</f>
        <v>44.5271303070131</v>
      </c>
      <c r="DG44" s="0" t="n">
        <f aca="false">IF(U$9=0,0,(SIN(U$12)*COS($E44)+SIN($E44)*COS(U$12))/SIN($E44)*U$9)</f>
        <v>45.3821206529919</v>
      </c>
      <c r="DH44" s="0" t="n">
        <f aca="false">IF(V$9=0,0,(SIN(V$12)*COS($E44)+SIN($E44)*COS(V$12))/SIN($E44)*V$9)</f>
        <v>46.2269108721679</v>
      </c>
      <c r="DI44" s="0" t="n">
        <f aca="false">IF(W$9=0,0,(SIN(W$12)*COS($E44)+SIN($E44)*COS(W$12))/SIN($E44)*W$9)</f>
        <v>46.965279311291</v>
      </c>
      <c r="DJ44" s="0" t="n">
        <f aca="false">IF(X$9=0,0,(SIN(X$12)*COS($E44)+SIN($E44)*COS(X$12))/SIN($E44)*X$9)</f>
        <v>47.689917850153</v>
      </c>
      <c r="DK44" s="0" t="n">
        <f aca="false">IF(Y$9=0,0,(SIN(Y$12)*COS($E44)+SIN($E44)*COS(Y$12))/SIN($E44)*Y$9)</f>
        <v>48.4005941013138</v>
      </c>
      <c r="DL44" s="0" t="n">
        <f aca="false">IF(Z$9=0,0,(SIN(Z$12)*COS($E44)+SIN($E44)*COS(Z$12))/SIN($E44)*Z$9)</f>
        <v>49.2209996972368</v>
      </c>
      <c r="DM44" s="0" t="n">
        <f aca="false">IF(AA$9=0,0,(SIN(AA$12)*COS($E44)+SIN($E44)*COS(AA$12))/SIN($E44)*AA$9)</f>
        <v>50.186064707531</v>
      </c>
      <c r="DN44" s="0" t="n">
        <f aca="false">IF(AB$9=0,0,(SIN(AB$12)*COS($E44)+SIN($E44)*COS(AB$12))/SIN($E44)*AB$9)</f>
        <v>50.9951738212004</v>
      </c>
      <c r="DO44" s="0" t="n">
        <f aca="false">IF(AC$9=0,0,(SIN(AC$12)*COS($E44)+SIN($E44)*COS(AC$12))/SIN($E44)*AC$9)</f>
        <v>51.7927241884639</v>
      </c>
      <c r="DP44" s="0" t="n">
        <f aca="false">IF(AD$9=0,0,(SIN(AD$12)*COS($E44)+SIN($E44)*COS(AD$12))/SIN($E44)*AD$9)</f>
        <v>52.5783767811248</v>
      </c>
      <c r="DQ44" s="0" t="n">
        <f aca="false">IF(AE$9=0,0,(SIN(AE$12)*COS($E44)+SIN($E44)*COS(AE$12))/SIN($E44)*AE$9)</f>
        <v>53.3517950136463</v>
      </c>
      <c r="DR44" s="0" t="n">
        <f aca="false">IF(AF$9=0,0,(SIN(AF$12)*COS($E44)+SIN($E44)*COS(AF$12))/SIN($E44)*AF$9)</f>
        <v>54.112644875308</v>
      </c>
      <c r="DS44" s="0" t="n">
        <f aca="false">IF(AG$9=0,0,(SIN(AG$12)*COS($E44)+SIN($E44)*COS(AG$12))/SIN($E44)*AG$9)</f>
        <v>54.6039448747061</v>
      </c>
      <c r="DT44" s="0" t="n">
        <f aca="false">IF(AH$9=0,0,(SIN(AH$12)*COS($E44)+SIN($E44)*COS(AH$12))/SIN($E44)*AH$9)</f>
        <v>55.0767122050309</v>
      </c>
      <c r="DU44" s="0" t="n">
        <f aca="false">IF(AI$9=0,0,(SIN(AI$12)*COS($E44)+SIN($E44)*COS(AI$12))/SIN($E44)*AI$9)</f>
        <v>55.5308583264814</v>
      </c>
      <c r="DV44" s="0" t="n">
        <f aca="false">IF(AJ$9=0,0,(SIN(AJ$12)*COS($E44)+SIN($E44)*COS(AJ$12))/SIN($E44)*AJ$9)</f>
        <v>55.9663009332515</v>
      </c>
      <c r="DW44" s="0" t="n">
        <f aca="false">IF(AK$9=0,0,(SIN(AK$12)*COS($E44)+SIN($E44)*COS(AK$12))/SIN($E44)*AK$9)</f>
        <v>56.3829639615337</v>
      </c>
      <c r="DX44" s="0" t="n">
        <f aca="false">IF(AL$9=0,0,(SIN(AL$12)*COS($E44)+SIN($E44)*COS(AL$12))/SIN($E44)*AL$9)</f>
        <v>56.7366790944546</v>
      </c>
      <c r="DY44" s="0" t="n">
        <f aca="false">IF(AM$9=0,0,(SIN(AM$12)*COS($E44)+SIN($E44)*COS(AM$12))/SIN($E44)*AM$9)</f>
        <v>57.0707439594279</v>
      </c>
      <c r="DZ44" s="0" t="n">
        <f aca="false">IF(AN$9=0,0,(SIN(AN$12)*COS($E44)+SIN($E44)*COS(AN$12))/SIN($E44)*AN$9)</f>
        <v>57.3851418813853</v>
      </c>
      <c r="EA44" s="0" t="n">
        <f aca="false">IF(AO$9=0,0,(SIN(AO$12)*COS($E44)+SIN($E44)*COS(AO$12))/SIN($E44)*AO$9)</f>
        <v>57.679862871315</v>
      </c>
      <c r="EB44" s="0" t="n">
        <f aca="false">IF(AP$9=0,0,(SIN(AP$12)*COS($E44)+SIN($E44)*COS(AP$12))/SIN($E44)*AP$9)</f>
        <v>57.9549036031745</v>
      </c>
      <c r="EC44" s="0" t="n">
        <f aca="false">IF(AQ$9=0,0,(SIN(AQ$12)*COS($E44)+SIN($E44)*COS(AQ$12))/SIN($E44)*AQ$9)</f>
        <v>57.8708386472913</v>
      </c>
      <c r="ED44" s="0" t="n">
        <f aca="false">IF(AR$9=0,0,(SIN(AR$12)*COS($E44)+SIN($E44)*COS(AR$12))/SIN($E44)*AR$9)</f>
        <v>57.7626621552857</v>
      </c>
      <c r="EE44" s="0" t="n">
        <f aca="false">IF(AS$9=0,0,(SIN(AS$12)*COS($E44)+SIN($E44)*COS(AS$12))/SIN($E44)*AS$9)</f>
        <v>57.6307028398596</v>
      </c>
      <c r="EF44" s="0" t="n">
        <f aca="false">IF(AT$9=0,0,(SIN(AT$12)*COS($E44)+SIN($E44)*COS(AT$12))/SIN($E44)*AT$9)</f>
        <v>57.4752985430438</v>
      </c>
      <c r="EG44" s="0" t="n">
        <f aca="false">IF(AU$9=0,0,(SIN(AU$12)*COS($E44)+SIN($E44)*COS(AU$12))/SIN($E44)*AU$9)</f>
        <v>57.2967960426223</v>
      </c>
      <c r="EH44" s="0" t="n">
        <f aca="false">IF(AV$9=0,0,(SIN(AV$12)*COS($E44)+SIN($E44)*COS(AV$12))/SIN($E44)*AV$9)</f>
        <v>56.6444750823228</v>
      </c>
      <c r="EI44" s="0" t="n">
        <f aca="false">IF(AW$9=0,0,(SIN(AW$12)*COS($E44)+SIN($E44)*COS(AW$12))/SIN($E44)*AW$9)</f>
        <v>55.9653981682336</v>
      </c>
      <c r="EJ44" s="0" t="n">
        <f aca="false">IF(AX$9=0,0,(SIN(AX$12)*COS($E44)+SIN($E44)*COS(AX$12))/SIN($E44)*AX$9)</f>
        <v>55.2603518979121</v>
      </c>
      <c r="EK44" s="0" t="n">
        <f aca="false">IF(AY$9=0,0,(SIN(AY$12)*COS($E44)+SIN($E44)*COS(AY$12))/SIN($E44)*AY$9)</f>
        <v>55.7375558078563</v>
      </c>
      <c r="EL44" s="0" t="n">
        <f aca="false">IF(AZ$9=0,0,(SIN(AZ$12)*COS($E44)+SIN($E44)*COS(AZ$12))/SIN($E44)*AZ$9)</f>
        <v>56.3904942117131</v>
      </c>
      <c r="EM44" s="0" t="n">
        <f aca="false">IF(BA$9=0,0,(SIN(BA$12)*COS($E44)+SIN($E44)*COS(BA$12))/SIN($E44)*BA$9)</f>
        <v>56.3502800066857</v>
      </c>
      <c r="EN44" s="0" t="n">
        <f aca="false">IF(BB$9=0,0,(SIN(BB$12)*COS($E44)+SIN($E44)*COS(BB$12))/SIN($E44)*BB$9)</f>
        <v>56.2912670893436</v>
      </c>
      <c r="EO44" s="0" t="n">
        <f aca="false">IF(BC$9=0,0,(SIN(BC$12)*COS($E44)+SIN($E44)*COS(BC$12))/SIN($E44)*BC$9)</f>
        <v>56.2136203813117</v>
      </c>
      <c r="EP44" s="0" t="n">
        <f aca="false">IF(BD$9=0,0,(SIN(BD$12)*COS($E44)+SIN($E44)*COS(BD$12))/SIN($E44)*BD$9)</f>
        <v>56.1175109331796</v>
      </c>
      <c r="EQ44" s="0" t="n">
        <f aca="false">IF(BE$9=0,0,(SIN(BE$12)*COS($E44)+SIN($E44)*COS(BE$12))/SIN($E44)*BE$9)</f>
        <v>56.0031158274996</v>
      </c>
      <c r="ER44" s="0" t="n">
        <f aca="false">IF(BF$9=0,0,(SIN(BF$12)*COS($E44)+SIN($E44)*COS(BF$12))/SIN($E44)*BF$9)</f>
        <v>55.7730274805556</v>
      </c>
      <c r="ES44" s="0" t="n">
        <f aca="false">IF(BG$9=0,0,(SIN(BG$12)*COS($E44)+SIN($E44)*COS(BG$12))/SIN($E44)*BG$9)</f>
        <v>55.5246970411877</v>
      </c>
      <c r="ET44" s="0" t="n">
        <f aca="false">IF(BH$9=0,0,(SIN(BH$12)*COS($E44)+SIN($E44)*COS(BH$12))/SIN($E44)*BH$9)</f>
        <v>55.2584084175516</v>
      </c>
      <c r="EU44" s="0" t="n">
        <f aca="false">IF(BI$9=0,0,(SIN(BI$12)*COS($E44)+SIN($E44)*COS(BI$12))/SIN($E44)*BI$9)</f>
        <v>54.9744513063034</v>
      </c>
      <c r="EV44" s="0" t="n">
        <f aca="false">IF(BJ$9=0,0,(SIN(BJ$12)*COS($E44)+SIN($E44)*COS(BJ$12))/SIN($E44)*BJ$9)</f>
        <v>54.6731210408187</v>
      </c>
      <c r="EW44" s="0" t="n">
        <f aca="false">IF(BK$9=0,0,(SIN(BK$12)*COS($E44)+SIN($E44)*COS(BK$12))/SIN($E44)*BK$9)</f>
        <v>54.1044039655013</v>
      </c>
      <c r="EX44" s="0" t="n">
        <f aca="false">IF(BL$9=0,0,(SIN(BL$12)*COS($E44)+SIN($E44)*COS(BL$12))/SIN($E44)*BL$9)</f>
        <v>53.5188444370006</v>
      </c>
      <c r="EY44" s="0" t="n">
        <f aca="false">IF(BM$9=0,0,(SIN(BM$12)*COS($E44)+SIN($E44)*COS(BM$12))/SIN($E44)*BM$9)</f>
        <v>52.9169825500355</v>
      </c>
      <c r="EZ44" s="0" t="n">
        <f aca="false">IF(BN$9=0,0,(SIN(BN$12)*COS($E44)+SIN($E44)*COS(BN$12))/SIN($E44)*BN$9)</f>
        <v>52.2993633651819</v>
      </c>
      <c r="FA44" s="0" t="n">
        <f aca="false">IF(BO$9=0,0,(SIN(BO$12)*COS($E44)+SIN($E44)*COS(BO$12))/SIN($E44)*BO$9)</f>
        <v>51.6665366326553</v>
      </c>
      <c r="FB44" s="0" t="n">
        <f aca="false">IF(BP$9=0,0,(SIN(BP$12)*COS($E44)+SIN($E44)*COS(BP$12))/SIN($E44)*BP$9)</f>
        <v>50.9136374620529</v>
      </c>
      <c r="FC44" s="0" t="n">
        <f aca="false">IF(BQ$9=0,0,(SIN(BQ$12)*COS($E44)+SIN($E44)*COS(BQ$12))/SIN($E44)*BQ$9)</f>
        <v>50.1469326180264</v>
      </c>
      <c r="FD44" s="0" t="n">
        <f aca="false">IF(BR$9=0,0,(SIN(BR$12)*COS($E44)+SIN($E44)*COS(BR$12))/SIN($E44)*BR$9)</f>
        <v>49.367080451809</v>
      </c>
      <c r="FE44" s="0" t="n">
        <f aca="false">IF(BS$9=0,0,(SIN(BS$12)*COS($E44)+SIN($E44)*COS(BS$12))/SIN($E44)*BS$9)</f>
        <v>48.57474267125</v>
      </c>
      <c r="FF44" s="0" t="n">
        <f aca="false">IF(BT$9=0,0,(SIN(BT$12)*COS($E44)+SIN($E44)*COS(BT$12))/SIN($E44)*BT$9)</f>
        <v>47.7705840100515</v>
      </c>
      <c r="FG44" s="0" t="n">
        <f aca="false">IF(BU$9=0,0,(SIN(BU$12)*COS($E44)+SIN($E44)*COS(BU$12))/SIN($E44)*BU$9)</f>
        <v>47.0260980758427</v>
      </c>
      <c r="FH44" s="0" t="n">
        <f aca="false">IF(BV$9=0,0,(SIN(BV$12)*COS($E44)+SIN($E44)*COS(BV$12))/SIN($E44)*BV$9)</f>
        <v>46.2707153512869</v>
      </c>
      <c r="FI44" s="0" t="n">
        <f aca="false">IF(BW$9=0,0,(SIN(BW$12)*COS($E44)+SIN($E44)*COS(BW$12))/SIN($E44)*BW$9)</f>
        <v>45.5050431226463</v>
      </c>
      <c r="FJ44" s="0" t="n">
        <f aca="false">IF(BX$9=0,0,(SIN(BX$12)*COS($E44)+SIN($E44)*COS(BX$12))/SIN($E44)*BX$9)</f>
        <v>44.7296906514252</v>
      </c>
      <c r="FK44" s="0" t="n">
        <f aca="false">IF(BY$9=0,0,(SIN(BY$12)*COS($E44)+SIN($E44)*COS(BY$12))/SIN($E44)*BY$9)</f>
        <v>43.9452688742391</v>
      </c>
      <c r="FL44" s="0" t="n">
        <f aca="false">IF(BZ$9=0,0,(SIN(BZ$12)*COS($E44)+SIN($E44)*COS(BZ$12))/SIN($E44)*BZ$9)</f>
        <v>42.9900391681173</v>
      </c>
      <c r="FM44" s="0" t="n">
        <f aca="false">IF(CA$9=0,0,(SIN(CA$12)*COS($E44)+SIN($E44)*COS(CA$12))/SIN($E44)*CA$9)</f>
        <v>42.0284282064168</v>
      </c>
      <c r="FN44" s="0" t="n">
        <f aca="false">IF(CB$9=0,0,(SIN(CB$12)*COS($E44)+SIN($E44)*COS(CB$12))/SIN($E44)*CB$9)</f>
        <v>41.0611978425531</v>
      </c>
      <c r="FO44" s="0" t="n">
        <f aca="false">IF(CC$9=0,0,(SIN(CC$12)*COS($E44)+SIN($E44)*COS(CC$12))/SIN($E44)*CC$9)</f>
        <v>40.0891094536958</v>
      </c>
      <c r="FP44" s="0" t="n">
        <f aca="false">IF(CD$9=0,0,(SIN(CD$12)*COS($E44)+SIN($E44)*COS(CD$12))/SIN($E44)*CD$9)</f>
        <v>39.1129235666694</v>
      </c>
      <c r="FQ44" s="0" t="n">
        <f aca="false">IF(CE$9=0,0,(SIN(CE$12)*COS($E44)+SIN($E44)*COS(CE$12))/SIN($E44)*CE$9)</f>
        <v>38.1333994848237</v>
      </c>
      <c r="FR44" s="0" t="n">
        <f aca="false">IF(CF$9=0,0,(SIN(CF$12)*COS($E44)+SIN($E44)*COS(CF$12))/SIN($E44)*CF$9)</f>
        <v>37.1512949160273</v>
      </c>
      <c r="FS44" s="0" t="n">
        <f aca="false">IF(CG$9=0,0,(SIN(CG$12)*COS($E44)+SIN($E44)*COS(CG$12))/SIN($E44)*CG$9)</f>
        <v>36.167365601946</v>
      </c>
      <c r="FT44" s="0" t="n">
        <f aca="false">IF(CH$9=0,0,(SIN(CH$12)*COS($E44)+SIN($E44)*COS(CH$12))/SIN($E44)*CH$9)</f>
        <v>35.1823649487562</v>
      </c>
      <c r="FU44" s="0" t="n">
        <f aca="false">IF(CI$9=0,0,(SIN(CI$12)*COS($E44)+SIN($E44)*COS(CI$12))/SIN($E44)*CI$9)</f>
        <v>34.197043659451</v>
      </c>
      <c r="FV44" s="0" t="n">
        <f aca="false">IF(CJ$9=0,0,(SIN(CJ$12)*COS($E44)+SIN($E44)*COS(CJ$12))/SIN($E44)*CJ$9)</f>
        <v>33.2190451010306</v>
      </c>
      <c r="FW44" s="0" t="n">
        <f aca="false">IF(CK$9=0,0,(SIN(CK$12)*COS($E44)+SIN($E44)*COS(CK$12))/SIN($E44)*CK$9)</f>
        <v>32.2421084765395</v>
      </c>
      <c r="FX44" s="0" t="n">
        <f aca="false">IF(CL$9=0,0,(SIN(CL$12)*COS($E44)+SIN($E44)*COS(CL$12))/SIN($E44)*CL$9)</f>
        <v>31.26696793989</v>
      </c>
      <c r="FY44" s="0" t="n">
        <f aca="false">IF(CM$9=0,0,(SIN(CM$12)*COS($E44)+SIN($E44)*COS(CM$12))/SIN($E44)*CM$9)</f>
        <v>30.2943535591334</v>
      </c>
      <c r="FZ44" s="0" t="n">
        <f aca="false">IF(CN$9=0,0,(SIN(CN$12)*COS($E44)+SIN($E44)*COS(CN$12))/SIN($E44)*CN$9)</f>
        <v>29.3249909621674</v>
      </c>
      <c r="GA44" s="0" t="n">
        <f aca="false">IF(CO$9=0,0,(SIN(CO$12)*COS($E44)+SIN($E44)*COS(CO$12))/SIN($E44)*CO$9)</f>
        <v>28.4069146670121</v>
      </c>
      <c r="GB44" s="0" t="n">
        <f aca="false">IF(CP$9=0,0,(SIN(CP$12)*COS($E44)+SIN($E44)*COS(CP$12))/SIN($E44)*CP$9)</f>
        <v>27.4925968464503</v>
      </c>
      <c r="GC44" s="0" t="n">
        <f aca="false">IF(CQ$9=0,0,(SIN(CQ$12)*COS($E44)+SIN($E44)*COS(CQ$12))/SIN($E44)*CQ$9)</f>
        <v>26.5827048958525</v>
      </c>
    </row>
    <row r="45" customFormat="false" ht="12.8" hidden="true" customHeight="false" outlineLevel="0" collapsed="false">
      <c r="A45" s="0" t="n">
        <f aca="false">MAX($F45:$CQ45)</f>
        <v>29.9399991035964</v>
      </c>
      <c r="B45" s="90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9.58333333333333</v>
      </c>
      <c r="C45" s="2" t="n">
        <f aca="false">MOD(Best +D45,360)</f>
        <v>148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29.9399991035964</v>
      </c>
      <c r="G45" s="13" t="n">
        <f aca="false">IF(OR(G135=0,CS45=0),0,G135*CS45/(G135+CS45))</f>
        <v>28.2477634402999</v>
      </c>
      <c r="H45" s="13" t="n">
        <f aca="false">IF(OR(H135=0,CT45=0),0,H135*CT45/(H135+CT45))</f>
        <v>26.7265496272768</v>
      </c>
      <c r="I45" s="13" t="n">
        <f aca="false">IF(OR(I135=0,CU45=0),0,I135*CU45/(I135+CU45))</f>
        <v>25.4150987854591</v>
      </c>
      <c r="J45" s="13" t="n">
        <f aca="false">IF(OR(J135=0,CV45=0),0,J135*CV45/(J135+CV45))</f>
        <v>24.2717997553706</v>
      </c>
      <c r="K45" s="13" t="n">
        <f aca="false">IF(OR(K135=0,CW45=0),0,K135*CW45/(K135+CW45))</f>
        <v>23.2653724727011</v>
      </c>
      <c r="L45" s="13" t="n">
        <f aca="false">IF(OR(L135=0,CX45=0),0,L135*CX45/(L135+CX45))</f>
        <v>22.3718483877309</v>
      </c>
      <c r="M45" s="13" t="n">
        <f aca="false">IF(OR(M135=0,CY45=0),0,M135*CY45/(M135+CY45))</f>
        <v>21.5425318077162</v>
      </c>
      <c r="N45" s="13" t="n">
        <f aca="false">IF(OR(N135=0,CZ45=0),0,N135*CZ45/(N135+CZ45))</f>
        <v>20.7985857523998</v>
      </c>
      <c r="O45" s="13" t="n">
        <f aca="false">IF(OR(O135=0,DA45=0),0,O135*DA45/(O135+DA45))</f>
        <v>20.1269164932647</v>
      </c>
      <c r="P45" s="13" t="n">
        <f aca="false">IF(OR(P135=0,DB45=0),0,P135*DB45/(P135+DB45))</f>
        <v>19.5169783942812</v>
      </c>
      <c r="Q45" s="13" t="n">
        <f aca="false">IF(OR(Q135=0,DC45=0),0,Q135*DC45/(Q135+DC45))</f>
        <v>18.9601825489524</v>
      </c>
      <c r="R45" s="13" t="n">
        <f aca="false">IF(OR(R135=0,DD45=0),0,R135*DD45/(R135+DD45))</f>
        <v>18.4233370105876</v>
      </c>
      <c r="S45" s="13" t="n">
        <f aca="false">IF(OR(S135=0,DE45=0),0,S135*DE45/(S135+DE45))</f>
        <v>17.9306343748782</v>
      </c>
      <c r="T45" s="13" t="n">
        <f aca="false">IF(OR(T135=0,DF45=0),0,T135*DF45/(T135+DF45))</f>
        <v>17.4764898391207</v>
      </c>
      <c r="U45" s="13" t="n">
        <f aca="false">IF(OR(U135=0,DG45=0),0,U135*DG45/(U135+DG45))</f>
        <v>17.056221169837</v>
      </c>
      <c r="V45" s="13" t="n">
        <f aca="false">IF(OR(V135=0,DH45=0),0,V135*DH45/(V135+DH45))</f>
        <v>16.6658732978241</v>
      </c>
      <c r="W45" s="13" t="n">
        <f aca="false">IF(OR(W135=0,DI45=0),0,W135*DI45/(W135+DI45))</f>
        <v>16.2904152447011</v>
      </c>
      <c r="X45" s="13" t="n">
        <f aca="false">IF(OR(X135=0,DJ45=0),0,X135*DJ45/(X135+DJ45))</f>
        <v>15.9399948419</v>
      </c>
      <c r="Y45" s="13" t="n">
        <f aca="false">IF(OR(Y135=0,DK45=0),0,Y135*DK45/(Y135+DK45))</f>
        <v>15.6119405360169</v>
      </c>
      <c r="Z45" s="13" t="n">
        <f aca="false">IF(OR(Z135=0,DL45=0),0,Z135*DL45/(Z135+DL45))</f>
        <v>15.3161350761202</v>
      </c>
      <c r="AA45" s="13" t="n">
        <f aca="false">IF(OR(AA135=0,DM45=0),0,AA135*DM45/(AA135+DM45))</f>
        <v>15.0513548995775</v>
      </c>
      <c r="AB45" s="13" t="n">
        <f aca="false">IF(OR(AB135=0,DN45=0),0,AB135*DN45/(AB135+DN45))</f>
        <v>14.787568753298</v>
      </c>
      <c r="AC45" s="13" t="n">
        <f aca="false">IF(OR(AC135=0,DO45=0),0,AC135*DO45/(AC135+DO45))</f>
        <v>14.5375720055462</v>
      </c>
      <c r="AD45" s="13" t="n">
        <f aca="false">IF(OR(AD135=0,DP45=0),0,AD135*DP45/(AD135+DP45))</f>
        <v>14.3001390713852</v>
      </c>
      <c r="AE45" s="13" t="n">
        <f aca="false">IF(OR(AE135=0,DQ45=0),0,AE135*DQ45/(AE135+DQ45))</f>
        <v>14.0741838816844</v>
      </c>
      <c r="AF45" s="13" t="n">
        <f aca="false">IF(OR(AF135=0,DR45=0),0,AF135*DR45/(AF135+DR45))</f>
        <v>13.8587404877477</v>
      </c>
      <c r="AG45" s="13" t="n">
        <f aca="false">IF(OR(AG135=0,DS45=0),0,AG135*DS45/(AG135+DS45))</f>
        <v>13.6367202171259</v>
      </c>
      <c r="AH45" s="13" t="n">
        <f aca="false">IF(OR(AH135=0,DT45=0),0,AH135*DT45/(AH135+DT45))</f>
        <v>13.4248945458564</v>
      </c>
      <c r="AI45" s="13" t="n">
        <f aca="false">IF(OR(AI135=0,DU45=0),0,AI135*DU45/(AI135+DU45))</f>
        <v>13.2224330003792</v>
      </c>
      <c r="AJ45" s="13" t="n">
        <f aca="false">IF(OR(AJ135=0,DV45=0),0,AJ135*DV45/(AJ135+DV45))</f>
        <v>13.0285910539526</v>
      </c>
      <c r="AK45" s="13" t="n">
        <f aca="false">IF(OR(AK135=0,DW45=0),0,AK135*DW45/(AK135+DW45))</f>
        <v>12.8426992085489</v>
      </c>
      <c r="AL45" s="13" t="n">
        <f aca="false">IF(OR(AL135=0,DX45=0),0,AL135*DX45/(AL135+DX45))</f>
        <v>12.6619164312551</v>
      </c>
      <c r="AM45" s="13" t="n">
        <f aca="false">IF(OR(AM135=0,DY45=0),0,AM135*DY45/(AM135+DY45))</f>
        <v>12.4880719083879</v>
      </c>
      <c r="AN45" s="13" t="n">
        <f aca="false">IF(OR(AN135=0,DZ45=0),0,AN135*DZ45/(AN135+DZ45))</f>
        <v>12.3206577719364</v>
      </c>
      <c r="AO45" s="13" t="n">
        <f aca="false">IF(OR(AO135=0,EA45=0),0,AO135*EA45/(AO135+EA45))</f>
        <v>12.1592126586475</v>
      </c>
      <c r="AP45" s="13" t="n">
        <f aca="false">IF(OR(AP135=0,EB45=0),0,AP135*EB45/(AP135+EB45))</f>
        <v>12.0033164332503</v>
      </c>
      <c r="AQ45" s="13" t="n">
        <f aca="false">IF(OR(AQ135=0,EC45=0),0,AQ135*EC45/(AQ135+EC45))</f>
        <v>11.8381494702127</v>
      </c>
      <c r="AR45" s="13" t="n">
        <f aca="false">IF(OR(AR135=0,ED45=0),0,AR135*ED45/(AR135+ED45))</f>
        <v>11.6784047938032</v>
      </c>
      <c r="AS45" s="13" t="n">
        <f aca="false">IF(OR(AS135=0,EE45=0),0,AS135*EE45/(AS135+EE45))</f>
        <v>11.523704146255</v>
      </c>
      <c r="AT45" s="13" t="n">
        <f aca="false">IF(OR(AT135=0,EF45=0),0,AT135*EF45/(AT135+EF45))</f>
        <v>11.3737009286226</v>
      </c>
      <c r="AU45" s="13" t="n">
        <f aca="false">IF(OR(AU135=0,EG45=0),0,AU135*EG45/(AU135+EG45))</f>
        <v>11.2280768614511</v>
      </c>
      <c r="AV45" s="13" t="n">
        <f aca="false">IF(OR(AV135=0,EH45=0),0,AV135*EH45/(AV135+EH45))</f>
        <v>11.0690328411135</v>
      </c>
      <c r="AW45" s="13" t="n">
        <f aca="false">IF(OR(AW135=0,EI45=0),0,AW135*EI45/(AW135+EI45))</f>
        <v>10.913995433059</v>
      </c>
      <c r="AX45" s="13" t="n">
        <f aca="false">IF(OR(AX135=0,EJ45=0),0,AX135*EJ45/(AX135+EJ45))</f>
        <v>10.762661288829</v>
      </c>
      <c r="AY45" s="13" t="n">
        <f aca="false">IF(OR(AY135=0,EK45=0),0,AY135*EK45/(AY135+EK45))</f>
        <v>10.6607728401036</v>
      </c>
      <c r="AZ45" s="13" t="n">
        <f aca="false">IF(OR(AZ135=0,EL45=0),0,AZ135*EL45/(AZ135+EL45))</f>
        <v>10.5677058888655</v>
      </c>
      <c r="BA45" s="13" t="n">
        <f aca="false">IF(OR(BA135=0,EM45=0),0,BA135*EM45/(BA135+EM45))</f>
        <v>10.4523101455517</v>
      </c>
      <c r="BB45" s="13" t="n">
        <f aca="false">IF(OR(BB135=0,EN45=0),0,BB135*EN45/(BB135+EN45))</f>
        <v>10.3394316406931</v>
      </c>
      <c r="BC45" s="13" t="n">
        <f aca="false">IF(OR(BC135=0,EO45=0),0,BC135*EO45/(BC135+EO45))</f>
        <v>10.2289190212677</v>
      </c>
      <c r="BD45" s="13" t="n">
        <f aca="false">IF(OR(BD135=0,EP45=0),0,BD135*EP45/(BD135+EP45))</f>
        <v>10.1206307630457</v>
      </c>
      <c r="BE45" s="13" t="n">
        <f aca="false">IF(OR(BE135=0,EQ45=0),0,BE135*EQ45/(BE135+EQ45))</f>
        <v>10.0144343201634</v>
      </c>
      <c r="BF45" s="13" t="n">
        <f aca="false">IF(OR(BF135=0,ER45=0),0,BF135*ER45/(BF135+ER45))</f>
        <v>9.9070503798663</v>
      </c>
      <c r="BG45" s="13" t="n">
        <f aca="false">IF(OR(BG135=0,ES45=0),0,BG135*ES45/(BG135+ES45))</f>
        <v>9.80159200368171</v>
      </c>
      <c r="BH45" s="13" t="n">
        <f aca="false">IF(OR(BH135=0,ET45=0),0,BH135*ET45/(BH135+ET45))</f>
        <v>9.69794327677216</v>
      </c>
      <c r="BI45" s="13" t="n">
        <f aca="false">IF(OR(BI135=0,EU45=0),0,BI135*EU45/(BI135+EU45))</f>
        <v>9.59599503334447</v>
      </c>
      <c r="BJ45" s="13" t="n">
        <f aca="false">IF(OR(BJ135=0,EV45=0),0,BJ135*EV45/(BJ135+EV45))</f>
        <v>9.49564430463966</v>
      </c>
      <c r="BK45" s="13" t="n">
        <f aca="false">IF(OR(BK135=0,EW45=0),0,BK135*EW45/(BK135+EW45))</f>
        <v>9.38907676275309</v>
      </c>
      <c r="BL45" s="13" t="n">
        <f aca="false">IF(OR(BL135=0,EX45=0),0,BL135*EX45/(BL135+EX45))</f>
        <v>9.28398144356485</v>
      </c>
      <c r="BM45" s="13" t="n">
        <f aca="false">IF(OR(BM135=0,EY45=0),0,BM135*EY45/(BM135+EY45))</f>
        <v>9.18025871946558</v>
      </c>
      <c r="BN45" s="13" t="n">
        <f aca="false">IF(OR(BN135=0,EZ45=0),0,BN135*EZ45/(BN135+EZ45))</f>
        <v>9.07781393650597</v>
      </c>
      <c r="BO45" s="13" t="n">
        <f aca="false">IF(OR(BO135=0,FA45=0),0,BO135*FA45/(BO135+FA45))</f>
        <v>8.97655700986644</v>
      </c>
      <c r="BP45" s="13" t="n">
        <f aca="false">IF(OR(BP135=0,FB45=0),0,BP135*FB45/(BP135+FB45))</f>
        <v>8.87311231714091</v>
      </c>
      <c r="BQ45" s="13" t="n">
        <f aca="false">IF(OR(BQ135=0,FC45=0),0,BQ135*FC45/(BQ135+FC45))</f>
        <v>8.77065912404858</v>
      </c>
      <c r="BR45" s="13" t="n">
        <f aca="false">IF(OR(BR135=0,FD45=0),0,BR135*FD45/(BR135+FD45))</f>
        <v>8.66911291162228</v>
      </c>
      <c r="BS45" s="13" t="n">
        <f aca="false">IF(OR(BS135=0,FE45=0),0,BS135*FE45/(BS135+FE45))</f>
        <v>8.56839239978316</v>
      </c>
      <c r="BT45" s="13" t="n">
        <f aca="false">IF(OR(BT135=0,FF45=0),0,BT135*FF45/(BT135+FF45))</f>
        <v>8.46841925967151</v>
      </c>
      <c r="BU45" s="13" t="n">
        <f aca="false">IF(OR(BU135=0,FG45=0),0,BU135*FG45/(BU135+FG45))</f>
        <v>8.3714342684314</v>
      </c>
      <c r="BV45" s="13" t="n">
        <f aca="false">IF(OR(BV135=0,FH45=0),0,BV135*FH45/(BV135+FH45))</f>
        <v>8.27508449569436</v>
      </c>
      <c r="BW45" s="13" t="n">
        <f aca="false">IF(OR(BW135=0,FI45=0),0,BW135*FI45/(BW135+FI45))</f>
        <v>8.17930342723069</v>
      </c>
      <c r="BX45" s="13" t="n">
        <f aca="false">IF(OR(BX135=0,FJ45=0),0,BX135*FJ45/(BX135+FJ45))</f>
        <v>8.08402663909217</v>
      </c>
      <c r="BY45" s="13" t="n">
        <f aca="false">IF(OR(BY135=0,FK45=0),0,BY135*FK45/(BY135+FK45))</f>
        <v>7.98919161296551</v>
      </c>
      <c r="BZ45" s="13" t="n">
        <f aca="false">IF(OR(BZ135=0,FL45=0),0,BZ135*FL45/(BZ135+FL45))</f>
        <v>7.88911017165361</v>
      </c>
      <c r="CA45" s="13" t="n">
        <f aca="false">IF(OR(CA135=0,FM45=0),0,CA135*FM45/(CA135+FM45))</f>
        <v>7.7892097737387</v>
      </c>
      <c r="CB45" s="13" t="n">
        <f aca="false">IF(OR(CB135=0,FN45=0),0,CB135*FN45/(CB135+FN45))</f>
        <v>7.68941948186506</v>
      </c>
      <c r="CC45" s="13" t="n">
        <f aca="false">IF(OR(CC135=0,FO45=0),0,CC135*FO45/(CC135+FO45))</f>
        <v>7.58966906425616</v>
      </c>
      <c r="CD45" s="13" t="n">
        <f aca="false">IF(OR(CD135=0,FP45=0),0,CD135*FP45/(CD135+FP45))</f>
        <v>7.48988880172437</v>
      </c>
      <c r="CE45" s="13" t="n">
        <f aca="false">IF(OR(CE135=0,FQ45=0),0,CE135*FQ45/(CE135+FQ45))</f>
        <v>7.39000929933038</v>
      </c>
      <c r="CF45" s="13" t="n">
        <f aca="false">IF(OR(CF135=0,FR45=0),0,CF135*FR45/(CF135+FR45))</f>
        <v>7.28996130164417</v>
      </c>
      <c r="CG45" s="13" t="n">
        <f aca="false">IF(OR(CG135=0,FS45=0),0,CG135*FS45/(CG135+FS45))</f>
        <v>7.18967551060977</v>
      </c>
      <c r="CH45" s="13" t="n">
        <f aca="false">IF(OR(CH135=0,FT45=0),0,CH135*FT45/(CH135+FT45))</f>
        <v>7.08908240505804</v>
      </c>
      <c r="CI45" s="13" t="n">
        <f aca="false">IF(OR(CI135=0,FU45=0),0,CI135*FU45/(CI135+FU45))</f>
        <v>6.98811206094768</v>
      </c>
      <c r="CJ45" s="13" t="n">
        <f aca="false">IF(OR(CJ135=0,FV45=0),0,CJ135*FV45/(CJ135+FV45))</f>
        <v>6.88700107918184</v>
      </c>
      <c r="CK45" s="13" t="n">
        <f aca="false">IF(OR(CK135=0,FW45=0),0,CK135*FW45/(CK135+FW45))</f>
        <v>6.78538509327808</v>
      </c>
      <c r="CL45" s="13" t="n">
        <f aca="false">IF(OR(CL135=0,FX45=0),0,CL135*FX45/(CL135+FX45))</f>
        <v>6.6831930815455</v>
      </c>
      <c r="CM45" s="13" t="n">
        <f aca="false">IF(OR(CM135=0,FY45=0),0,CM135*FY45/(CM135+FY45))</f>
        <v>6.58035298293475</v>
      </c>
      <c r="CN45" s="13" t="n">
        <f aca="false">IF(OR(CN135=0,FZ45=0),0,CN135*FZ45/(CN135+FZ45))</f>
        <v>6.4767915174624</v>
      </c>
      <c r="CO45" s="13" t="n">
        <f aca="false">IF(OR(CO135=0,GA45=0),0,CO135*GA45/(CO135+GA45))</f>
        <v>6.37491045394355</v>
      </c>
      <c r="CP45" s="13" t="n">
        <f aca="false">IF(OR(CP135=0,GB45=0),0,CP135*GB45/(CP135+GB45))</f>
        <v>6.27228158522854</v>
      </c>
      <c r="CQ45" s="13" t="n">
        <f aca="false">IF(OR(CQ135=0,GC45=0),0,CQ135*GC45/(CQ135+GC45))</f>
        <v>6.16883727446274</v>
      </c>
      <c r="CR45" s="0" t="n">
        <f aca="false">IF(F$9=0,0,(SIN(F$12)*COS($E45)+SIN($E45)*COS(F$12))/SIN($E45)*F$9)</f>
        <v>29.94</v>
      </c>
      <c r="CS45" s="0" t="n">
        <f aca="false">IF(G$9=0,0,(SIN(G$12)*COS($E45)+SIN($E45)*COS(G$12))/SIN($E45)*G$9)</f>
        <v>31.1096779442115</v>
      </c>
      <c r="CT45" s="0" t="n">
        <f aca="false">IF(H$9=0,0,(SIN(H$12)*COS($E45)+SIN($E45)*COS(H$12))/SIN($E45)*H$9)</f>
        <v>32.1886083402755</v>
      </c>
      <c r="CU45" s="0" t="n">
        <f aca="false">IF(I$9=0,0,(SIN(I$12)*COS($E45)+SIN($E45)*COS(I$12))/SIN($E45)*I$9)</f>
        <v>33.2716281910313</v>
      </c>
      <c r="CV45" s="0" t="n">
        <f aca="false">IF(J$9=0,0,(SIN(J$12)*COS($E45)+SIN($E45)*COS(J$12))/SIN($E45)*J$9)</f>
        <v>34.358235687924</v>
      </c>
      <c r="CW45" s="0" t="n">
        <f aca="false">IF(K$9=0,0,(SIN(K$12)*COS($E45)+SIN($E45)*COS(K$12))/SIN($E45)*K$9)</f>
        <v>35.4479237495581</v>
      </c>
      <c r="CX45" s="0" t="n">
        <f aca="false">IF(L$9=0,0,(SIN(L$12)*COS($E45)+SIN($E45)*COS(L$12))/SIN($E45)*L$9)</f>
        <v>36.5401802297986</v>
      </c>
      <c r="CY45" s="0" t="n">
        <f aca="false">IF(M$9=0,0,(SIN(M$12)*COS($E45)+SIN($E45)*COS(M$12))/SIN($E45)*M$9)</f>
        <v>37.5432186725981</v>
      </c>
      <c r="CZ45" s="0" t="n">
        <f aca="false">IF(N$9=0,0,(SIN(N$12)*COS($E45)+SIN($E45)*COS(N$12))/SIN($E45)*N$9)</f>
        <v>38.5440180743913</v>
      </c>
      <c r="DA45" s="0" t="n">
        <f aca="false">IF(O$9=0,0,(SIN(O$12)*COS($E45)+SIN($E45)*COS(O$12))/SIN($E45)*O$9)</f>
        <v>39.5421374977302</v>
      </c>
      <c r="DB45" s="0" t="n">
        <f aca="false">IF(P$9=0,0,(SIN(P$12)*COS($E45)+SIN($E45)*COS(P$12))/SIN($E45)*P$9)</f>
        <v>40.5371340614751</v>
      </c>
      <c r="DC45" s="0" t="n">
        <f aca="false">IF(Q$9=0,0,(SIN(Q$12)*COS($E45)+SIN($E45)*COS(Q$12))/SIN($E45)*Q$9)</f>
        <v>41.5285631179941</v>
      </c>
      <c r="DD45" s="0" t="n">
        <f aca="false">IF(R$9=0,0,(SIN(R$12)*COS($E45)+SIN($E45)*COS(R$12))/SIN($E45)*R$9)</f>
        <v>42.3774927219694</v>
      </c>
      <c r="DE45" s="0" t="n">
        <f aca="false">IF(S$9=0,0,(SIN(S$12)*COS($E45)+SIN($E45)*COS(S$12))/SIN($E45)*S$9)</f>
        <v>43.2171693058413</v>
      </c>
      <c r="DF45" s="0" t="n">
        <f aca="false">IF(T$9=0,0,(SIN(T$12)*COS($E45)+SIN($E45)*COS(T$12))/SIN($E45)*T$9)</f>
        <v>44.0472727406513</v>
      </c>
      <c r="DG45" s="0" t="n">
        <f aca="false">IF(U$9=0,0,(SIN(U$12)*COS($E45)+SIN($E45)*COS(U$12))/SIN($E45)*U$9)</f>
        <v>44.8674847195944</v>
      </c>
      <c r="DH45" s="0" t="n">
        <f aca="false">IF(V$9=0,0,(SIN(V$12)*COS($E45)+SIN($E45)*COS(V$12))/SIN($E45)*V$9)</f>
        <v>45.6774888749149</v>
      </c>
      <c r="DI45" s="0" t="n">
        <f aca="false">IF(W$9=0,0,(SIN(W$12)*COS($E45)+SIN($E45)*COS(W$12))/SIN($E45)*W$9)</f>
        <v>46.3822653693742</v>
      </c>
      <c r="DJ45" s="0" t="n">
        <f aca="false">IF(X$9=0,0,(SIN(X$12)*COS($E45)+SIN($E45)*COS(X$12))/SIN($E45)*X$9)</f>
        <v>47.0734626425704</v>
      </c>
      <c r="DK45" s="0" t="n">
        <f aca="false">IF(Y$9=0,0,(SIN(Y$12)*COS($E45)+SIN($E45)*COS(Y$12))/SIN($E45)*Y$9)</f>
        <v>47.7508586412949</v>
      </c>
      <c r="DL45" s="0" t="n">
        <f aca="false">IF(Z$9=0,0,(SIN(Z$12)*COS($E45)+SIN($E45)*COS(Z$12))/SIN($E45)*Z$9)</f>
        <v>48.5364318072355</v>
      </c>
      <c r="DM45" s="0" t="n">
        <f aca="false">IF(AA$9=0,0,(SIN(AA$12)*COS($E45)+SIN($E45)*COS(AA$12))/SIN($E45)*AA$9)</f>
        <v>49.4644419159975</v>
      </c>
      <c r="DN45" s="0" t="n">
        <f aca="false">IF(AB$9=0,0,(SIN(AB$12)*COS($E45)+SIN($E45)*COS(AB$12))/SIN($E45)*AB$9)</f>
        <v>50.2385266673896</v>
      </c>
      <c r="DO45" s="0" t="n">
        <f aca="false">IF(AC$9=0,0,(SIN(AC$12)*COS($E45)+SIN($E45)*COS(AC$12))/SIN($E45)*AC$9)</f>
        <v>51.0010822370596</v>
      </c>
      <c r="DP45" s="0" t="n">
        <f aca="false">IF(AD$9=0,0,(SIN(AD$12)*COS($E45)+SIN($E45)*COS(AD$12))/SIN($E45)*AD$9)</f>
        <v>51.7517817038805</v>
      </c>
      <c r="DQ45" s="0" t="n">
        <f aca="false">IF(AE$9=0,0,(SIN(AE$12)*COS($E45)+SIN($E45)*COS(AE$12))/SIN($E45)*AE$9)</f>
        <v>52.4903006374521</v>
      </c>
      <c r="DR45" s="0" t="n">
        <f aca="false">IF(AF$9=0,0,(SIN(AF$12)*COS($E45)+SIN($E45)*COS(AF$12))/SIN($E45)*AF$9)</f>
        <v>53.2163172260952</v>
      </c>
      <c r="DS45" s="0" t="n">
        <f aca="false">IF(AG$9=0,0,(SIN(AG$12)*COS($E45)+SIN($E45)*COS(AG$12))/SIN($E45)*AG$9)</f>
        <v>53.6772180309831</v>
      </c>
      <c r="DT45" s="0" t="n">
        <f aca="false">IF(AH$9=0,0,(SIN(AH$12)*COS($E45)+SIN($E45)*COS(AH$12))/SIN($E45)*AH$9)</f>
        <v>54.1199737719752</v>
      </c>
      <c r="DU45" s="0" t="n">
        <f aca="false">IF(AI$9=0,0,(SIN(AI$12)*COS($E45)+SIN($E45)*COS(AI$12))/SIN($E45)*AI$9)</f>
        <v>54.5445040985415</v>
      </c>
      <c r="DV45" s="0" t="n">
        <f aca="false">IF(AJ$9=0,0,(SIN(AJ$12)*COS($E45)+SIN($E45)*COS(AJ$12))/SIN($E45)*AJ$9)</f>
        <v>54.9507347417947</v>
      </c>
      <c r="DW45" s="0" t="n">
        <f aca="false">IF(AK$9=0,0,(SIN(AK$12)*COS($E45)+SIN($E45)*COS(AK$12))/SIN($E45)*AK$9)</f>
        <v>55.3385975203444</v>
      </c>
      <c r="DX45" s="0" t="n">
        <f aca="false">IF(AL$9=0,0,(SIN(AL$12)*COS($E45)+SIN($E45)*COS(AL$12))/SIN($E45)*AL$9)</f>
        <v>55.6647649868176</v>
      </c>
      <c r="DY45" s="0" t="n">
        <f aca="false">IF(AM$9=0,0,(SIN(AM$12)*COS($E45)+SIN($E45)*COS(AM$12))/SIN($E45)*AM$9)</f>
        <v>55.9717554772536</v>
      </c>
      <c r="DZ45" s="0" t="n">
        <f aca="false">IF(AN$9=0,0,(SIN(AN$12)*COS($E45)+SIN($E45)*COS(AN$12))/SIN($E45)*AN$9)</f>
        <v>56.2595589406791</v>
      </c>
      <c r="EA45" s="0" t="n">
        <f aca="false">IF(AO$9=0,0,(SIN(AO$12)*COS($E45)+SIN($E45)*COS(AO$12))/SIN($E45)*AO$9)</f>
        <v>56.5281718217747</v>
      </c>
      <c r="EB45" s="0" t="n">
        <f aca="false">IF(AP$9=0,0,(SIN(AP$12)*COS($E45)+SIN($E45)*COS(AP$12))/SIN($E45)*AP$9)</f>
        <v>56.7775970363363</v>
      </c>
      <c r="EC45" s="0" t="n">
        <f aca="false">IF(AQ$9=0,0,(SIN(AQ$12)*COS($E45)+SIN($E45)*COS(AQ$12))/SIN($E45)*AQ$9)</f>
        <v>56.6754266309081</v>
      </c>
      <c r="ED45" s="0" t="n">
        <f aca="false">IF(AR$9=0,0,(SIN(AR$12)*COS($E45)+SIN($E45)*COS(AR$12))/SIN($E45)*AR$9)</f>
        <v>56.549971818899</v>
      </c>
      <c r="EE45" s="0" t="n">
        <f aca="false">IF(AS$9=0,0,(SIN(AS$12)*COS($E45)+SIN($E45)*COS(AS$12))/SIN($E45)*AS$9)</f>
        <v>56.4015604166314</v>
      </c>
      <c r="EF45" s="0" t="n">
        <f aca="false">IF(AT$9=0,0,(SIN(AT$12)*COS($E45)+SIN($E45)*COS(AT$12))/SIN($E45)*AT$9)</f>
        <v>56.2305289789214</v>
      </c>
      <c r="EG45" s="0" t="n">
        <f aca="false">IF(AU$9=0,0,(SIN(AU$12)*COS($E45)+SIN($E45)*COS(AU$12))/SIN($E45)*AU$9)</f>
        <v>56.0372226078132</v>
      </c>
      <c r="EH45" s="0" t="n">
        <f aca="false">IF(AV$9=0,0,(SIN(AV$12)*COS($E45)+SIN($E45)*COS(AV$12))/SIN($E45)*AV$9)</f>
        <v>55.3809805450708</v>
      </c>
      <c r="EI45" s="0" t="n">
        <f aca="false">IF(AW$9=0,0,(SIN(AW$12)*COS($E45)+SIN($E45)*COS(AW$12))/SIN($E45)*AW$9)</f>
        <v>54.6991882705188</v>
      </c>
      <c r="EJ45" s="0" t="n">
        <f aca="false">IF(AX$9=0,0,(SIN(AX$12)*COS($E45)+SIN($E45)*COS(AX$12))/SIN($E45)*AX$9)</f>
        <v>53.992620184499</v>
      </c>
      <c r="EK45" s="0" t="n">
        <f aca="false">IF(AY$9=0,0,(SIN(AY$12)*COS($E45)+SIN($E45)*COS(AY$12))/SIN($E45)*AY$9)</f>
        <v>54.4414049746287</v>
      </c>
      <c r="EL45" s="0" t="n">
        <f aca="false">IF(AZ$9=0,0,(SIN(AZ$12)*COS($E45)+SIN($E45)*COS(AZ$12))/SIN($E45)*AZ$9)</f>
        <v>55.0616252716787</v>
      </c>
      <c r="EM45" s="0" t="n">
        <f aca="false">IF(BA$9=0,0,(SIN(BA$12)*COS($E45)+SIN($E45)*COS(BA$12))/SIN($E45)*BA$9)</f>
        <v>55.0049664468225</v>
      </c>
      <c r="EN45" s="0" t="n">
        <f aca="false">IF(BB$9=0,0,(SIN(BB$12)*COS($E45)+SIN($E45)*COS(BB$12))/SIN($E45)*BB$9)</f>
        <v>54.930105837532</v>
      </c>
      <c r="EO45" s="0" t="n">
        <f aca="false">IF(BC$9=0,0,(SIN(BC$12)*COS($E45)+SIN($E45)*COS(BC$12))/SIN($E45)*BC$9)</f>
        <v>54.8372096620319</v>
      </c>
      <c r="EP45" s="0" t="n">
        <f aca="false">IF(BD$9=0,0,(SIN(BD$12)*COS($E45)+SIN($E45)*COS(BD$12))/SIN($E45)*BD$9)</f>
        <v>54.7264500293603</v>
      </c>
      <c r="EQ45" s="0" t="n">
        <f aca="false">IF(BE$9=0,0,(SIN(BE$12)*COS($E45)+SIN($E45)*COS(BE$12))/SIN($E45)*BE$9)</f>
        <v>54.598004843136</v>
      </c>
      <c r="ER45" s="0" t="n">
        <f aca="false">IF(BF$9=0,0,(SIN(BF$12)*COS($E45)+SIN($E45)*COS(BF$12))/SIN($E45)*BF$9)</f>
        <v>54.3569449389056</v>
      </c>
      <c r="ES45" s="0" t="n">
        <f aca="false">IF(BG$9=0,0,(SIN(BG$12)*COS($E45)+SIN($E45)*COS(BG$12))/SIN($E45)*BG$9)</f>
        <v>54.0983107970974</v>
      </c>
      <c r="ET45" s="0" t="n">
        <f aca="false">IF(BH$9=0,0,(SIN(BH$12)*COS($E45)+SIN($E45)*COS(BH$12))/SIN($E45)*BH$9)</f>
        <v>53.8223841454496</v>
      </c>
      <c r="EU45" s="0" t="n">
        <f aca="false">IF(BI$9=0,0,(SIN(BI$12)*COS($E45)+SIN($E45)*COS(BI$12))/SIN($E45)*BI$9)</f>
        <v>53.5294522270088</v>
      </c>
      <c r="EV45" s="0" t="n">
        <f aca="false">IF(BJ$9=0,0,(SIN(BJ$12)*COS($E45)+SIN($E45)*COS(BJ$12))/SIN($E45)*BJ$9)</f>
        <v>53.2198076507389</v>
      </c>
      <c r="EW45" s="0" t="n">
        <f aca="false">IF(BK$9=0,0,(SIN(BK$12)*COS($E45)+SIN($E45)*COS(BK$12))/SIN($E45)*BK$9)</f>
        <v>52.6501618315737</v>
      </c>
      <c r="EX45" s="0" t="n">
        <f aca="false">IF(BL$9=0,0,(SIN(BL$12)*COS($E45)+SIN($E45)*COS(BL$12))/SIN($E45)*BL$9)</f>
        <v>52.0644782630812</v>
      </c>
      <c r="EY45" s="0" t="n">
        <f aca="false">IF(BM$9=0,0,(SIN(BM$12)*COS($E45)+SIN($E45)*COS(BM$12))/SIN($E45)*BM$9)</f>
        <v>51.463287301477</v>
      </c>
      <c r="EZ45" s="0" t="n">
        <f aca="false">IF(BN$9=0,0,(SIN(BN$12)*COS($E45)+SIN($E45)*COS(BN$12))/SIN($E45)*BN$9)</f>
        <v>50.8471239194718</v>
      </c>
      <c r="FA45" s="0" t="n">
        <f aca="false">IF(BO$9=0,0,(SIN(BO$12)*COS($E45)+SIN($E45)*COS(BO$12))/SIN($E45)*BO$9)</f>
        <v>50.2165274361375</v>
      </c>
      <c r="FB45" s="0" t="n">
        <f aca="false">IF(BP$9=0,0,(SIN(BP$12)*COS($E45)+SIN($E45)*COS(BP$12))/SIN($E45)*BP$9)</f>
        <v>49.469612114464</v>
      </c>
      <c r="FC45" s="0" t="n">
        <f aca="false">IF(BQ$9=0,0,(SIN(BQ$12)*COS($E45)+SIN($E45)*COS(BQ$12))/SIN($E45)*BQ$9)</f>
        <v>48.7096982784481</v>
      </c>
      <c r="FD45" s="0" t="n">
        <f aca="false">IF(BR$9=0,0,(SIN(BR$12)*COS($E45)+SIN($E45)*COS(BR$12))/SIN($E45)*BR$9)</f>
        <v>47.9374300989782</v>
      </c>
      <c r="FE45" s="0" t="n">
        <f aca="false">IF(BS$9=0,0,(SIN(BS$12)*COS($E45)+SIN($E45)*COS(BS$12))/SIN($E45)*BS$9)</f>
        <v>47.1534547538175</v>
      </c>
      <c r="FF45" s="0" t="n">
        <f aca="false">IF(BT$9=0,0,(SIN(BT$12)*COS($E45)+SIN($E45)*COS(BT$12))/SIN($E45)*BT$9)</f>
        <v>46.3584221049887</v>
      </c>
      <c r="FG45" s="0" t="n">
        <f aca="false">IF(BU$9=0,0,(SIN(BU$12)*COS($E45)+SIN($E45)*COS(BU$12))/SIN($E45)*BU$9)</f>
        <v>45.6216953790587</v>
      </c>
      <c r="FH45" s="0" t="n">
        <f aca="false">IF(BV$9=0,0,(SIN(BV$12)*COS($E45)+SIN($E45)*COS(BV$12))/SIN($E45)*BV$9)</f>
        <v>44.8747740102867</v>
      </c>
      <c r="FI45" s="0" t="n">
        <f aca="false">IF(BW$9=0,0,(SIN(BW$12)*COS($E45)+SIN($E45)*COS(BW$12))/SIN($E45)*BW$9)</f>
        <v>44.1182513856414</v>
      </c>
      <c r="FJ45" s="0" t="n">
        <f aca="false">IF(BX$9=0,0,(SIN(BX$12)*COS($E45)+SIN($E45)*COS(BX$12))/SIN($E45)*BX$9)</f>
        <v>43.3527225775647</v>
      </c>
      <c r="FK45" s="0" t="n">
        <f aca="false">IF(BY$9=0,0,(SIN(BY$12)*COS($E45)+SIN($E45)*COS(BY$12))/SIN($E45)*BY$9)</f>
        <v>42.5787840516361</v>
      </c>
      <c r="FL45" s="0" t="n">
        <f aca="false">IF(BZ$9=0,0,(SIN(BZ$12)*COS($E45)+SIN($E45)*COS(BZ$12))/SIN($E45)*BZ$9)</f>
        <v>41.6397816574787</v>
      </c>
      <c r="FM45" s="0" t="n">
        <f aca="false">IF(CA$9=0,0,(SIN(CA$12)*COS($E45)+SIN($E45)*COS(CA$12))/SIN($E45)*CA$9)</f>
        <v>40.6950841178755</v>
      </c>
      <c r="FN45" s="0" t="n">
        <f aca="false">IF(CB$9=0,0,(SIN(CB$12)*COS($E45)+SIN($E45)*COS(CB$12))/SIN($E45)*CB$9)</f>
        <v>39.7454333316047</v>
      </c>
      <c r="FO45" s="0" t="n">
        <f aca="false">IF(CC$9=0,0,(SIN(CC$12)*COS($E45)+SIN($E45)*COS(CC$12))/SIN($E45)*CC$9)</f>
        <v>38.7915704390802</v>
      </c>
      <c r="FP45" s="0" t="n">
        <f aca="false">IF(CD$9=0,0,(SIN(CD$12)*COS($E45)+SIN($E45)*COS(CD$12))/SIN($E45)*CD$9)</f>
        <v>37.834235458951</v>
      </c>
      <c r="FQ45" s="0" t="n">
        <f aca="false">IF(CE$9=0,0,(SIN(CE$12)*COS($E45)+SIN($E45)*COS(CE$12))/SIN($E45)*CE$9)</f>
        <v>36.8741669257738</v>
      </c>
      <c r="FR45" s="0" t="n">
        <f aca="false">IF(CF$9=0,0,(SIN(CF$12)*COS($E45)+SIN($E45)*COS(CF$12))/SIN($E45)*CF$9)</f>
        <v>35.9121015289103</v>
      </c>
      <c r="FS45" s="0" t="n">
        <f aca="false">IF(CG$9=0,0,(SIN(CG$12)*COS($E45)+SIN($E45)*COS(CG$12))/SIN($E45)*CG$9)</f>
        <v>34.9487737528053</v>
      </c>
      <c r="FT45" s="0" t="n">
        <f aca="false">IF(CH$9=0,0,(SIN(CH$12)*COS($E45)+SIN($E45)*COS(CH$12))/SIN($E45)*CH$9)</f>
        <v>33.9849155187913</v>
      </c>
      <c r="FU45" s="0" t="n">
        <f aca="false">IF(CI$9=0,0,(SIN(CI$12)*COS($E45)+SIN($E45)*COS(CI$12))/SIN($E45)*CI$9)</f>
        <v>33.0212558285711</v>
      </c>
      <c r="FV45" s="0" t="n">
        <f aca="false">IF(CJ$9=0,0,(SIN(CJ$12)*COS($E45)+SIN($E45)*COS(CJ$12))/SIN($E45)*CJ$9)</f>
        <v>32.0651766183505</v>
      </c>
      <c r="FW45" s="0" t="n">
        <f aca="false">IF(CK$9=0,0,(SIN(CK$12)*COS($E45)+SIN($E45)*COS(CK$12))/SIN($E45)*CK$9)</f>
        <v>31.1106334131273</v>
      </c>
      <c r="FX45" s="0" t="n">
        <f aca="false">IF(CL$9=0,0,(SIN(CL$12)*COS($E45)+SIN($E45)*COS(CL$12))/SIN($E45)*CL$9)</f>
        <v>30.1583383034318</v>
      </c>
      <c r="FY45" s="0" t="n">
        <f aca="false">IF(CM$9=0,0,(SIN(CM$12)*COS($E45)+SIN($E45)*COS(CM$12))/SIN($E45)*CM$9)</f>
        <v>29.2089991235472</v>
      </c>
      <c r="FZ45" s="0" t="n">
        <f aca="false">IF(CN$9=0,0,(SIN(CN$12)*COS($E45)+SIN($E45)*COS(CN$12))/SIN($E45)*CN$9)</f>
        <v>28.2633191086435</v>
      </c>
      <c r="GA45" s="0" t="n">
        <f aca="false">IF(CO$9=0,0,(SIN(CO$12)*COS($E45)+SIN($E45)*COS(CO$12))/SIN($E45)*CO$9)</f>
        <v>27.367579151313</v>
      </c>
      <c r="GB45" s="0" t="n">
        <f aca="false">IF(CP$9=0,0,(SIN(CP$12)*COS($E45)+SIN($E45)*COS(CP$12))/SIN($E45)*CP$9)</f>
        <v>26.4759571940712</v>
      </c>
      <c r="GC45" s="0" t="n">
        <f aca="false">IF(CQ$9=0,0,(SIN(CQ$12)*COS($E45)+SIN($E45)*COS(CQ$12))/SIN($E45)*CQ$9)</f>
        <v>25.5890994149</v>
      </c>
    </row>
    <row r="46" customFormat="false" ht="12.8" hidden="true" customHeight="false" outlineLevel="0" collapsed="false">
      <c r="A46" s="0" t="n">
        <f aca="false">MAX($F46:$CQ46)</f>
        <v>29.9399991035964</v>
      </c>
      <c r="B46" s="90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9.23333333333333</v>
      </c>
      <c r="C46" s="2" t="n">
        <f aca="false">MOD(Best +D46,360)</f>
        <v>149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29.9399991035964</v>
      </c>
      <c r="G46" s="13" t="n">
        <f aca="false">IF(OR(G136=0,CS46=0),0,G136*CS46/(G136+CS46))</f>
        <v>28.1919972535142</v>
      </c>
      <c r="H46" s="13" t="n">
        <f aca="false">IF(OR(H136=0,CT46=0),0,H136*CT46/(H136+CT46))</f>
        <v>26.6265790532444</v>
      </c>
      <c r="I46" s="13" t="n">
        <f aca="false">IF(OR(I136=0,CU46=0),0,I136*CU46/(I136+CU46))</f>
        <v>25.279448633249</v>
      </c>
      <c r="J46" s="13" t="n">
        <f aca="false">IF(OR(J136=0,CV46=0),0,J136*CV46/(J136+CV46))</f>
        <v>24.1069055049737</v>
      </c>
      <c r="K46" s="13" t="n">
        <f aca="false">IF(OR(K136=0,CW46=0),0,K136*CW46/(K136+CW46))</f>
        <v>23.0761916524107</v>
      </c>
      <c r="L46" s="13" t="n">
        <f aca="false">IF(OR(L136=0,CX46=0),0,L136*CX46/(L136+CX46))</f>
        <v>22.1622676291096</v>
      </c>
      <c r="M46" s="13" t="n">
        <f aca="false">IF(OR(M136=0,CY46=0),0,M136*CY46/(M136+CY46))</f>
        <v>21.3160983590666</v>
      </c>
      <c r="N46" s="13" t="n">
        <f aca="false">IF(OR(N136=0,CZ46=0),0,N136*CZ46/(N136+CZ46))</f>
        <v>20.5577850319254</v>
      </c>
      <c r="O46" s="13" t="n">
        <f aca="false">IF(OR(O136=0,DA46=0),0,O136*DA46/(O136+DA46))</f>
        <v>19.8737658702139</v>
      </c>
      <c r="P46" s="13" t="n">
        <f aca="false">IF(OR(P136=0,DB46=0),0,P136*DB46/(P136+DB46))</f>
        <v>19.2531343188557</v>
      </c>
      <c r="Q46" s="13" t="n">
        <f aca="false">IF(OR(Q136=0,DC46=0),0,Q136*DC46/(Q136+DC46))</f>
        <v>18.68701926652</v>
      </c>
      <c r="R46" s="13" t="n">
        <f aca="false">IF(OR(R136=0,DD46=0),0,R136*DD46/(R136+DD46))</f>
        <v>18.142561160748</v>
      </c>
      <c r="S46" s="13" t="n">
        <f aca="false">IF(OR(S136=0,DE46=0),0,S136*DE46/(S136+DE46))</f>
        <v>17.6431826998117</v>
      </c>
      <c r="T46" s="13" t="n">
        <f aca="false">IF(OR(T136=0,DF46=0),0,T136*DF46/(T136+DF46))</f>
        <v>17.1831543478782</v>
      </c>
      <c r="U46" s="13" t="n">
        <f aca="false">IF(OR(U136=0,DG46=0),0,U136*DG46/(U136+DG46))</f>
        <v>16.757676650595</v>
      </c>
      <c r="V46" s="13" t="n">
        <f aca="false">IF(OR(V136=0,DH46=0),0,V136*DH46/(V136+DH46))</f>
        <v>16.3626987173324</v>
      </c>
      <c r="W46" s="13" t="n">
        <f aca="false">IF(OR(W136=0,DI46=0),0,W136*DI46/(W136+DI46))</f>
        <v>15.983410835391</v>
      </c>
      <c r="X46" s="13" t="n">
        <f aca="false">IF(OR(X136=0,DJ46=0),0,X136*DJ46/(X136+DJ46))</f>
        <v>15.6295766641792</v>
      </c>
      <c r="Y46" s="13" t="n">
        <f aca="false">IF(OR(Y136=0,DK46=0),0,Y136*DK46/(Y136+DK46))</f>
        <v>15.298470805738</v>
      </c>
      <c r="Z46" s="13" t="n">
        <f aca="false">IF(OR(Z136=0,DL46=0),0,Z136*DL46/(Z136+DL46))</f>
        <v>14.9995906506637</v>
      </c>
      <c r="AA46" s="13" t="n">
        <f aca="false">IF(OR(AA136=0,DM46=0),0,AA136*DM46/(AA136+DM46))</f>
        <v>14.7316275070372</v>
      </c>
      <c r="AB46" s="13" t="n">
        <f aca="false">IF(OR(AB136=0,DN46=0),0,AB136*DN46/(AB136+DN46))</f>
        <v>14.4653206544219</v>
      </c>
      <c r="AC46" s="13" t="n">
        <f aca="false">IF(OR(AC136=0,DO46=0),0,AC136*DO46/(AC136+DO46))</f>
        <v>14.2130403918968</v>
      </c>
      <c r="AD46" s="13" t="n">
        <f aca="false">IF(OR(AD136=0,DP46=0),0,AD136*DP46/(AD136+DP46))</f>
        <v>13.9735360803205</v>
      </c>
      <c r="AE46" s="13" t="n">
        <f aca="false">IF(OR(AE136=0,DQ46=0),0,AE136*DQ46/(AE136+DQ46))</f>
        <v>13.7456999331371</v>
      </c>
      <c r="AF46" s="13" t="n">
        <f aca="false">IF(OR(AF136=0,DR46=0),0,AF136*DR46/(AF136+DR46))</f>
        <v>13.5285470950695</v>
      </c>
      <c r="AG46" s="13" t="n">
        <f aca="false">IF(OR(AG136=0,DS46=0),0,AG136*DS46/(AG136+DS46))</f>
        <v>13.3054942618446</v>
      </c>
      <c r="AH46" s="13" t="n">
        <f aca="false">IF(OR(AH136=0,DT46=0),0,AH136*DT46/(AH136+DT46))</f>
        <v>13.0927503405969</v>
      </c>
      <c r="AI46" s="13" t="n">
        <f aca="false">IF(OR(AI136=0,DU46=0),0,AI136*DU46/(AI136+DU46))</f>
        <v>12.889473911397</v>
      </c>
      <c r="AJ46" s="13" t="n">
        <f aca="false">IF(OR(AJ136=0,DV46=0),0,AJ136*DV46/(AJ136+DV46))</f>
        <v>12.6949108565451</v>
      </c>
      <c r="AK46" s="13" t="n">
        <f aca="false">IF(OR(AK136=0,DW46=0),0,AK136*DW46/(AK136+DW46))</f>
        <v>12.5083832452659</v>
      </c>
      <c r="AL46" s="13" t="n">
        <f aca="false">IF(OR(AL136=0,DX46=0),0,AL136*DX46/(AL136+DX46))</f>
        <v>12.3271199414179</v>
      </c>
      <c r="AM46" s="13" t="n">
        <f aca="false">IF(OR(AM136=0,DY46=0),0,AM136*DY46/(AM136+DY46))</f>
        <v>12.1528633742995</v>
      </c>
      <c r="AN46" s="13" t="n">
        <f aca="false">IF(OR(AN136=0,DZ46=0),0,AN136*DZ46/(AN136+DZ46))</f>
        <v>11.9851000399942</v>
      </c>
      <c r="AO46" s="13" t="n">
        <f aca="false">IF(OR(AO136=0,EA46=0),0,AO136*EA46/(AO136+EA46))</f>
        <v>11.823363567411</v>
      </c>
      <c r="AP46" s="13" t="n">
        <f aca="false">IF(OR(AP136=0,EB46=0),0,AP136*EB46/(AP136+EB46))</f>
        <v>11.66722936009</v>
      </c>
      <c r="AQ46" s="13" t="n">
        <f aca="false">IF(OR(AQ136=0,EC46=0),0,AQ136*EC46/(AQ136+EC46))</f>
        <v>11.5024032279967</v>
      </c>
      <c r="AR46" s="13" t="n">
        <f aca="false">IF(OR(AR136=0,ED46=0),0,AR136*ED46/(AR136+ED46))</f>
        <v>11.3430338703248</v>
      </c>
      <c r="AS46" s="13" t="n">
        <f aca="false">IF(OR(AS136=0,EE46=0),0,AS136*EE46/(AS136+EE46))</f>
        <v>11.1887409385096</v>
      </c>
      <c r="AT46" s="13" t="n">
        <f aca="false">IF(OR(AT136=0,EF46=0),0,AT136*EF46/(AT136+EF46))</f>
        <v>11.0391759954173</v>
      </c>
      <c r="AU46" s="13" t="n">
        <f aca="false">IF(OR(AU136=0,EG46=0),0,AU136*EG46/(AU136+EG46))</f>
        <v>10.8940191455074</v>
      </c>
      <c r="AV46" s="13" t="n">
        <f aca="false">IF(OR(AV136=0,EH46=0),0,AV136*EH46/(AV136+EH46))</f>
        <v>10.7361432896551</v>
      </c>
      <c r="AW46" s="13" t="n">
        <f aca="false">IF(OR(AW136=0,EI46=0),0,AW136*EI46/(AW136+EI46))</f>
        <v>10.5823045430541</v>
      </c>
      <c r="AX46" s="13" t="n">
        <f aca="false">IF(OR(AX136=0,EJ46=0),0,AX136*EJ46/(AX136+EJ46))</f>
        <v>10.4322000913633</v>
      </c>
      <c r="AY46" s="13" t="n">
        <f aca="false">IF(OR(AY136=0,EK46=0),0,AY136*EK46/(AY136+EK46))</f>
        <v>10.3297583732543</v>
      </c>
      <c r="AZ46" s="13" t="n">
        <f aca="false">IF(OR(AZ136=0,EL46=0),0,AZ136*EL46/(AZ136+EL46))</f>
        <v>10.2359138200159</v>
      </c>
      <c r="BA46" s="13" t="n">
        <f aca="false">IF(OR(BA136=0,EM46=0),0,BA136*EM46/(BA136+EM46))</f>
        <v>10.12075391844</v>
      </c>
      <c r="BB46" s="13" t="n">
        <f aca="false">IF(OR(BB136=0,EN46=0),0,BB136*EN46/(BB136+EN46))</f>
        <v>10.0081360846182</v>
      </c>
      <c r="BC46" s="13" t="n">
        <f aca="false">IF(OR(BC136=0,EO46=0),0,BC136*EO46/(BC136+EO46))</f>
        <v>9.89790787631871</v>
      </c>
      <c r="BD46" s="13" t="n">
        <f aca="false">IF(OR(BD136=0,EP46=0),0,BD136*EP46/(BD136+EP46))</f>
        <v>9.7899267834633</v>
      </c>
      <c r="BE46" s="13" t="n">
        <f aca="false">IF(OR(BE136=0,EQ46=0),0,BE136*EQ46/(BE136+EQ46))</f>
        <v>9.6840593681124</v>
      </c>
      <c r="BF46" s="13" t="n">
        <f aca="false">IF(OR(BF136=0,ER46=0),0,BF136*ER46/(BF136+ER46))</f>
        <v>9.57715750403296</v>
      </c>
      <c r="BG46" s="13" t="n">
        <f aca="false">IF(OR(BG136=0,ES46=0),0,BG136*ES46/(BG136+ES46))</f>
        <v>9.47220038141184</v>
      </c>
      <c r="BH46" s="13" t="n">
        <f aca="false">IF(OR(BH136=0,ET46=0),0,BH136*ET46/(BH136+ET46))</f>
        <v>9.36907158838306</v>
      </c>
      <c r="BI46" s="13" t="n">
        <f aca="false">IF(OR(BI136=0,EU46=0),0,BI136*EU46/(BI136+EU46))</f>
        <v>9.26766152076666</v>
      </c>
      <c r="BJ46" s="13" t="n">
        <f aca="false">IF(OR(BJ136=0,EV46=0),0,BJ136*EV46/(BJ136+EV46))</f>
        <v>9.16786682533045</v>
      </c>
      <c r="BK46" s="13" t="n">
        <f aca="false">IF(OR(BK136=0,EW46=0),0,BK136*EW46/(BK136+EW46))</f>
        <v>9.06220762817669</v>
      </c>
      <c r="BL46" s="13" t="n">
        <f aca="false">IF(OR(BL136=0,EX46=0),0,BL136*EX46/(BL136+EX46))</f>
        <v>8.95803970293657</v>
      </c>
      <c r="BM46" s="13" t="n">
        <f aca="false">IF(OR(BM136=0,EY46=0),0,BM136*EY46/(BM136+EY46))</f>
        <v>8.85526363310224</v>
      </c>
      <c r="BN46" s="13" t="n">
        <f aca="false">IF(OR(BN136=0,EZ46=0),0,BN136*EZ46/(BN136+EZ46))</f>
        <v>8.75378501359679</v>
      </c>
      <c r="BO46" s="13" t="n">
        <f aca="false">IF(OR(BO136=0,FA46=0),0,BO136*FA46/(BO136+FA46))</f>
        <v>8.65351404502878</v>
      </c>
      <c r="BP46" s="13" t="n">
        <f aca="false">IF(OR(BP136=0,FB46=0),0,BP136*FB46/(BP136+FB46))</f>
        <v>8.55122286758163</v>
      </c>
      <c r="BQ46" s="13" t="n">
        <f aca="false">IF(OR(BQ136=0,FC46=0),0,BQ136*FC46/(BQ136+FC46))</f>
        <v>8.44994680646957</v>
      </c>
      <c r="BR46" s="13" t="n">
        <f aca="false">IF(OR(BR136=0,FD46=0),0,BR136*FD46/(BR136+FD46))</f>
        <v>8.34960202502948</v>
      </c>
      <c r="BS46" s="13" t="n">
        <f aca="false">IF(OR(BS136=0,FE46=0),0,BS136*FE46/(BS136+FE46))</f>
        <v>8.25010796954647</v>
      </c>
      <c r="BT46" s="13" t="n">
        <f aca="false">IF(OR(BT136=0,FF46=0),0,BT136*FF46/(BT136+FF46))</f>
        <v>8.15138708253315</v>
      </c>
      <c r="BU46" s="13" t="n">
        <f aca="false">IF(OR(BU136=0,FG46=0),0,BU136*FG46/(BU136+FG46))</f>
        <v>8.05557391324008</v>
      </c>
      <c r="BV46" s="13" t="n">
        <f aca="false">IF(OR(BV136=0,FH46=0),0,BV136*FH46/(BV136+FH46))</f>
        <v>7.96042043653714</v>
      </c>
      <c r="BW46" s="13" t="n">
        <f aca="false">IF(OR(BW136=0,FI46=0),0,BW136*FI46/(BW136+FI46))</f>
        <v>7.86586080981132</v>
      </c>
      <c r="BX46" s="13" t="n">
        <f aca="false">IF(OR(BX136=0,FJ46=0),0,BX136*FJ46/(BX136+FJ46))</f>
        <v>7.77183132002385</v>
      </c>
      <c r="BY46" s="13" t="n">
        <f aca="false">IF(OR(BY136=0,FK46=0),0,BY136*FK46/(BY136+FK46))</f>
        <v>7.67827019995535</v>
      </c>
      <c r="BZ46" s="13" t="n">
        <f aca="false">IF(OR(BZ136=0,FL46=0),0,BZ136*FL46/(BZ136+FL46))</f>
        <v>7.57975808191141</v>
      </c>
      <c r="CA46" s="13" t="n">
        <f aca="false">IF(OR(CA136=0,FM46=0),0,CA136*FM46/(CA136+FM46))</f>
        <v>7.48146513716792</v>
      </c>
      <c r="CB46" s="13" t="n">
        <f aca="false">IF(OR(CB136=0,FN46=0),0,CB136*FN46/(CB136+FN46))</f>
        <v>7.38332207642648</v>
      </c>
      <c r="CC46" s="13" t="n">
        <f aca="false">IF(OR(CC136=0,FO46=0),0,CC136*FO46/(CC136+FO46))</f>
        <v>7.28526040921917</v>
      </c>
      <c r="CD46" s="13" t="n">
        <f aca="false">IF(OR(CD136=0,FP46=0),0,CD136*FP46/(CD136+FP46))</f>
        <v>7.18721225693093</v>
      </c>
      <c r="CE46" s="13" t="n">
        <f aca="false">IF(OR(CE136=0,FQ46=0),0,CE136*FQ46/(CE136+FQ46))</f>
        <v>7.08911017099747</v>
      </c>
      <c r="CF46" s="13" t="n">
        <f aca="false">IF(OR(CF136=0,FR46=0),0,CF136*FR46/(CF136+FR46))</f>
        <v>6.99088695527584</v>
      </c>
      <c r="CG46" s="13" t="n">
        <f aca="false">IF(OR(CG136=0,FS46=0),0,CG136*FS46/(CG136+FS46))</f>
        <v>6.89247549164061</v>
      </c>
      <c r="CH46" s="13" t="n">
        <f aca="false">IF(OR(CH136=0,FT46=0),0,CH136*FT46/(CH136+FT46))</f>
        <v>6.79380856790657</v>
      </c>
      <c r="CI46" s="13" t="n">
        <f aca="false">IF(OR(CI136=0,FU46=0),0,CI136*FU46/(CI136+FU46))</f>
        <v>6.69481870722153</v>
      </c>
      <c r="CJ46" s="13" t="n">
        <f aca="false">IF(OR(CJ136=0,FV46=0),0,CJ136*FV46/(CJ136+FV46))</f>
        <v>6.59572962308882</v>
      </c>
      <c r="CK46" s="13" t="n">
        <f aca="false">IF(OR(CK136=0,FW46=0),0,CK136*FW46/(CK136+FW46))</f>
        <v>6.49619429789553</v>
      </c>
      <c r="CL46" s="13" t="n">
        <f aca="false">IF(OR(CL136=0,FX46=0),0,CL136*FX46/(CL136+FX46))</f>
        <v>6.39614455957287</v>
      </c>
      <c r="CM46" s="13" t="n">
        <f aca="false">IF(OR(CM136=0,FY46=0),0,CM136*FY46/(CM136+FY46))</f>
        <v>6.29551137379688</v>
      </c>
      <c r="CN46" s="13" t="n">
        <f aca="false">IF(OR(CN136=0,FZ46=0),0,CN136*FZ46/(CN136+FZ46))</f>
        <v>6.19422467780501</v>
      </c>
      <c r="CO46" s="13" t="n">
        <f aca="false">IF(OR(CO136=0,GA46=0),0,CO136*GA46/(CO136+GA46))</f>
        <v>6.0945611450935</v>
      </c>
      <c r="CP46" s="13" t="n">
        <f aca="false">IF(OR(CP136=0,GB46=0),0,CP136*GB46/(CP136+GB46))</f>
        <v>5.99421670140713</v>
      </c>
      <c r="CQ46" s="13" t="n">
        <f aca="false">IF(OR(CQ136=0,GC46=0),0,CQ136*GC46/(CQ136+GC46))</f>
        <v>5.89312689806673</v>
      </c>
      <c r="CR46" s="0" t="n">
        <f aca="false">IF(F$9=0,0,(SIN(F$12)*COS($E46)+SIN($E46)*COS(F$12))/SIN($E46)*F$9)</f>
        <v>29.94</v>
      </c>
      <c r="CS46" s="0" t="n">
        <f aca="false">IF(G$9=0,0,(SIN(G$12)*COS($E46)+SIN($E46)*COS(G$12))/SIN($E46)*G$9)</f>
        <v>31.0793751379319</v>
      </c>
      <c r="CT46" s="0" t="n">
        <f aca="false">IF(H$9=0,0,(SIN(H$12)*COS($E46)+SIN($E46)*COS(H$12))/SIN($E46)*H$9)</f>
        <v>32.1274826565138</v>
      </c>
      <c r="CU46" s="0" t="n">
        <f aca="false">IF(I$9=0,0,(SIN(I$12)*COS($E46)+SIN($E46)*COS(I$12))/SIN($E46)*I$9)</f>
        <v>33.1791691893901</v>
      </c>
      <c r="CV46" s="0" t="n">
        <f aca="false">IF(J$9=0,0,(SIN(J$12)*COS($E46)+SIN($E46)*COS(J$12))/SIN($E46)*J$9)</f>
        <v>34.2339428754526</v>
      </c>
      <c r="CW46" s="0" t="n">
        <f aca="false">IF(K$9=0,0,(SIN(K$12)*COS($E46)+SIN($E46)*COS(K$12))/SIN($E46)*K$9)</f>
        <v>35.2913068942417</v>
      </c>
      <c r="CX46" s="0" t="n">
        <f aca="false">IF(L$9=0,0,(SIN(L$12)*COS($E46)+SIN($E46)*COS(L$12))/SIN($E46)*L$9)</f>
        <v>36.3507596707499</v>
      </c>
      <c r="CY46" s="0" t="n">
        <f aca="false">IF(M$9=0,0,(SIN(M$12)*COS($E46)+SIN($E46)*COS(M$12))/SIN($E46)*M$9)</f>
        <v>37.3210656918965</v>
      </c>
      <c r="CZ46" s="0" t="n">
        <f aca="false">IF(N$9=0,0,(SIN(N$12)*COS($E46)+SIN($E46)*COS(N$12))/SIN($E46)*N$9)</f>
        <v>38.2888284335869</v>
      </c>
      <c r="DA46" s="0" t="n">
        <f aca="false">IF(O$9=0,0,(SIN(O$12)*COS($E46)+SIN($E46)*COS(O$12))/SIN($E46)*O$9)</f>
        <v>39.2536178752606</v>
      </c>
      <c r="DB46" s="0" t="n">
        <f aca="false">IF(P$9=0,0,(SIN(P$12)*COS($E46)+SIN($E46)*COS(P$12))/SIN($E46)*P$9)</f>
        <v>40.215002255041</v>
      </c>
      <c r="DC46" s="0" t="n">
        <f aca="false">IF(Q$9=0,0,(SIN(Q$12)*COS($E46)+SIN($E46)*COS(Q$12))/SIN($E46)*Q$9)</f>
        <v>41.1725482432529</v>
      </c>
      <c r="DD46" s="0" t="n">
        <f aca="false">IF(R$9=0,0,(SIN(R$12)*COS($E46)+SIN($E46)*COS(R$12))/SIN($E46)*R$9)</f>
        <v>41.9886062523124</v>
      </c>
      <c r="DE46" s="0" t="n">
        <f aca="false">IF(S$9=0,0,(SIN(S$12)*COS($E46)+SIN($E46)*COS(S$12))/SIN($E46)*S$9)</f>
        <v>42.7953718774258</v>
      </c>
      <c r="DF46" s="0" t="n">
        <f aca="false">IF(T$9=0,0,(SIN(T$12)*COS($E46)+SIN($E46)*COS(T$12))/SIN($E46)*T$9)</f>
        <v>43.5925356241305</v>
      </c>
      <c r="DG46" s="0" t="n">
        <f aca="false">IF(U$9=0,0,(SIN(U$12)*COS($E46)+SIN($E46)*COS(U$12))/SIN($E46)*U$9)</f>
        <v>44.3797898767569</v>
      </c>
      <c r="DH46" s="0" t="n">
        <f aca="false">IF(V$9=0,0,(SIN(V$12)*COS($E46)+SIN($E46)*COS(V$12))/SIN($E46)*V$9)</f>
        <v>45.1568290118681</v>
      </c>
      <c r="DI46" s="0" t="n">
        <f aca="false">IF(W$9=0,0,(SIN(W$12)*COS($E46)+SIN($E46)*COS(W$12))/SIN($E46)*W$9)</f>
        <v>45.8297720934032</v>
      </c>
      <c r="DJ46" s="0" t="n">
        <f aca="false">IF(X$9=0,0,(SIN(X$12)*COS($E46)+SIN($E46)*COS(X$12))/SIN($E46)*X$9)</f>
        <v>46.4892787446572</v>
      </c>
      <c r="DK46" s="0" t="n">
        <f aca="false">IF(Y$9=0,0,(SIN(Y$12)*COS($E46)+SIN($E46)*COS(Y$12))/SIN($E46)*Y$9)</f>
        <v>47.135136705658</v>
      </c>
      <c r="DL46" s="0" t="n">
        <f aca="false">IF(Z$9=0,0,(SIN(Z$12)*COS($E46)+SIN($E46)*COS(Z$12))/SIN($E46)*Z$9)</f>
        <v>47.88770091252</v>
      </c>
      <c r="DM46" s="0" t="n">
        <f aca="false">IF(AA$9=0,0,(SIN(AA$12)*COS($E46)+SIN($E46)*COS(AA$12))/SIN($E46)*AA$9)</f>
        <v>48.7805959366049</v>
      </c>
      <c r="DN46" s="0" t="n">
        <f aca="false">IF(AB$9=0,0,(SIN(AB$12)*COS($E46)+SIN($E46)*COS(AB$12))/SIN($E46)*AB$9)</f>
        <v>49.5214898442416</v>
      </c>
      <c r="DO46" s="0" t="n">
        <f aca="false">IF(AC$9=0,0,(SIN(AC$12)*COS($E46)+SIN($E46)*COS(AC$12))/SIN($E46)*AC$9)</f>
        <v>50.2508825871346</v>
      </c>
      <c r="DP46" s="0" t="n">
        <f aca="false">IF(AD$9=0,0,(SIN(AD$12)*COS($E46)+SIN($E46)*COS(AD$12))/SIN($E46)*AD$9)</f>
        <v>50.9684587174239</v>
      </c>
      <c r="DQ46" s="0" t="n">
        <f aca="false">IF(AE$9=0,0,(SIN(AE$12)*COS($E46)+SIN($E46)*COS(AE$12))/SIN($E46)*AE$9)</f>
        <v>51.6739053235267</v>
      </c>
      <c r="DR46" s="0" t="n">
        <f aca="false">IF(AF$9=0,0,(SIN(AF$12)*COS($E46)+SIN($E46)*COS(AF$12))/SIN($E46)*AF$9)</f>
        <v>52.3669121541878</v>
      </c>
      <c r="DS46" s="0" t="n">
        <f aca="false">IF(AG$9=0,0,(SIN(AG$12)*COS($E46)+SIN($E46)*COS(AG$12))/SIN($E46)*AG$9)</f>
        <v>52.7990051564585</v>
      </c>
      <c r="DT46" s="0" t="n">
        <f aca="false">IF(AH$9=0,0,(SIN(AH$12)*COS($E46)+SIN($E46)*COS(AH$12))/SIN($E46)*AH$9)</f>
        <v>53.2133204089555</v>
      </c>
      <c r="DU46" s="0" t="n">
        <f aca="false">IF(AI$9=0,0,(SIN(AI$12)*COS($E46)+SIN($E46)*COS(AI$12))/SIN($E46)*AI$9)</f>
        <v>53.6097853217134</v>
      </c>
      <c r="DV46" s="0" t="n">
        <f aca="false">IF(AJ$9=0,0,(SIN(AJ$12)*COS($E46)+SIN($E46)*COS(AJ$12))/SIN($E46)*AJ$9)</f>
        <v>53.988333242032</v>
      </c>
      <c r="DW46" s="0" t="n">
        <f aca="false">IF(AK$9=0,0,(SIN(AK$12)*COS($E46)+SIN($E46)*COS(AK$12))/SIN($E46)*AK$9)</f>
        <v>54.3489034582956</v>
      </c>
      <c r="DX46" s="0" t="n">
        <f aca="false">IF(AL$9=0,0,(SIN(AL$12)*COS($E46)+SIN($E46)*COS(AL$12))/SIN($E46)*AL$9)</f>
        <v>54.6489653732771</v>
      </c>
      <c r="DY46" s="0" t="n">
        <f aca="false">IF(AM$9=0,0,(SIN(AM$12)*COS($E46)+SIN($E46)*COS(AM$12))/SIN($E46)*AM$9)</f>
        <v>54.9302988273929</v>
      </c>
      <c r="DZ46" s="0" t="n">
        <f aca="false">IF(AN$9=0,0,(SIN(AN$12)*COS($E46)+SIN($E46)*COS(AN$12))/SIN($E46)*AN$9)</f>
        <v>55.1929000469943</v>
      </c>
      <c r="EA46" s="0" t="n">
        <f aca="false">IF(AO$9=0,0,(SIN(AO$12)*COS($E46)+SIN($E46)*COS(AO$12))/SIN($E46)*AO$9)</f>
        <v>55.436771573652</v>
      </c>
      <c r="EB46" s="0" t="n">
        <f aca="false">IF(AP$9=0,0,(SIN(AP$12)*COS($E46)+SIN($E46)*COS(AP$12))/SIN($E46)*AP$9)</f>
        <v>55.6619222382415</v>
      </c>
      <c r="EC46" s="0" t="n">
        <f aca="false">IF(AQ$9=0,0,(SIN(AQ$12)*COS($E46)+SIN($E46)*COS(AQ$12))/SIN($E46)*AQ$9)</f>
        <v>55.5425942000143</v>
      </c>
      <c r="ED46" s="0" t="n">
        <f aca="false">IF(AR$9=0,0,(SIN(AR$12)*COS($E46)+SIN($E46)*COS(AR$12))/SIN($E46)*AR$9)</f>
        <v>55.400765584678</v>
      </c>
      <c r="EE46" s="0" t="n">
        <f aca="false">IF(AS$9=0,0,(SIN(AS$12)*COS($E46)+SIN($E46)*COS(AS$12))/SIN($E46)*AS$9)</f>
        <v>55.2367633591006</v>
      </c>
      <c r="EF46" s="0" t="n">
        <f aca="false">IF(AT$9=0,0,(SIN(AT$12)*COS($E46)+SIN($E46)*COS(AT$12))/SIN($E46)*AT$9)</f>
        <v>55.0509228582687</v>
      </c>
      <c r="EG46" s="0" t="n">
        <f aca="false">IF(AU$9=0,0,(SIN(AU$12)*COS($E46)+SIN($E46)*COS(AU$12))/SIN($E46)*AU$9)</f>
        <v>54.8435875962118</v>
      </c>
      <c r="EH46" s="0" t="n">
        <f aca="false">IF(AV$9=0,0,(SIN(AV$12)*COS($E46)+SIN($E46)*COS(AV$12))/SIN($E46)*AV$9)</f>
        <v>54.1836296999732</v>
      </c>
      <c r="EI46" s="0" t="n">
        <f aca="false">IF(AW$9=0,0,(SIN(AW$12)*COS($E46)+SIN($E46)*COS(AW$12))/SIN($E46)*AW$9)</f>
        <v>53.4992642135482</v>
      </c>
      <c r="EJ46" s="0" t="n">
        <f aca="false">IF(AX$9=0,0,(SIN(AX$12)*COS($E46)+SIN($E46)*COS(AX$12))/SIN($E46)*AX$9)</f>
        <v>52.7912539785844</v>
      </c>
      <c r="EK46" s="0" t="n">
        <f aca="false">IF(AY$9=0,0,(SIN(AY$12)*COS($E46)+SIN($E46)*COS(AY$12))/SIN($E46)*AY$9)</f>
        <v>53.2131073842692</v>
      </c>
      <c r="EL46" s="0" t="n">
        <f aca="false">IF(AZ$9=0,0,(SIN(AZ$12)*COS($E46)+SIN($E46)*COS(AZ$12))/SIN($E46)*AZ$9)</f>
        <v>53.8023223610112</v>
      </c>
      <c r="EM46" s="0" t="n">
        <f aca="false">IF(BA$9=0,0,(SIN(BA$12)*COS($E46)+SIN($E46)*COS(BA$12))/SIN($E46)*BA$9)</f>
        <v>53.7300797889612</v>
      </c>
      <c r="EN46" s="0" t="n">
        <f aca="false">IF(BB$9=0,0,(SIN(BB$12)*COS($E46)+SIN($E46)*COS(BB$12))/SIN($E46)*BB$9)</f>
        <v>53.6402011112992</v>
      </c>
      <c r="EO46" s="0" t="n">
        <f aca="false">IF(BC$9=0,0,(SIN(BC$12)*COS($E46)+SIN($E46)*COS(BC$12))/SIN($E46)*BC$9)</f>
        <v>53.5328537749733</v>
      </c>
      <c r="EP46" s="0" t="n">
        <f aca="false">IF(BD$9=0,0,(SIN(BD$12)*COS($E46)+SIN($E46)*COS(BD$12))/SIN($E46)*BD$9)</f>
        <v>53.4082108920605</v>
      </c>
      <c r="EQ46" s="0" t="n">
        <f aca="false">IF(BE$9=0,0,(SIN(BE$12)*COS($E46)+SIN($E46)*COS(BE$12))/SIN($E46)*BE$9)</f>
        <v>53.2664511442631</v>
      </c>
      <c r="ER46" s="0" t="n">
        <f aca="false">IF(BF$9=0,0,(SIN(BF$12)*COS($E46)+SIN($E46)*COS(BF$12))/SIN($E46)*BF$9)</f>
        <v>53.0149940416265</v>
      </c>
      <c r="ES46" s="0" t="n">
        <f aca="false">IF(BG$9=0,0,(SIN(BG$12)*COS($E46)+SIN($E46)*COS(BG$12))/SIN($E46)*BG$9)</f>
        <v>52.7465955941876</v>
      </c>
      <c r="ET46" s="0" t="n">
        <f aca="false">IF(BH$9=0,0,(SIN(BH$12)*COS($E46)+SIN($E46)*COS(BH$12))/SIN($E46)*BH$9)</f>
        <v>52.4615354634113</v>
      </c>
      <c r="EU46" s="0" t="n">
        <f aca="false">IF(BI$9=0,0,(SIN(BI$12)*COS($E46)+SIN($E46)*COS(BI$12))/SIN($E46)*BI$9)</f>
        <v>52.1600985671809</v>
      </c>
      <c r="EV46" s="0" t="n">
        <f aca="false">IF(BJ$9=0,0,(SIN(BJ$12)*COS($E46)+SIN($E46)*COS(BJ$12))/SIN($E46)*BJ$9)</f>
        <v>51.8425749326709</v>
      </c>
      <c r="EW46" s="0" t="n">
        <f aca="false">IF(BK$9=0,0,(SIN(BK$12)*COS($E46)+SIN($E46)*COS(BK$12))/SIN($E46)*BK$9)</f>
        <v>51.2720489892168</v>
      </c>
      <c r="EX46" s="0" t="n">
        <f aca="false">IF(BL$9=0,0,(SIN(BL$12)*COS($E46)+SIN($E46)*COS(BL$12))/SIN($E46)*BL$9)</f>
        <v>50.6862478742019</v>
      </c>
      <c r="EY46" s="0" t="n">
        <f aca="false">IF(BM$9=0,0,(SIN(BM$12)*COS($E46)+SIN($E46)*COS(BM$12))/SIN($E46)*BM$9)</f>
        <v>50.0856927151472</v>
      </c>
      <c r="EZ46" s="0" t="n">
        <f aca="false">IF(BN$9=0,0,(SIN(BN$12)*COS($E46)+SIN($E46)*COS(BN$12))/SIN($E46)*BN$9)</f>
        <v>49.4709089249957</v>
      </c>
      <c r="FA46" s="0" t="n">
        <f aca="false">IF(BO$9=0,0,(SIN(BO$12)*COS($E46)+SIN($E46)*COS(BO$12))/SIN($E46)*BO$9)</f>
        <v>48.8424259377441</v>
      </c>
      <c r="FB46" s="0" t="n">
        <f aca="false">IF(BP$9=0,0,(SIN(BP$12)*COS($E46)+SIN($E46)*COS(BP$12))/SIN($E46)*BP$9)</f>
        <v>48.1011812116772</v>
      </c>
      <c r="FC46" s="0" t="n">
        <f aca="false">IF(BQ$9=0,0,(SIN(BQ$12)*COS($E46)+SIN($E46)*COS(BQ$12))/SIN($E46)*BQ$9)</f>
        <v>47.3477028757295</v>
      </c>
      <c r="FD46" s="0" t="n">
        <f aca="false">IF(BR$9=0,0,(SIN(BR$12)*COS($E46)+SIN($E46)*COS(BR$12))/SIN($E46)*BR$9)</f>
        <v>46.5826216627827</v>
      </c>
      <c r="FE46" s="0" t="n">
        <f aca="false">IF(BS$9=0,0,(SIN(BS$12)*COS($E46)+SIN($E46)*COS(BS$12))/SIN($E46)*BS$9)</f>
        <v>45.8065709811611</v>
      </c>
      <c r="FF46" s="0" t="n">
        <f aca="false">IF(BT$9=0,0,(SIN(BT$12)*COS($E46)+SIN($E46)*COS(BT$12))/SIN($E46)*BT$9)</f>
        <v>45.0201865997375</v>
      </c>
      <c r="FG46" s="0" t="n">
        <f aca="false">IF(BU$9=0,0,(SIN(BU$12)*COS($E46)+SIN($E46)*COS(BU$12))/SIN($E46)*BU$9)</f>
        <v>44.290812889049</v>
      </c>
      <c r="FH46" s="0" t="n">
        <f aca="false">IF(BV$9=0,0,(SIN(BV$12)*COS($E46)+SIN($E46)*COS(BV$12))/SIN($E46)*BV$9)</f>
        <v>43.5519099257388</v>
      </c>
      <c r="FI46" s="0" t="n">
        <f aca="false">IF(BW$9=0,0,(SIN(BW$12)*COS($E46)+SIN($E46)*COS(BW$12))/SIN($E46)*BW$9)</f>
        <v>42.8040579251074</v>
      </c>
      <c r="FJ46" s="0" t="n">
        <f aca="false">IF(BX$9=0,0,(SIN(BX$12)*COS($E46)+SIN($E46)*COS(BX$12))/SIN($E46)*BX$9)</f>
        <v>42.0478385133289</v>
      </c>
      <c r="FK46" s="0" t="n">
        <f aca="false">IF(BY$9=0,0,(SIN(BY$12)*COS($E46)+SIN($E46)*COS(BY$12))/SIN($E46)*BY$9)</f>
        <v>41.2838344425028</v>
      </c>
      <c r="FL46" s="0" t="n">
        <f aca="false">IF(BZ$9=0,0,(SIN(BZ$12)*COS($E46)+SIN($E46)*COS(BZ$12))/SIN($E46)*BZ$9)</f>
        <v>40.360209863699</v>
      </c>
      <c r="FM46" s="0" t="n">
        <f aca="false">IF(CA$9=0,0,(SIN(CA$12)*COS($E46)+SIN($E46)*COS(CA$12))/SIN($E46)*CA$9)</f>
        <v>39.4315403318511</v>
      </c>
      <c r="FN46" s="0" t="n">
        <f aca="false">IF(CB$9=0,0,(SIN(CB$12)*COS($E46)+SIN($E46)*COS(CB$12))/SIN($E46)*CB$9)</f>
        <v>38.4985488357209</v>
      </c>
      <c r="FO46" s="0" t="n">
        <f aca="false">IF(CC$9=0,0,(SIN(CC$12)*COS($E46)+SIN($E46)*COS(CC$12))/SIN($E46)*CC$9)</f>
        <v>37.5619573383572</v>
      </c>
      <c r="FP46" s="0" t="n">
        <f aca="false">IF(CD$9=0,0,(SIN(CD$12)*COS($E46)+SIN($E46)*COS(CD$12))/SIN($E46)*CD$9)</f>
        <v>36.6224864238324</v>
      </c>
      <c r="FQ46" s="0" t="n">
        <f aca="false">IF(CE$9=0,0,(SIN(CE$12)*COS($E46)+SIN($E46)*COS(CE$12))/SIN($E46)*CE$9)</f>
        <v>35.6808549451522</v>
      </c>
      <c r="FR46" s="0" t="n">
        <f aca="false">IF(CF$9=0,0,(SIN(CF$12)*COS($E46)+SIN($E46)*COS(CF$12))/SIN($E46)*CF$9)</f>
        <v>34.7377796734863</v>
      </c>
      <c r="FS46" s="0" t="n">
        <f aca="false">IF(CG$9=0,0,(SIN(CG$12)*COS($E46)+SIN($E46)*COS(CG$12))/SIN($E46)*CG$9)</f>
        <v>33.7939749488699</v>
      </c>
      <c r="FT46" s="0" t="n">
        <f aca="false">IF(CH$9=0,0,(SIN(CH$12)*COS($E46)+SIN($E46)*COS(CH$12))/SIN($E46)*CH$9)</f>
        <v>32.8501523325187</v>
      </c>
      <c r="FU46" s="0" t="n">
        <f aca="false">IF(CI$9=0,0,(SIN(CI$12)*COS($E46)+SIN($E46)*COS(CI$12))/SIN($E46)*CI$9)</f>
        <v>31.907020260904</v>
      </c>
      <c r="FV46" s="0" t="n">
        <f aca="false">IF(CJ$9=0,0,(SIN(CJ$12)*COS($E46)+SIN($E46)*COS(CJ$12))/SIN($E46)*CJ$9)</f>
        <v>30.9717129252876</v>
      </c>
      <c r="FW46" s="0" t="n">
        <f aca="false">IF(CK$9=0,0,(SIN(CK$12)*COS($E46)+SIN($E46)*COS(CK$12))/SIN($E46)*CK$9)</f>
        <v>30.0383908482091</v>
      </c>
      <c r="FX46" s="0" t="n">
        <f aca="false">IF(CL$9=0,0,(SIN(CL$12)*COS($E46)+SIN($E46)*COS(CL$12))/SIN($E46)*CL$9)</f>
        <v>29.1077452118302</v>
      </c>
      <c r="FY46" s="0" t="n">
        <f aca="false">IF(CM$9=0,0,(SIN(CM$12)*COS($E46)+SIN($E46)*COS(CM$12))/SIN($E46)*CM$9)</f>
        <v>28.1804627805997</v>
      </c>
      <c r="FZ46" s="0" t="n">
        <f aca="false">IF(CN$9=0,0,(SIN(CN$12)*COS($E46)+SIN($E46)*COS(CN$12))/SIN($E46)*CN$9)</f>
        <v>27.2572255692145</v>
      </c>
      <c r="GA46" s="0" t="n">
        <f aca="false">IF(CO$9=0,0,(SIN(CO$12)*COS($E46)+SIN($E46)*COS(CO$12))/SIN($E46)*CO$9)</f>
        <v>26.382652646788</v>
      </c>
      <c r="GB46" s="0" t="n">
        <f aca="false">IF(CP$9=0,0,(SIN(CP$12)*COS($E46)+SIN($E46)*COS(CP$12))/SIN($E46)*CP$9)</f>
        <v>25.5125384288558</v>
      </c>
      <c r="GC46" s="0" t="n">
        <f aca="false">IF(CQ$9=0,0,(SIN(CQ$12)*COS($E46)+SIN($E46)*COS(CQ$12))/SIN($E46)*CQ$9)</f>
        <v>24.6475089867376</v>
      </c>
    </row>
    <row r="47" customFormat="false" ht="12.8" hidden="true" customHeight="false" outlineLevel="0" collapsed="false">
      <c r="A47" s="0" t="n">
        <f aca="false">MAX($F47:$CQ47)</f>
        <v>29.9399991035964</v>
      </c>
      <c r="B47" s="90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8.88666666666666</v>
      </c>
      <c r="C47" s="2" t="n">
        <f aca="false">MOD(Best +D47,360)</f>
        <v>150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29.9399991035964</v>
      </c>
      <c r="G47" s="13" t="n">
        <f aca="false">IF(OR(G137=0,CS47=0),0,G137*CS47/(G137+CS47))</f>
        <v>28.1320388623004</v>
      </c>
      <c r="H47" s="13" t="n">
        <f aca="false">IF(OR(H137=0,CT47=0),0,H137*CT47/(H137+CT47))</f>
        <v>26.5196520043165</v>
      </c>
      <c r="I47" s="13" t="n">
        <f aca="false">IF(OR(I137=0,CU47=0),0,I137*CU47/(I137+CU47))</f>
        <v>25.1350311607576</v>
      </c>
      <c r="J47" s="13" t="n">
        <f aca="false">IF(OR(J137=0,CV47=0),0,J137*CV47/(J137+CV47))</f>
        <v>23.9320838153019</v>
      </c>
      <c r="K47" s="13" t="n">
        <f aca="false">IF(OR(K137=0,CW47=0),0,K137*CW47/(K137+CW47))</f>
        <v>22.8763752372039</v>
      </c>
      <c r="L47" s="13" t="n">
        <f aca="false">IF(OR(L137=0,CX47=0),0,L137*CX47/(L137+CX47))</f>
        <v>21.9416613385707</v>
      </c>
      <c r="M47" s="13" t="n">
        <f aca="false">IF(OR(M137=0,CY47=0),0,M137*CY47/(M137+CY47))</f>
        <v>21.0785140781617</v>
      </c>
      <c r="N47" s="13" t="n">
        <f aca="false">IF(OR(N137=0,CZ47=0),0,N137*CZ47/(N137+CZ47))</f>
        <v>20.3058660004177</v>
      </c>
      <c r="O47" s="13" t="n">
        <f aca="false">IF(OR(O137=0,DA47=0),0,O137*DA47/(O137+DA47))</f>
        <v>19.6096413378466</v>
      </c>
      <c r="P47" s="13" t="n">
        <f aca="false">IF(OR(P137=0,DB47=0),0,P137*DB47/(P137+DB47))</f>
        <v>18.9785399251225</v>
      </c>
      <c r="Q47" s="13" t="n">
        <f aca="false">IF(OR(Q137=0,DC47=0),0,Q137*DC47/(Q137+DC47))</f>
        <v>18.4033849169885</v>
      </c>
      <c r="R47" s="13" t="n">
        <f aca="false">IF(OR(R137=0,DD47=0),0,R137*DD47/(R137+DD47))</f>
        <v>17.8516702210299</v>
      </c>
      <c r="S47" s="13" t="n">
        <f aca="false">IF(OR(S137=0,DE47=0),0,S137*DE47/(S137+DE47))</f>
        <v>17.3459927841534</v>
      </c>
      <c r="T47" s="13" t="n">
        <f aca="false">IF(OR(T137=0,DF47=0),0,T137*DF47/(T137+DF47))</f>
        <v>16.8804696469045</v>
      </c>
      <c r="U47" s="13" t="n">
        <f aca="false">IF(OR(U137=0,DG47=0),0,U137*DG47/(U137+DG47))</f>
        <v>16.4501778419985</v>
      </c>
      <c r="V47" s="13" t="n">
        <f aca="false">IF(OR(V137=0,DH47=0),0,V137*DH47/(V137+DH47))</f>
        <v>16.0509661030877</v>
      </c>
      <c r="W47" s="13" t="n">
        <f aca="false">IF(OR(W137=0,DI47=0),0,W137*DI47/(W137+DI47))</f>
        <v>15.6682598447319</v>
      </c>
      <c r="X47" s="13" t="n">
        <f aca="false">IF(OR(X137=0,DJ47=0),0,X137*DJ47/(X137+DJ47))</f>
        <v>15.3114168817045</v>
      </c>
      <c r="Y47" s="13" t="n">
        <f aca="false">IF(OR(Y137=0,DK47=0),0,Y137*DK47/(Y137+DK47))</f>
        <v>14.9776565585198</v>
      </c>
      <c r="Z47" s="13" t="n">
        <f aca="false">IF(OR(Z137=0,DL47=0),0,Z137*DL47/(Z137+DL47))</f>
        <v>14.6760724498268</v>
      </c>
      <c r="AA47" s="13" t="n">
        <f aca="false">IF(OR(AA137=0,DM47=0),0,AA137*DM47/(AA137+DM47))</f>
        <v>14.4052695080022</v>
      </c>
      <c r="AB47" s="13" t="n">
        <f aca="false">IF(OR(AB137=0,DN47=0),0,AB137*DN47/(AB137+DN47))</f>
        <v>14.136797797885</v>
      </c>
      <c r="AC47" s="13" t="n">
        <f aca="false">IF(OR(AC137=0,DO47=0),0,AC137*DO47/(AC137+DO47))</f>
        <v>13.8825817956311</v>
      </c>
      <c r="AD47" s="13" t="n">
        <f aca="false">IF(OR(AD137=0,DP47=0),0,AD137*DP47/(AD137+DP47))</f>
        <v>13.6413456393744</v>
      </c>
      <c r="AE47" s="13" t="n">
        <f aca="false">IF(OR(AE137=0,DQ47=0),0,AE137*DQ47/(AE137+DQ47))</f>
        <v>13.4119597802194</v>
      </c>
      <c r="AF47" s="13" t="n">
        <f aca="false">IF(OR(AF137=0,DR47=0),0,AF137*DR47/(AF137+DR47))</f>
        <v>13.1934205033023</v>
      </c>
      <c r="AG47" s="13" t="n">
        <f aca="false">IF(OR(AG137=0,DS47=0),0,AG137*DS47/(AG137+DS47))</f>
        <v>12.969671555533</v>
      </c>
      <c r="AH47" s="13" t="n">
        <f aca="false">IF(OR(AH137=0,DT47=0),0,AH137*DT47/(AH137+DT47))</f>
        <v>12.7563355048906</v>
      </c>
      <c r="AI47" s="13" t="n">
        <f aca="false">IF(OR(AI137=0,DU47=0),0,AI137*DU47/(AI137+DU47))</f>
        <v>12.5525604196359</v>
      </c>
      <c r="AJ47" s="13" t="n">
        <f aca="false">IF(OR(AJ137=0,DV47=0),0,AJ137*DV47/(AJ137+DV47))</f>
        <v>12.3575830236036</v>
      </c>
      <c r="AK47" s="13" t="n">
        <f aca="false">IF(OR(AK137=0,DW47=0),0,AK137*DW47/(AK137+DW47))</f>
        <v>12.1707173785442</v>
      </c>
      <c r="AL47" s="13" t="n">
        <f aca="false">IF(OR(AL137=0,DX47=0),0,AL137*DX47/(AL137+DX47))</f>
        <v>11.9892653919074</v>
      </c>
      <c r="AM47" s="13" t="n">
        <f aca="false">IF(OR(AM137=0,DY47=0),0,AM137*DY47/(AM137+DY47))</f>
        <v>11.8148801398932</v>
      </c>
      <c r="AN47" s="13" t="n">
        <f aca="false">IF(OR(AN137=0,DZ47=0),0,AN137*DZ47/(AN137+DZ47))</f>
        <v>11.6470428924152</v>
      </c>
      <c r="AO47" s="13" t="n">
        <f aca="false">IF(OR(AO137=0,EA47=0),0,AO137*EA47/(AO137+EA47))</f>
        <v>11.4852826621589</v>
      </c>
      <c r="AP47" s="13" t="n">
        <f aca="false">IF(OR(AP137=0,EB47=0),0,AP137*EB47/(AP137+EB47))</f>
        <v>11.3291707648401</v>
      </c>
      <c r="AQ47" s="13" t="n">
        <f aca="false">IF(OR(AQ137=0,EC47=0),0,AQ137*EC47/(AQ137+EC47))</f>
        <v>11.1649547772338</v>
      </c>
      <c r="AR47" s="13" t="n">
        <f aca="false">IF(OR(AR137=0,ED47=0),0,AR137*ED47/(AR137+ED47))</f>
        <v>11.0062220844964</v>
      </c>
      <c r="AS47" s="13" t="n">
        <f aca="false">IF(OR(AS137=0,EE47=0),0,AS137*EE47/(AS137+EE47))</f>
        <v>10.8525906687004</v>
      </c>
      <c r="AT47" s="13" t="n">
        <f aca="false">IF(OR(AT137=0,EF47=0),0,AT137*EF47/(AT137+EF47))</f>
        <v>10.7037106488541</v>
      </c>
      <c r="AU47" s="13" t="n">
        <f aca="false">IF(OR(AU137=0,EG47=0),0,AU137*EG47/(AU137+EG47))</f>
        <v>10.5592608824221</v>
      </c>
      <c r="AV47" s="13" t="n">
        <f aca="false">IF(OR(AV137=0,EH47=0),0,AV137*EH47/(AV137+EH47))</f>
        <v>10.4028037697719</v>
      </c>
      <c r="AW47" s="13" t="n">
        <f aca="false">IF(OR(AW137=0,EI47=0),0,AW137*EI47/(AW137+EI47))</f>
        <v>10.2504070486438</v>
      </c>
      <c r="AX47" s="13" t="n">
        <f aca="false">IF(OR(AX137=0,EJ47=0),0,AX137*EJ47/(AX137+EJ47))</f>
        <v>10.1017688049853</v>
      </c>
      <c r="AY47" s="13" t="n">
        <f aca="false">IF(OR(AY137=0,EK47=0),0,AY137*EK47/(AY137+EK47))</f>
        <v>9.99896244393184</v>
      </c>
      <c r="AZ47" s="13" t="n">
        <f aca="false">IF(OR(AZ137=0,EL47=0),0,AZ137*EL47/(AZ137+EL47))</f>
        <v>9.90451997526389</v>
      </c>
      <c r="BA47" s="13" t="n">
        <f aca="false">IF(OR(BA137=0,EM47=0),0,BA137*EM47/(BA137+EM47))</f>
        <v>9.7897938822845</v>
      </c>
      <c r="BB47" s="13" t="n">
        <f aca="false">IF(OR(BB137=0,EN47=0),0,BB137*EN47/(BB137+EN47))</f>
        <v>9.67763056016934</v>
      </c>
      <c r="BC47" s="13" t="n">
        <f aca="false">IF(OR(BC137=0,EO47=0),0,BC137*EO47/(BC137+EO47))</f>
        <v>9.56787666681775</v>
      </c>
      <c r="BD47" s="13" t="n">
        <f aca="false">IF(OR(BD137=0,EP47=0),0,BD137*EP47/(BD137+EP47))</f>
        <v>9.46038888580414</v>
      </c>
      <c r="BE47" s="13" t="n">
        <f aca="false">IF(OR(BE137=0,EQ47=0),0,BE137*EQ47/(BE137+EQ47))</f>
        <v>9.35503305736933</v>
      </c>
      <c r="BF47" s="13" t="n">
        <f aca="false">IF(OR(BF137=0,ER47=0),0,BF137*ER47/(BF137+ER47))</f>
        <v>9.24879472724336</v>
      </c>
      <c r="BG47" s="13" t="n">
        <f aca="false">IF(OR(BG137=0,ES47=0),0,BG137*ES47/(BG137+ES47))</f>
        <v>9.14451683460241</v>
      </c>
      <c r="BH47" s="13" t="n">
        <f aca="false">IF(OR(BH137=0,ET47=0),0,BH137*ET47/(BH137+ET47))</f>
        <v>9.0420826249904</v>
      </c>
      <c r="BI47" s="13" t="n">
        <f aca="false">IF(OR(BI137=0,EU47=0),0,BI137*EU47/(BI137+EU47))</f>
        <v>8.94138220214819</v>
      </c>
      <c r="BJ47" s="13" t="n">
        <f aca="false">IF(OR(BJ137=0,EV47=0),0,BJ137*EV47/(BJ137+EV47))</f>
        <v>8.84231196704741</v>
      </c>
      <c r="BK47" s="13" t="n">
        <f aca="false">IF(OR(BK137=0,EW47=0),0,BK137*EW47/(BK137+EW47))</f>
        <v>8.73773133935475</v>
      </c>
      <c r="BL47" s="13" t="n">
        <f aca="false">IF(OR(BL137=0,EX47=0),0,BL137*EX47/(BL137+EX47))</f>
        <v>8.63465780749852</v>
      </c>
      <c r="BM47" s="13" t="n">
        <f aca="false">IF(OR(BM137=0,EY47=0),0,BM137*EY47/(BM137+EY47))</f>
        <v>8.53299229310205</v>
      </c>
      <c r="BN47" s="13" t="n">
        <f aca="false">IF(OR(BN137=0,EZ47=0),0,BN137*EZ47/(BN137+EZ47))</f>
        <v>8.43264075915775</v>
      </c>
      <c r="BO47" s="13" t="n">
        <f aca="false">IF(OR(BO137=0,FA47=0),0,BO137*FA47/(BO137+FA47))</f>
        <v>8.3335138034814</v>
      </c>
      <c r="BP47" s="13" t="n">
        <f aca="false">IF(OR(BP137=0,FB47=0),0,BP137*FB47/(BP137+FB47))</f>
        <v>8.23253299510036</v>
      </c>
      <c r="BQ47" s="13" t="n">
        <f aca="false">IF(OR(BQ137=0,FC47=0),0,BQ137*FC47/(BQ137+FC47))</f>
        <v>8.132588085714</v>
      </c>
      <c r="BR47" s="13" t="n">
        <f aca="false">IF(OR(BR137=0,FD47=0),0,BR137*FD47/(BR137+FD47))</f>
        <v>8.03359601067559</v>
      </c>
      <c r="BS47" s="13" t="n">
        <f aca="false">IF(OR(BS137=0,FE47=0),0,BS137*FE47/(BS137+FE47))</f>
        <v>7.93547702533482</v>
      </c>
      <c r="BT47" s="13" t="n">
        <f aca="false">IF(OR(BT137=0,FF47=0),0,BT137*FF47/(BT137+FF47))</f>
        <v>7.83815441949225</v>
      </c>
      <c r="BU47" s="13" t="n">
        <f aca="false">IF(OR(BU137=0,FG47=0),0,BU137*FG47/(BU137+FG47))</f>
        <v>7.74365581339228</v>
      </c>
      <c r="BV47" s="13" t="n">
        <f aca="false">IF(OR(BV137=0,FH47=0),0,BV137*FH47/(BV137+FH47))</f>
        <v>7.64983904365034</v>
      </c>
      <c r="BW47" s="13" t="n">
        <f aca="false">IF(OR(BW137=0,FI47=0),0,BW137*FI47/(BW137+FI47))</f>
        <v>7.55663899986195</v>
      </c>
      <c r="BX47" s="13" t="n">
        <f aca="false">IF(OR(BX137=0,FJ47=0),0,BX137*FJ47/(BX137+FJ47))</f>
        <v>7.46399273501259</v>
      </c>
      <c r="BY47" s="13" t="n">
        <f aca="false">IF(OR(BY137=0,FK47=0),0,BY137*FK47/(BY137+FK47))</f>
        <v>7.37183928271926</v>
      </c>
      <c r="BZ47" s="13" t="n">
        <f aca="false">IF(OR(BZ137=0,FL47=0),0,BZ137*FL47/(BZ137+FL47))</f>
        <v>7.27502917147599</v>
      </c>
      <c r="CA47" s="13" t="n">
        <f aca="false">IF(OR(CA137=0,FM47=0),0,CA137*FM47/(CA137+FM47))</f>
        <v>7.17847395665945</v>
      </c>
      <c r="CB47" s="13" t="n">
        <f aca="false">IF(OR(CB137=0,FN47=0),0,CB137*FN47/(CB137+FN47))</f>
        <v>7.08210601286015</v>
      </c>
      <c r="CC47" s="13" t="n">
        <f aca="false">IF(OR(CC137=0,FO47=0),0,CC137*FO47/(CC137+FO47))</f>
        <v>6.98585859910481</v>
      </c>
      <c r="CD47" s="13" t="n">
        <f aca="false">IF(OR(CD137=0,FP47=0),0,CD137*FP47/(CD137+FP47))</f>
        <v>6.88966567767098</v>
      </c>
      <c r="CE47" s="13" t="n">
        <f aca="false">IF(OR(CE137=0,FQ47=0),0,CE137*FQ47/(CE137+FQ47))</f>
        <v>6.79346173855254</v>
      </c>
      <c r="CF47" s="13" t="n">
        <f aca="false">IF(OR(CF137=0,FR47=0),0,CF137*FR47/(CF137+FR47))</f>
        <v>6.69718162861516</v>
      </c>
      <c r="CG47" s="13" t="n">
        <f aca="false">IF(OR(CG137=0,FS47=0),0,CG137*FS47/(CG137+FS47))</f>
        <v>6.6007603845416</v>
      </c>
      <c r="CH47" s="13" t="n">
        <f aca="false">IF(OR(CH137=0,FT47=0),0,CH137*FT47/(CH137+FT47))</f>
        <v>6.50413306871997</v>
      </c>
      <c r="CI47" s="13" t="n">
        <f aca="false">IF(OR(CI137=0,FU47=0),0,CI137*FU47/(CI137+FU47))</f>
        <v>6.40723460727682</v>
      </c>
      <c r="CJ47" s="13" t="n">
        <f aca="false">IF(OR(CJ137=0,FV47=0),0,CJ137*FV47/(CJ137+FV47))</f>
        <v>6.31027581753722</v>
      </c>
      <c r="CK47" s="13" t="n">
        <f aca="false">IF(OR(CK137=0,FW47=0),0,CK137*FW47/(CK137+FW47))</f>
        <v>6.2129269442956</v>
      </c>
      <c r="CL47" s="13" t="n">
        <f aca="false">IF(OR(CL137=0,FX47=0),0,CL137*FX47/(CL137+FX47))</f>
        <v>6.11512259012018</v>
      </c>
      <c r="CM47" s="13" t="n">
        <f aca="false">IF(OR(CM137=0,FY47=0),0,CM137*FY47/(CM137+FY47))</f>
        <v>6.0167966600892</v>
      </c>
      <c r="CN47" s="13" t="n">
        <f aca="false">IF(OR(CN137=0,FZ47=0),0,CN137*FZ47/(CN137+FZ47))</f>
        <v>5.91788220808339</v>
      </c>
      <c r="CO47" s="13" t="n">
        <f aca="false">IF(OR(CO137=0,GA47=0),0,CO137*GA47/(CO137+GA47))</f>
        <v>5.82053153539482</v>
      </c>
      <c r="CP47" s="13" t="n">
        <f aca="false">IF(OR(CP137=0,GB47=0),0,CP137*GB47/(CP137+GB47))</f>
        <v>5.72256397783357</v>
      </c>
      <c r="CQ47" s="13" t="n">
        <f aca="false">IF(OR(CQ137=0,GC47=0),0,CQ137*GC47/(CQ137+GC47))</f>
        <v>5.62391815403017</v>
      </c>
      <c r="CR47" s="0" t="n">
        <f aca="false">IF(F$9=0,0,(SIN(F$12)*COS($E47)+SIN($E47)*COS(F$12))/SIN($E47)*F$9)</f>
        <v>29.94</v>
      </c>
      <c r="CS47" s="0" t="n">
        <f aca="false">IF(G$9=0,0,(SIN(G$12)*COS($E47)+SIN($E47)*COS(G$12))/SIN($E47)*G$9)</f>
        <v>31.0506011330663</v>
      </c>
      <c r="CT47" s="0" t="n">
        <f aca="false">IF(H$9=0,0,(SIN(H$12)*COS($E47)+SIN($E47)*COS(H$12))/SIN($E47)*H$9)</f>
        <v>32.0694408135986</v>
      </c>
      <c r="CU47" s="0" t="n">
        <f aca="false">IF(I$9=0,0,(SIN(I$12)*COS($E47)+SIN($E47)*COS(I$12))/SIN($E47)*I$9)</f>
        <v>33.0913748201641</v>
      </c>
      <c r="CV47" s="0" t="n">
        <f aca="false">IF(J$9=0,0,(SIN(J$12)*COS($E47)+SIN($E47)*COS(J$12))/SIN($E47)*J$9)</f>
        <v>34.1159207372448</v>
      </c>
      <c r="CW47" s="0" t="n">
        <f aca="false">IF(K$9=0,0,(SIN(K$12)*COS($E47)+SIN($E47)*COS(K$12))/SIN($E47)*K$9)</f>
        <v>35.1425914876443</v>
      </c>
      <c r="CX47" s="0" t="n">
        <f aca="false">IF(L$9=0,0,(SIN(L$12)*COS($E47)+SIN($E47)*COS(L$12))/SIN($E47)*L$9)</f>
        <v>36.1708955341606</v>
      </c>
      <c r="CY47" s="0" t="n">
        <f aca="false">IF(M$9=0,0,(SIN(M$12)*COS($E47)+SIN($E47)*COS(M$12))/SIN($E47)*M$9)</f>
        <v>37.1101205111551</v>
      </c>
      <c r="CZ47" s="0" t="n">
        <f aca="false">IF(N$9=0,0,(SIN(N$12)*COS($E47)+SIN($E47)*COS(N$12))/SIN($E47)*N$9)</f>
        <v>38.0465133193229</v>
      </c>
      <c r="DA47" s="0" t="n">
        <f aca="false">IF(O$9=0,0,(SIN(O$12)*COS($E47)+SIN($E47)*COS(O$12))/SIN($E47)*O$9)</f>
        <v>38.9796543042248</v>
      </c>
      <c r="DB47" s="0" t="n">
        <f aca="false">IF(P$9=0,0,(SIN(P$12)*COS($E47)+SIN($E47)*COS(P$12))/SIN($E47)*P$9)</f>
        <v>39.9091222622712</v>
      </c>
      <c r="DC47" s="0" t="n">
        <f aca="false">IF(Q$9=0,0,(SIN(Q$12)*COS($E47)+SIN($E47)*COS(Q$12))/SIN($E47)*Q$9)</f>
        <v>40.8344946107439</v>
      </c>
      <c r="DD47" s="0" t="n">
        <f aca="false">IF(R$9=0,0,(SIN(R$12)*COS($E47)+SIN($E47)*COS(R$12))/SIN($E47)*R$9)</f>
        <v>41.6193394237937</v>
      </c>
      <c r="DE47" s="0" t="n">
        <f aca="false">IF(S$9=0,0,(SIN(S$12)*COS($E47)+SIN($E47)*COS(S$12))/SIN($E47)*S$9)</f>
        <v>42.3948544749929</v>
      </c>
      <c r="DF47" s="0" t="n">
        <f aca="false">IF(T$9=0,0,(SIN(T$12)*COS($E47)+SIN($E47)*COS(T$12))/SIN($E47)*T$9)</f>
        <v>43.1607403678556</v>
      </c>
      <c r="DG47" s="0" t="n">
        <f aca="false">IF(U$9=0,0,(SIN(U$12)*COS($E47)+SIN($E47)*COS(U$12))/SIN($E47)*U$9)</f>
        <v>43.9166996384713</v>
      </c>
      <c r="DH47" s="0" t="n">
        <f aca="false">IF(V$9=0,0,(SIN(V$12)*COS($E47)+SIN($E47)*COS(V$12))/SIN($E47)*V$9)</f>
        <v>44.6624368656619</v>
      </c>
      <c r="DI47" s="0" t="n">
        <f aca="false">IF(W$9=0,0,(SIN(W$12)*COS($E47)+SIN($E47)*COS(W$12))/SIN($E47)*W$9)</f>
        <v>45.3051525560466</v>
      </c>
      <c r="DJ47" s="0" t="n">
        <f aca="false">IF(X$9=0,0,(SIN(X$12)*COS($E47)+SIN($E47)*COS(X$12))/SIN($E47)*X$9)</f>
        <v>45.9345674032101</v>
      </c>
      <c r="DK47" s="0" t="n">
        <f aca="false">IF(Y$9=0,0,(SIN(Y$12)*COS($E47)+SIN($E47)*COS(Y$12))/SIN($E47)*Y$9)</f>
        <v>46.5504784463399</v>
      </c>
      <c r="DL47" s="0" t="n">
        <f aca="false">IF(Z$9=0,0,(SIN(Z$12)*COS($E47)+SIN($E47)*COS(Z$12))/SIN($E47)*Z$9)</f>
        <v>47.271699023164</v>
      </c>
      <c r="DM47" s="0" t="n">
        <f aca="false">IF(AA$9=0,0,(SIN(AA$12)*COS($E47)+SIN($E47)*COS(AA$12))/SIN($E47)*AA$9)</f>
        <v>48.1312505473754</v>
      </c>
      <c r="DN47" s="0" t="n">
        <f aca="false">IF(AB$9=0,0,(SIN(AB$12)*COS($E47)+SIN($E47)*COS(AB$12))/SIN($E47)*AB$9)</f>
        <v>48.8406281165284</v>
      </c>
      <c r="DO47" s="0" t="n">
        <f aca="false">IF(AC$9=0,0,(SIN(AC$12)*COS($E47)+SIN($E47)*COS(AC$12))/SIN($E47)*AC$9)</f>
        <v>49.5385311244366</v>
      </c>
      <c r="DP47" s="0" t="n">
        <f aca="false">IF(AD$9=0,0,(SIN(AD$12)*COS($E47)+SIN($E47)*COS(AD$12))/SIN($E47)*AD$9)</f>
        <v>50.2246550176713</v>
      </c>
      <c r="DQ47" s="0" t="n">
        <f aca="false">IF(AE$9=0,0,(SIN(AE$12)*COS($E47)+SIN($E47)*COS(AE$12))/SIN($E47)*AE$9)</f>
        <v>50.8986978223332</v>
      </c>
      <c r="DR47" s="0" t="n">
        <f aca="false">IF(AF$9=0,0,(SIN(AF$12)*COS($E47)+SIN($E47)*COS(AF$12))/SIN($E47)*AF$9)</f>
        <v>51.5603602643584</v>
      </c>
      <c r="DS47" s="0" t="n">
        <f aca="false">IF(AG$9=0,0,(SIN(AG$12)*COS($E47)+SIN($E47)*COS(AG$12))/SIN($E47)*AG$9)</f>
        <v>51.9650988412657</v>
      </c>
      <c r="DT47" s="0" t="n">
        <f aca="false">IF(AH$9=0,0,(SIN(AH$12)*COS($E47)+SIN($E47)*COS(AH$12))/SIN($E47)*AH$9)</f>
        <v>52.352408451223</v>
      </c>
      <c r="DU47" s="0" t="n">
        <f aca="false">IF(AI$9=0,0,(SIN(AI$12)*COS($E47)+SIN($E47)*COS(AI$12))/SIN($E47)*AI$9)</f>
        <v>52.7222238733025</v>
      </c>
      <c r="DV47" s="0" t="n">
        <f aca="false">IF(AJ$9=0,0,(SIN(AJ$12)*COS($E47)+SIN($E47)*COS(AJ$12))/SIN($E47)*AJ$9)</f>
        <v>53.0744856867483</v>
      </c>
      <c r="DW47" s="0" t="n">
        <f aca="false">IF(AK$9=0,0,(SIN(AK$12)*COS($E47)+SIN($E47)*COS(AK$12))/SIN($E47)*AK$9)</f>
        <v>53.4091402728629</v>
      </c>
      <c r="DX47" s="0" t="n">
        <f aca="false">IF(AL$9=0,0,(SIN(AL$12)*COS($E47)+SIN($E47)*COS(AL$12))/SIN($E47)*AL$9)</f>
        <v>53.6844136828226</v>
      </c>
      <c r="DY47" s="0" t="n">
        <f aca="false">IF(AM$9=0,0,(SIN(AM$12)*COS($E47)+SIN($E47)*COS(AM$12))/SIN($E47)*AM$9)</f>
        <v>53.9413845191298</v>
      </c>
      <c r="DZ47" s="0" t="n">
        <f aca="false">IF(AN$9=0,0,(SIN(AN$12)*COS($E47)+SIN($E47)*COS(AN$12))/SIN($E47)*AN$9)</f>
        <v>54.1800549687647</v>
      </c>
      <c r="EA47" s="0" t="n">
        <f aca="false">IF(AO$9=0,0,(SIN(AO$12)*COS($E47)+SIN($E47)*COS(AO$12))/SIN($E47)*AO$9)</f>
        <v>54.4004333625948</v>
      </c>
      <c r="EB47" s="0" t="n">
        <f aca="false">IF(AP$9=0,0,(SIN(AP$12)*COS($E47)+SIN($E47)*COS(AP$12))/SIN($E47)*AP$9)</f>
        <v>54.6025341481544</v>
      </c>
      <c r="EC47" s="0" t="n">
        <f aca="false">IF(AQ$9=0,0,(SIN(AQ$12)*COS($E47)+SIN($E47)*COS(AQ$12))/SIN($E47)*AQ$9)</f>
        <v>54.4669140937658</v>
      </c>
      <c r="ED47" s="0" t="n">
        <f aca="false">IF(AR$9=0,0,(SIN(AR$12)*COS($E47)+SIN($E47)*COS(AR$12))/SIN($E47)*AR$9)</f>
        <v>54.3095377469007</v>
      </c>
      <c r="EE47" s="0" t="n">
        <f aca="false">IF(AS$9=0,0,(SIN(AS$12)*COS($E47)+SIN($E47)*COS(AS$12))/SIN($E47)*AS$9)</f>
        <v>54.1307312678282</v>
      </c>
      <c r="EF47" s="0" t="n">
        <f aca="false">IF(AT$9=0,0,(SIN(AT$12)*COS($E47)+SIN($E47)*COS(AT$12))/SIN($E47)*AT$9)</f>
        <v>53.9308288332469</v>
      </c>
      <c r="EG47" s="0" t="n">
        <f aca="false">IF(AU$9=0,0,(SIN(AU$12)*COS($E47)+SIN($E47)*COS(AU$12))/SIN($E47)*AU$9)</f>
        <v>53.7101724492883</v>
      </c>
      <c r="EH47" s="0" t="n">
        <f aca="false">IF(AV$9=0,0,(SIN(AV$12)*COS($E47)+SIN($E47)*COS(AV$12))/SIN($E47)*AV$9)</f>
        <v>53.046686186399</v>
      </c>
      <c r="EI47" s="0" t="n">
        <f aca="false">IF(AW$9=0,0,(SIN(AW$12)*COS($E47)+SIN($E47)*COS(AW$12))/SIN($E47)*AW$9)</f>
        <v>52.359877308749</v>
      </c>
      <c r="EJ47" s="0" t="n">
        <f aca="false">IF(AX$9=0,0,(SIN(AX$12)*COS($E47)+SIN($E47)*COS(AX$12))/SIN($E47)*AX$9)</f>
        <v>51.6504976824376</v>
      </c>
      <c r="EK47" s="0" t="n">
        <f aca="false">IF(AY$9=0,0,(SIN(AY$12)*COS($E47)+SIN($E47)*COS(AY$12))/SIN($E47)*AY$9)</f>
        <v>52.0467784140965</v>
      </c>
      <c r="EL47" s="0" t="n">
        <f aca="false">IF(AZ$9=0,0,(SIN(AZ$12)*COS($E47)+SIN($E47)*COS(AZ$12))/SIN($E47)*AZ$9)</f>
        <v>52.606552314353</v>
      </c>
      <c r="EM47" s="0" t="n">
        <f aca="false">IF(BA$9=0,0,(SIN(BA$12)*COS($E47)+SIN($E47)*COS(BA$12))/SIN($E47)*BA$9)</f>
        <v>52.519512207928</v>
      </c>
      <c r="EN47" s="0" t="n">
        <f aca="false">IF(BB$9=0,0,(SIN(BB$12)*COS($E47)+SIN($E47)*COS(BB$12))/SIN($E47)*BB$9)</f>
        <v>52.4153731357532</v>
      </c>
      <c r="EO47" s="0" t="n">
        <f aca="false">IF(BC$9=0,0,(SIN(BC$12)*COS($E47)+SIN($E47)*COS(BC$12))/SIN($E47)*BC$9)</f>
        <v>52.2943037115099</v>
      </c>
      <c r="EP47" s="0" t="n">
        <f aca="false">IF(BD$9=0,0,(SIN(BD$12)*COS($E47)+SIN($E47)*COS(BD$12))/SIN($E47)*BD$9)</f>
        <v>52.1564779997095</v>
      </c>
      <c r="EQ47" s="0" t="n">
        <f aca="false">IF(BE$9=0,0,(SIN(BE$12)*COS($E47)+SIN($E47)*COS(BE$12))/SIN($E47)*BE$9)</f>
        <v>52.0020754208836</v>
      </c>
      <c r="ER47" s="0" t="n">
        <f aca="false">IF(BF$9=0,0,(SIN(BF$12)*COS($E47)+SIN($E47)*COS(BF$12))/SIN($E47)*BF$9)</f>
        <v>51.7407456670222</v>
      </c>
      <c r="ES47" s="0" t="n">
        <f aca="false">IF(BG$9=0,0,(SIN(BG$12)*COS($E47)+SIN($E47)*COS(BG$12))/SIN($E47)*BG$9)</f>
        <v>51.4630755311749</v>
      </c>
      <c r="ET47" s="0" t="n">
        <f aca="false">IF(BH$9=0,0,(SIN(BH$12)*COS($E47)+SIN($E47)*COS(BH$12))/SIN($E47)*BH$9)</f>
        <v>51.1693427127783</v>
      </c>
      <c r="EU47" s="0" t="n">
        <f aca="false">IF(BI$9=0,0,(SIN(BI$12)*COS($E47)+SIN($E47)*COS(BI$12))/SIN($E47)*BI$9)</f>
        <v>50.8598299218587</v>
      </c>
      <c r="EV47" s="0" t="n">
        <f aca="false">IF(BJ$9=0,0,(SIN(BJ$12)*COS($E47)+SIN($E47)*COS(BJ$12))/SIN($E47)*BJ$9)</f>
        <v>50.5348247340547</v>
      </c>
      <c r="EW47" s="0" t="n">
        <f aca="false">IF(BK$9=0,0,(SIN(BK$12)*COS($E47)+SIN($E47)*COS(BK$12))/SIN($E47)*BK$9)</f>
        <v>49.9634630693035</v>
      </c>
      <c r="EX47" s="0" t="n">
        <f aca="false">IF(BL$9=0,0,(SIN(BL$12)*COS($E47)+SIN($E47)*COS(BL$12))/SIN($E47)*BL$9)</f>
        <v>49.3775503380846</v>
      </c>
      <c r="EY47" s="0" t="n">
        <f aca="false">IF(BM$9=0,0,(SIN(BM$12)*COS($E47)+SIN($E47)*COS(BM$12))/SIN($E47)*BM$9)</f>
        <v>48.7775989048195</v>
      </c>
      <c r="EZ47" s="0" t="n">
        <f aca="false">IF(BN$9=0,0,(SIN(BN$12)*COS($E47)+SIN($E47)*COS(BN$12))/SIN($E47)*BN$9)</f>
        <v>48.164125104982</v>
      </c>
      <c r="FA47" s="0" t="n">
        <f aca="false">IF(BO$9=0,0,(SIN(BO$12)*COS($E47)+SIN($E47)*COS(BO$12))/SIN($E47)*BO$9)</f>
        <v>47.5376489862035</v>
      </c>
      <c r="FB47" s="0" t="n">
        <f aca="false">IF(BP$9=0,0,(SIN(BP$12)*COS($E47)+SIN($E47)*COS(BP$12))/SIN($E47)*BP$9)</f>
        <v>46.8017887695471</v>
      </c>
      <c r="FC47" s="0" t="n">
        <f aca="false">IF(BQ$9=0,0,(SIN(BQ$12)*COS($E47)+SIN($E47)*COS(BQ$12))/SIN($E47)*BQ$9)</f>
        <v>46.0544212574144</v>
      </c>
      <c r="FD47" s="0" t="n">
        <f aca="false">IF(BR$9=0,0,(SIN(BR$12)*COS($E47)+SIN($E47)*COS(BR$12))/SIN($E47)*BR$9)</f>
        <v>45.2961644226389</v>
      </c>
      <c r="FE47" s="0" t="n">
        <f aca="false">IF(BS$9=0,0,(SIN(BS$12)*COS($E47)+SIN($E47)*COS(BS$12))/SIN($E47)*BS$9)</f>
        <v>44.5276385987854</v>
      </c>
      <c r="FF47" s="0" t="n">
        <f aca="false">IF(BT$9=0,0,(SIN(BT$12)*COS($E47)+SIN($E47)*COS(BT$12))/SIN($E47)*BT$9)</f>
        <v>43.7494661725882</v>
      </c>
      <c r="FG47" s="0" t="n">
        <f aca="false">IF(BU$9=0,0,(SIN(BU$12)*COS($E47)+SIN($E47)*COS(BU$12))/SIN($E47)*BU$9)</f>
        <v>43.0270745114954</v>
      </c>
      <c r="FH47" s="0" t="n">
        <f aca="false">IF(BV$9=0,0,(SIN(BV$12)*COS($E47)+SIN($E47)*COS(BV$12))/SIN($E47)*BV$9)</f>
        <v>42.2957854185193</v>
      </c>
      <c r="FI47" s="0" t="n">
        <f aca="false">IF(BW$9=0,0,(SIN(BW$12)*COS($E47)+SIN($E47)*COS(BW$12))/SIN($E47)*BW$9)</f>
        <v>41.5561666018135</v>
      </c>
      <c r="FJ47" s="0" t="n">
        <f aca="false">IF(BX$9=0,0,(SIN(BX$12)*COS($E47)+SIN($E47)*COS(BX$12))/SIN($E47)*BX$9)</f>
        <v>40.8087869196597</v>
      </c>
      <c r="FK47" s="0" t="n">
        <f aca="false">IF(BY$9=0,0,(SIN(BY$12)*COS($E47)+SIN($E47)*COS(BY$12))/SIN($E47)*BY$9)</f>
        <v>40.0542161025335</v>
      </c>
      <c r="FL47" s="0" t="n">
        <f aca="false">IF(BZ$9=0,0,(SIN(BZ$12)*COS($E47)+SIN($E47)*COS(BZ$12))/SIN($E47)*BZ$9)</f>
        <v>39.1451935156945</v>
      </c>
      <c r="FM47" s="0" t="n">
        <f aca="false">IF(CA$9=0,0,(SIN(CA$12)*COS($E47)+SIN($E47)*COS(CA$12))/SIN($E47)*CA$9)</f>
        <v>38.2317433654736</v>
      </c>
      <c r="FN47" s="0" t="n">
        <f aca="false">IF(CB$9=0,0,(SIN(CB$12)*COS($E47)+SIN($E47)*COS(CB$12))/SIN($E47)*CB$9)</f>
        <v>37.314570684642</v>
      </c>
      <c r="FO47" s="0" t="n">
        <f aca="false">IF(CC$9=0,0,(SIN(CC$12)*COS($E47)+SIN($E47)*COS(CC$12))/SIN($E47)*CC$9)</f>
        <v>36.3943792263971</v>
      </c>
      <c r="FP47" s="0" t="n">
        <f aca="false">IF(CD$9=0,0,(SIN(CD$12)*COS($E47)+SIN($E47)*COS(CD$12))/SIN($E47)*CD$9)</f>
        <v>35.4718711207249</v>
      </c>
      <c r="FQ47" s="0" t="n">
        <f aca="false">IF(CE$9=0,0,(SIN(CE$12)*COS($E47)+SIN($E47)*COS(CE$12))/SIN($E47)*CE$9)</f>
        <v>34.5477465320308</v>
      </c>
      <c r="FR47" s="0" t="n">
        <f aca="false">IF(CF$9=0,0,(SIN(CF$12)*COS($E47)+SIN($E47)*COS(CF$12))/SIN($E47)*CF$9)</f>
        <v>33.6227033181813</v>
      </c>
      <c r="FS47" s="0" t="n">
        <f aca="false">IF(CG$9=0,0,(SIN(CG$12)*COS($E47)+SIN($E47)*COS(CG$12))/SIN($E47)*CG$9)</f>
        <v>32.6974366911042</v>
      </c>
      <c r="FT47" s="0" t="n">
        <f aca="false">IF(CH$9=0,0,(SIN(CH$12)*COS($E47)+SIN($E47)*COS(CH$12))/SIN($E47)*CH$9)</f>
        <v>31.7726388790828</v>
      </c>
      <c r="FU47" s="0" t="n">
        <f aca="false">IF(CI$9=0,0,(SIN(CI$12)*COS($E47)+SIN($E47)*COS(CI$12))/SIN($E47)*CI$9)</f>
        <v>30.8489987908898</v>
      </c>
      <c r="FV47" s="0" t="n">
        <f aca="false">IF(CJ$9=0,0,(SIN(CJ$12)*COS($E47)+SIN($E47)*COS(CJ$12))/SIN($E47)*CJ$9)</f>
        <v>29.9334153717786</v>
      </c>
      <c r="FW47" s="0" t="n">
        <f aca="false">IF(CK$9=0,0,(SIN(CK$12)*COS($E47)+SIN($E47)*COS(CK$12))/SIN($E47)*CK$9)</f>
        <v>29.0202437995362</v>
      </c>
      <c r="FX47" s="0" t="n">
        <f aca="false">IF(CL$9=0,0,(SIN(CL$12)*COS($E47)+SIN($E47)*COS(CL$12))/SIN($E47)*CL$9)</f>
        <v>28.1101554028005</v>
      </c>
      <c r="FY47" s="0" t="n">
        <f aca="false">IF(CM$9=0,0,(SIN(CM$12)*COS($E47)+SIN($E47)*COS(CM$12))/SIN($E47)*CM$9)</f>
        <v>27.203816939176</v>
      </c>
      <c r="FZ47" s="0" t="n">
        <f aca="false">IF(CN$9=0,0,(SIN(CN$12)*COS($E47)+SIN($E47)*COS(CN$12))/SIN($E47)*CN$9)</f>
        <v>26.3018902734771</v>
      </c>
      <c r="GA47" s="0" t="n">
        <f aca="false">IF(CO$9=0,0,(SIN(CO$12)*COS($E47)+SIN($E47)*COS(CO$12))/SIN($E47)*CO$9)</f>
        <v>25.4474164916944</v>
      </c>
      <c r="GB47" s="0" t="n">
        <f aca="false">IF(CP$9=0,0,(SIN(CP$12)*COS($E47)+SIN($E47)*COS(CP$12))/SIN($E47)*CP$9)</f>
        <v>24.5977249299952</v>
      </c>
      <c r="GC47" s="0" t="n">
        <f aca="false">IF(CQ$9=0,0,(SIN(CQ$12)*COS($E47)+SIN($E47)*COS(CQ$12))/SIN($E47)*CQ$9)</f>
        <v>23.7534225674345</v>
      </c>
    </row>
    <row r="48" customFormat="false" ht="12.8" hidden="true" customHeight="false" outlineLevel="0" collapsed="false">
      <c r="A48" s="0" t="n">
        <f aca="false">MAX($F48:$CQ48)</f>
        <v>29.9399991035964</v>
      </c>
      <c r="B48" s="90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8.54</v>
      </c>
      <c r="C48" s="2" t="n">
        <f aca="false">MOD(Best +D48,360)</f>
        <v>151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29.9399991035964</v>
      </c>
      <c r="G48" s="13" t="n">
        <f aca="false">IF(OR(G138=0,CS48=0),0,G138*CS48/(G138+CS48))</f>
        <v>28.0665095561648</v>
      </c>
      <c r="H48" s="13" t="n">
        <f aca="false">IF(OR(H138=0,CT48=0),0,H138*CT48/(H138+CT48))</f>
        <v>26.4034468077967</v>
      </c>
      <c r="I48" s="13" t="n">
        <f aca="false">IF(OR(I138=0,CU48=0),0,I138*CU48/(I138+CU48))</f>
        <v>24.9788687236593</v>
      </c>
      <c r="J48" s="13" t="n">
        <f aca="false">IF(OR(J138=0,CV48=0),0,J138*CV48/(J138+CV48))</f>
        <v>23.7438955603172</v>
      </c>
      <c r="K48" s="13" t="n">
        <f aca="false">IF(OR(K138=0,CW48=0),0,K138*CW48/(K138+CW48))</f>
        <v>22.6621576044326</v>
      </c>
      <c r="L48" s="13" t="n">
        <f aca="false">IF(OR(L138=0,CX48=0),0,L138*CX48/(L138+CX48))</f>
        <v>21.706032980673</v>
      </c>
      <c r="M48" s="13" t="n">
        <f aca="false">IF(OR(M138=0,CY48=0),0,M138*CY48/(M138+CY48))</f>
        <v>20.8256301608809</v>
      </c>
      <c r="N48" s="13" t="n">
        <f aca="false">IF(OR(N138=0,CZ48=0),0,N138*CZ48/(N138+CZ48))</f>
        <v>20.0385767949994</v>
      </c>
      <c r="O48" s="13" t="n">
        <f aca="false">IF(OR(O138=0,DA48=0),0,O138*DA48/(O138+DA48))</f>
        <v>19.3302240277417</v>
      </c>
      <c r="P48" s="13" t="n">
        <f aca="false">IF(OR(P138=0,DB48=0),0,P138*DB48/(P138+DB48))</f>
        <v>18.6888360247257</v>
      </c>
      <c r="Q48" s="13" t="n">
        <f aca="false">IF(OR(Q138=0,DC48=0),0,Q138*DC48/(Q138+DC48))</f>
        <v>18.1048999058081</v>
      </c>
      <c r="R48" s="13" t="n">
        <f aca="false">IF(OR(R138=0,DD48=0),0,R138*DD48/(R138+DD48))</f>
        <v>17.5462890875542</v>
      </c>
      <c r="S48" s="13" t="n">
        <f aca="false">IF(OR(S138=0,DE48=0),0,S138*DE48/(S138+DE48))</f>
        <v>17.0347040667752</v>
      </c>
      <c r="T48" s="13" t="n">
        <f aca="false">IF(OR(T138=0,DF48=0),0,T138*DF48/(T138+DF48))</f>
        <v>16.5640971463877</v>
      </c>
      <c r="U48" s="13" t="n">
        <f aca="false">IF(OR(U138=0,DG48=0),0,U138*DG48/(U138+DG48))</f>
        <v>16.1294135978985</v>
      </c>
      <c r="V48" s="13" t="n">
        <f aca="false">IF(OR(V138=0,DH48=0),0,V138*DH48/(V138+DH48))</f>
        <v>15.7263957549076</v>
      </c>
      <c r="W48" s="13" t="n">
        <f aca="false">IF(OR(W138=0,DI48=0),0,W138*DI48/(W138+DI48))</f>
        <v>15.3407215775467</v>
      </c>
      <c r="X48" s="13" t="n">
        <f aca="false">IF(OR(X138=0,DJ48=0),0,X138*DJ48/(X138+DJ48))</f>
        <v>14.9813153507418</v>
      </c>
      <c r="Y48" s="13" t="n">
        <f aca="false">IF(OR(Y138=0,DK48=0),0,Y138*DK48/(Y138+DK48))</f>
        <v>14.645339160431</v>
      </c>
      <c r="Z48" s="13" t="n">
        <f aca="false">IF(OR(Z138=0,DL48=0),0,Z138*DL48/(Z138+DL48))</f>
        <v>14.3414589256539</v>
      </c>
      <c r="AA48" s="13" t="n">
        <f aca="false">IF(OR(AA138=0,DM48=0),0,AA138*DM48/(AA138+DM48))</f>
        <v>14.0681913236519</v>
      </c>
      <c r="AB48" s="13" t="n">
        <f aca="false">IF(OR(AB138=0,DN48=0),0,AB138*DN48/(AB138+DN48))</f>
        <v>13.7979487019506</v>
      </c>
      <c r="AC48" s="13" t="n">
        <f aca="false">IF(OR(AC138=0,DO48=0),0,AC138*DO48/(AC138+DO48))</f>
        <v>13.542182974432</v>
      </c>
      <c r="AD48" s="13" t="n">
        <f aca="false">IF(OR(AD138=0,DP48=0),0,AD138*DP48/(AD138+DP48))</f>
        <v>13.2995927056169</v>
      </c>
      <c r="AE48" s="13" t="n">
        <f aca="false">IF(OR(AE138=0,DQ48=0),0,AE138*DQ48/(AE138+DQ48))</f>
        <v>13.0690263996636</v>
      </c>
      <c r="AF48" s="13" t="n">
        <f aca="false">IF(OR(AF138=0,DR48=0),0,AF138*DR48/(AF138+DR48))</f>
        <v>12.8494614229085</v>
      </c>
      <c r="AG48" s="13" t="n">
        <f aca="false">IF(OR(AG138=0,DS48=0),0,AG138*DS48/(AG138+DS48))</f>
        <v>12.625396816629</v>
      </c>
      <c r="AH48" s="13" t="n">
        <f aca="false">IF(OR(AH138=0,DT48=0),0,AH138*DT48/(AH138+DT48))</f>
        <v>12.4118377994795</v>
      </c>
      <c r="AI48" s="13" t="n">
        <f aca="false">IF(OR(AI138=0,DU48=0),0,AI138*DU48/(AI138+DU48))</f>
        <v>12.2079223724349</v>
      </c>
      <c r="AJ48" s="13" t="n">
        <f aca="false">IF(OR(AJ138=0,DV48=0),0,AJ138*DV48/(AJ138+DV48))</f>
        <v>12.0128785504465</v>
      </c>
      <c r="AK48" s="13" t="n">
        <f aca="false">IF(OR(AK138=0,DW48=0),0,AK138*DW48/(AK138+DW48))</f>
        <v>11.8260128352918</v>
      </c>
      <c r="AL48" s="13" t="n">
        <f aca="false">IF(OR(AL138=0,DX48=0),0,AL138*DX48/(AL138+DX48))</f>
        <v>11.6447042632461</v>
      </c>
      <c r="AM48" s="13" t="n">
        <f aca="false">IF(OR(AM138=0,DY48=0),0,AM138*DY48/(AM138+DY48))</f>
        <v>11.4705130189962</v>
      </c>
      <c r="AN48" s="13" t="n">
        <f aca="false">IF(OR(AN138=0,DZ48=0),0,AN138*DZ48/(AN138+DZ48))</f>
        <v>11.3029155910463</v>
      </c>
      <c r="AO48" s="13" t="n">
        <f aca="false">IF(OR(AO138=0,EA48=0),0,AO138*EA48/(AO138+EA48))</f>
        <v>11.1414368028523</v>
      </c>
      <c r="AP48" s="13" t="n">
        <f aca="false">IF(OR(AP138=0,EB48=0),0,AP138*EB48/(AP138+EB48))</f>
        <v>10.9856442909524</v>
      </c>
      <c r="AQ48" s="13" t="n">
        <f aca="false">IF(OR(AQ138=0,EC48=0),0,AQ138*EC48/(AQ138+EC48))</f>
        <v>10.8223496170783</v>
      </c>
      <c r="AR48" s="13" t="n">
        <f aca="false">IF(OR(AR138=0,ED48=0),0,AR138*ED48/(AR138+ED48))</f>
        <v>10.6645557819112</v>
      </c>
      <c r="AS48" s="13" t="n">
        <f aca="false">IF(OR(AS138=0,EE48=0),0,AS138*EE48/(AS138+EE48))</f>
        <v>10.5118795762223</v>
      </c>
      <c r="AT48" s="13" t="n">
        <f aca="false">IF(OR(AT138=0,EF48=0),0,AT138*EF48/(AT138+EF48))</f>
        <v>10.3639701229619</v>
      </c>
      <c r="AU48" s="13" t="n">
        <f aca="false">IF(OR(AU138=0,EG48=0),0,AU138*EG48/(AU138+EG48))</f>
        <v>10.2205054521744</v>
      </c>
      <c r="AV48" s="13" t="n">
        <f aca="false">IF(OR(AV138=0,EH48=0),0,AV138*EH48/(AV138+EH48))</f>
        <v>10.0657620428334</v>
      </c>
      <c r="AW48" s="13" t="n">
        <f aca="false">IF(OR(AW138=0,EI48=0),0,AW138*EI48/(AW138+EI48))</f>
        <v>9.91509423441195</v>
      </c>
      <c r="AX48" s="13" t="n">
        <f aca="false">IF(OR(AX138=0,EJ48=0),0,AX138*EJ48/(AX138+EJ48))</f>
        <v>9.76820144358608</v>
      </c>
      <c r="AY48" s="13" t="n">
        <f aca="false">IF(OR(AY138=0,EK48=0),0,AY138*EK48/(AY138+EK48))</f>
        <v>9.665242667671</v>
      </c>
      <c r="AZ48" s="13" t="n">
        <f aca="false">IF(OR(AZ138=0,EL48=0),0,AZ138*EL48/(AZ138+EL48))</f>
        <v>9.57040269915444</v>
      </c>
      <c r="BA48" s="13" t="n">
        <f aca="false">IF(OR(BA138=0,EM48=0),0,BA138*EM48/(BA138+EM48))</f>
        <v>9.4563386206427</v>
      </c>
      <c r="BB48" s="13" t="n">
        <f aca="false">IF(OR(BB138=0,EN48=0),0,BB138*EN48/(BB138+EN48))</f>
        <v>9.34485342591749</v>
      </c>
      <c r="BC48" s="13" t="n">
        <f aca="false">IF(OR(BC138=0,EO48=0),0,BC138*EO48/(BC138+EO48))</f>
        <v>9.23579308590503</v>
      </c>
      <c r="BD48" s="13" t="n">
        <f aca="false">IF(OR(BD138=0,EP48=0),0,BD138*EP48/(BD138+EP48))</f>
        <v>9.12901367989447</v>
      </c>
      <c r="BE48" s="13" t="n">
        <f aca="false">IF(OR(BE138=0,EQ48=0),0,BE138*EQ48/(BE138+EQ48))</f>
        <v>9.0243805181775</v>
      </c>
      <c r="BF48" s="13" t="n">
        <f aca="false">IF(OR(BF138=0,ER48=0),0,BF138*ER48/(BF138+ER48))</f>
        <v>8.91901657052449</v>
      </c>
      <c r="BG48" s="13" t="n">
        <f aca="false">IF(OR(BG138=0,ES48=0),0,BG138*ES48/(BG138+ES48))</f>
        <v>8.81562488519071</v>
      </c>
      <c r="BH48" s="13" t="n">
        <f aca="false">IF(OR(BH138=0,ET48=0),0,BH138*ET48/(BH138+ET48))</f>
        <v>8.71408854110075</v>
      </c>
      <c r="BI48" s="13" t="n">
        <f aca="false">IF(OR(BI138=0,EU48=0),0,BI138*EU48/(BI138+EU48))</f>
        <v>8.61429751681411</v>
      </c>
      <c r="BJ48" s="13" t="n">
        <f aca="false">IF(OR(BJ138=0,EV48=0),0,BJ138*EV48/(BJ138+EV48))</f>
        <v>8.5161481258889</v>
      </c>
      <c r="BK48" s="13" t="n">
        <f aca="false">IF(OR(BK138=0,EW48=0),0,BK138*EW48/(BK138+EW48))</f>
        <v>8.41284695841589</v>
      </c>
      <c r="BL48" s="13" t="n">
        <f aca="false">IF(OR(BL138=0,EX48=0),0,BL138*EX48/(BL138+EX48))</f>
        <v>8.3110651574477</v>
      </c>
      <c r="BM48" s="13" t="n">
        <f aca="false">IF(OR(BM138=0,EY48=0),0,BM138*EY48/(BM138+EY48))</f>
        <v>8.21070413204872</v>
      </c>
      <c r="BN48" s="13" t="n">
        <f aca="false">IF(OR(BN138=0,EZ48=0),0,BN138*EZ48/(BN138+EZ48))</f>
        <v>8.11167035382804</v>
      </c>
      <c r="BO48" s="13" t="n">
        <f aca="false">IF(OR(BO138=0,FA48=0),0,BO138*FA48/(BO138+FA48))</f>
        <v>8.01387495007413</v>
      </c>
      <c r="BP48" s="13" t="n">
        <f aca="false">IF(OR(BP138=0,FB48=0),0,BP138*FB48/(BP138+FB48))</f>
        <v>7.91439187843054</v>
      </c>
      <c r="BQ48" s="13" t="n">
        <f aca="false">IF(OR(BQ138=0,FC48=0),0,BQ138*FC48/(BQ138+FC48))</f>
        <v>7.81596243495653</v>
      </c>
      <c r="BR48" s="13" t="n">
        <f aca="false">IF(OR(BR138=0,FD48=0),0,BR138*FD48/(BR138+FD48))</f>
        <v>7.71850443721625</v>
      </c>
      <c r="BS48" s="13" t="n">
        <f aca="false">IF(OR(BS138=0,FE48=0),0,BS138*FE48/(BS138+FE48))</f>
        <v>7.62193905214971</v>
      </c>
      <c r="BT48" s="13" t="n">
        <f aca="false">IF(OR(BT138=0,FF48=0),0,BT138*FF48/(BT138+FF48))</f>
        <v>7.52619051198328</v>
      </c>
      <c r="BU48" s="13" t="n">
        <f aca="false">IF(OR(BU138=0,FG48=0),0,BU138*FG48/(BU138+FG48))</f>
        <v>7.433177937821</v>
      </c>
      <c r="BV48" s="13" t="n">
        <f aca="false">IF(OR(BV138=0,FH48=0),0,BV138*FH48/(BV138+FH48))</f>
        <v>7.34086688009242</v>
      </c>
      <c r="BW48" s="13" t="n">
        <f aca="false">IF(OR(BW138=0,FI48=0),0,BW138*FI48/(BW138+FI48))</f>
        <v>7.24919303730106</v>
      </c>
      <c r="BX48" s="13" t="n">
        <f aca="false">IF(OR(BX138=0,FJ48=0),0,BX138*FJ48/(BX138+FJ48))</f>
        <v>7.15809429924086</v>
      </c>
      <c r="BY48" s="13" t="n">
        <f aca="false">IF(OR(BY138=0,FK48=0),0,BY138*FK48/(BY138+FK48))</f>
        <v>7.06751056537221</v>
      </c>
      <c r="BZ48" s="13" t="n">
        <f aca="false">IF(OR(BZ138=0,FL48=0),0,BZ138*FL48/(BZ138+FL48))</f>
        <v>6.97256549556451</v>
      </c>
      <c r="CA48" s="13" t="n">
        <f aca="false">IF(OR(CA138=0,FM48=0),0,CA138*FM48/(CA138+FM48))</f>
        <v>6.87790862554606</v>
      </c>
      <c r="CB48" s="13" t="n">
        <f aca="false">IF(OR(CB138=0,FN48=0),0,CB138*FN48/(CB138+FN48))</f>
        <v>6.78347402838504</v>
      </c>
      <c r="CC48" s="13" t="n">
        <f aca="false">IF(OR(CC138=0,FO48=0),0,CC138*FO48/(CC138+FO48))</f>
        <v>6.68919673941449</v>
      </c>
      <c r="CD48" s="13" t="n">
        <f aca="false">IF(OR(CD138=0,FP48=0),0,CD138*FP48/(CD138+FP48))</f>
        <v>6.59501258066106</v>
      </c>
      <c r="CE48" s="13" t="n">
        <f aca="false">IF(OR(CE138=0,FQ48=0),0,CE138*FQ48/(CE138+FQ48))</f>
        <v>6.50085799134824</v>
      </c>
      <c r="CF48" s="13" t="n">
        <f aca="false">IF(OR(CF138=0,FR48=0),0,CF138*FR48/(CF138+FR48))</f>
        <v>6.4066698635524</v>
      </c>
      <c r="CG48" s="13" t="n">
        <f aca="false">IF(OR(CG138=0,FS48=0),0,CG138*FS48/(CG138+FS48))</f>
        <v>6.31238538215459</v>
      </c>
      <c r="CH48" s="13" t="n">
        <f aca="false">IF(OR(CH138=0,FT48=0),0,CH138*FT48/(CH138+FT48))</f>
        <v>6.21794186828927</v>
      </c>
      <c r="CI48" s="13" t="n">
        <f aca="false">IF(OR(CI138=0,FU48=0),0,CI138*FU48/(CI138+FU48))</f>
        <v>6.12327662554492</v>
      </c>
      <c r="CJ48" s="13" t="n">
        <f aca="false">IF(OR(CJ138=0,FV48=0),0,CJ138*FV48/(CJ138+FV48))</f>
        <v>6.02858747132392</v>
      </c>
      <c r="CK48" s="13" t="n">
        <f aca="false">IF(OR(CK138=0,FW48=0),0,CK138*FW48/(CK138+FW48))</f>
        <v>5.93356195457352</v>
      </c>
      <c r="CL48" s="13" t="n">
        <f aca="false">IF(OR(CL138=0,FX48=0),0,CL138*FX48/(CL138+FX48))</f>
        <v>5.83813739637426</v>
      </c>
      <c r="CM48" s="13" t="n">
        <f aca="false">IF(OR(CM138=0,FY48=0),0,CM138*FY48/(CM138+FY48))</f>
        <v>5.74225057297974</v>
      </c>
      <c r="CN48" s="13" t="n">
        <f aca="false">IF(OR(CN138=0,FZ48=0),0,CN138*FZ48/(CN138+FZ48))</f>
        <v>5.64583757370477</v>
      </c>
      <c r="CO48" s="13" t="n">
        <f aca="false">IF(OR(CO138=0,GA48=0),0,CO138*GA48/(CO138+GA48))</f>
        <v>5.55092616403785</v>
      </c>
      <c r="CP48" s="13" t="n">
        <f aca="false">IF(OR(CP138=0,GB48=0),0,CP138*GB48/(CP138+GB48))</f>
        <v>5.45545925267242</v>
      </c>
      <c r="CQ48" s="13" t="n">
        <f aca="false">IF(OR(CQ138=0,GC48=0),0,CQ138*GC48/(CQ138+GC48))</f>
        <v>5.35937842174194</v>
      </c>
      <c r="CR48" s="0" t="n">
        <f aca="false">IF(F$9=0,0,(SIN(F$12)*COS($E48)+SIN($E48)*COS(F$12))/SIN($E48)*F$9)</f>
        <v>29.94</v>
      </c>
      <c r="CS48" s="0" t="n">
        <f aca="false">IF(G$9=0,0,(SIN(G$12)*COS($E48)+SIN($E48)*COS(G$12))/SIN($E48)*G$9)</f>
        <v>31.0232268169151</v>
      </c>
      <c r="CT48" s="0" t="n">
        <f aca="false">IF(H$9=0,0,(SIN(H$12)*COS($E48)+SIN($E48)*COS(H$12))/SIN($E48)*H$9)</f>
        <v>32.0142223702368</v>
      </c>
      <c r="CU48" s="0" t="n">
        <f aca="false">IF(I$9=0,0,(SIN(I$12)*COS($E48)+SIN($E48)*COS(I$12))/SIN($E48)*I$9)</f>
        <v>33.007851138608</v>
      </c>
      <c r="CV48" s="0" t="n">
        <f aca="false">IF(J$9=0,0,(SIN(J$12)*COS($E48)+SIN($E48)*COS(J$12))/SIN($E48)*J$9)</f>
        <v>34.0036396926272</v>
      </c>
      <c r="CW48" s="0" t="n">
        <f aca="false">IF(K$9=0,0,(SIN(K$12)*COS($E48)+SIN($E48)*COS(K$12))/SIN($E48)*K$9)</f>
        <v>35.001110224408</v>
      </c>
      <c r="CX48" s="0" t="n">
        <f aca="false">IF(L$9=0,0,(SIN(L$12)*COS($E48)+SIN($E48)*COS(L$12))/SIN($E48)*L$9)</f>
        <v>35.9997807462727</v>
      </c>
      <c r="CY48" s="0" t="n">
        <f aca="false">IF(M$9=0,0,(SIN(M$12)*COS($E48)+SIN($E48)*COS(M$12))/SIN($E48)*M$9)</f>
        <v>36.9094365919315</v>
      </c>
      <c r="CZ48" s="0" t="n">
        <f aca="false">IF(N$9=0,0,(SIN(N$12)*COS($E48)+SIN($E48)*COS(N$12))/SIN($E48)*N$9)</f>
        <v>37.8159854321878</v>
      </c>
      <c r="DA48" s="0" t="n">
        <f aca="false">IF(O$9=0,0,(SIN(O$12)*COS($E48)+SIN($E48)*COS(O$12))/SIN($E48)*O$9)</f>
        <v>38.7190174744723</v>
      </c>
      <c r="DB48" s="0" t="n">
        <f aca="false">IF(P$9=0,0,(SIN(P$12)*COS($E48)+SIN($E48)*COS(P$12))/SIN($E48)*P$9)</f>
        <v>39.6181215598831</v>
      </c>
      <c r="DC48" s="0" t="n">
        <f aca="false">IF(Q$9=0,0,(SIN(Q$12)*COS($E48)+SIN($E48)*COS(Q$12))/SIN($E48)*Q$9)</f>
        <v>40.5128853298811</v>
      </c>
      <c r="DD48" s="0" t="n">
        <f aca="false">IF(R$9=0,0,(SIN(R$12)*COS($E48)+SIN($E48)*COS(R$12))/SIN($E48)*R$9)</f>
        <v>41.26803528816</v>
      </c>
      <c r="DE48" s="0" t="n">
        <f aca="false">IF(S$9=0,0,(SIN(S$12)*COS($E48)+SIN($E48)*COS(S$12))/SIN($E48)*S$9)</f>
        <v>42.0138199249025</v>
      </c>
      <c r="DF48" s="0" t="n">
        <f aca="false">IF(T$9=0,0,(SIN(T$12)*COS($E48)+SIN($E48)*COS(T$12))/SIN($E48)*T$9)</f>
        <v>42.7499494503913</v>
      </c>
      <c r="DG48" s="0" t="n">
        <f aca="false">IF(U$9=0,0,(SIN(U$12)*COS($E48)+SIN($E48)*COS(U$12))/SIN($E48)*U$9)</f>
        <v>43.4761360586505</v>
      </c>
      <c r="DH48" s="0" t="n">
        <f aca="false">IF(V$9=0,0,(SIN(V$12)*COS($E48)+SIN($E48)*COS(V$12))/SIN($E48)*V$9)</f>
        <v>44.1920940344801</v>
      </c>
      <c r="DI48" s="0" t="n">
        <f aca="false">IF(W$9=0,0,(SIN(W$12)*COS($E48)+SIN($E48)*COS(W$12))/SIN($E48)*W$9)</f>
        <v>44.8060527212553</v>
      </c>
      <c r="DJ48" s="0" t="n">
        <f aca="false">IF(X$9=0,0,(SIN(X$12)*COS($E48)+SIN($E48)*COS(X$12))/SIN($E48)*X$9)</f>
        <v>45.406839556344</v>
      </c>
      <c r="DK48" s="0" t="n">
        <f aca="false">IF(Y$9=0,0,(SIN(Y$12)*COS($E48)+SIN($E48)*COS(Y$12))/SIN($E48)*Y$9)</f>
        <v>45.9942604257429</v>
      </c>
      <c r="DL48" s="0" t="n">
        <f aca="false">IF(Z$9=0,0,(SIN(Z$12)*COS($E48)+SIN($E48)*COS(Z$12))/SIN($E48)*Z$9)</f>
        <v>46.6856620586281</v>
      </c>
      <c r="DM48" s="0" t="n">
        <f aca="false">IF(AA$9=0,0,(SIN(AA$12)*COS($E48)+SIN($E48)*COS(AA$12))/SIN($E48)*AA$9)</f>
        <v>47.5134920511517</v>
      </c>
      <c r="DN48" s="0" t="n">
        <f aca="false">IF(AB$9=0,0,(SIN(AB$12)*COS($E48)+SIN($E48)*COS(AB$12))/SIN($E48)*AB$9)</f>
        <v>48.1928863691858</v>
      </c>
      <c r="DO48" s="0" t="n">
        <f aca="false">IF(AC$9=0,0,(SIN(AC$12)*COS($E48)+SIN($E48)*COS(AC$12))/SIN($E48)*AC$9)</f>
        <v>48.860831435368</v>
      </c>
      <c r="DP48" s="0" t="n">
        <f aca="false">IF(AD$9=0,0,(SIN(AD$12)*COS($E48)+SIN($E48)*COS(AD$12))/SIN($E48)*AD$9)</f>
        <v>49.5170330607495</v>
      </c>
      <c r="DQ48" s="0" t="n">
        <f aca="false">IF(AE$9=0,0,(SIN(AE$12)*COS($E48)+SIN($E48)*COS(AE$12))/SIN($E48)*AE$9)</f>
        <v>50.16119967706</v>
      </c>
      <c r="DR48" s="0" t="n">
        <f aca="false">IF(AF$9=0,0,(SIN(AF$12)*COS($E48)+SIN($E48)*COS(AF$12))/SIN($E48)*AF$9)</f>
        <v>50.7930424534496</v>
      </c>
      <c r="DS48" s="0" t="n">
        <f aca="false">IF(AG$9=0,0,(SIN(AG$12)*COS($E48)+SIN($E48)*COS(AG$12))/SIN($E48)*AG$9)</f>
        <v>51.1717572393856</v>
      </c>
      <c r="DT48" s="0" t="n">
        <f aca="false">IF(AH$9=0,0,(SIN(AH$12)*COS($E48)+SIN($E48)*COS(AH$12))/SIN($E48)*AH$9)</f>
        <v>51.5333748749305</v>
      </c>
      <c r="DU48" s="0" t="n">
        <f aca="false">IF(AI$9=0,0,(SIN(AI$12)*COS($E48)+SIN($E48)*COS(AI$12))/SIN($E48)*AI$9)</f>
        <v>51.8778371497331</v>
      </c>
      <c r="DV48" s="0" t="n">
        <f aca="false">IF(AJ$9=0,0,(SIN(AJ$12)*COS($E48)+SIN($E48)*COS(AJ$12))/SIN($E48)*AJ$9)</f>
        <v>52.2050915231899</v>
      </c>
      <c r="DW48" s="0" t="n">
        <f aca="false">IF(AK$9=0,0,(SIN(AK$12)*COS($E48)+SIN($E48)*COS(AK$12))/SIN($E48)*AK$9)</f>
        <v>52.5150911244921</v>
      </c>
      <c r="DX48" s="0" t="n">
        <f aca="false">IF(AL$9=0,0,(SIN(AL$12)*COS($E48)+SIN($E48)*COS(AL$12))/SIN($E48)*AL$9)</f>
        <v>52.7667818466557</v>
      </c>
      <c r="DY48" s="0" t="n">
        <f aca="false">IF(AM$9=0,0,(SIN(AM$12)*COS($E48)+SIN($E48)*COS(AM$12))/SIN($E48)*AM$9)</f>
        <v>53.0005751654336</v>
      </c>
      <c r="DZ48" s="0" t="n">
        <f aca="false">IF(AN$9=0,0,(SIN(AN$12)*COS($E48)+SIN($E48)*COS(AN$12))/SIN($E48)*AN$9)</f>
        <v>53.2164789384843</v>
      </c>
      <c r="EA48" s="0" t="n">
        <f aca="false">IF(AO$9=0,0,(SIN(AO$12)*COS($E48)+SIN($E48)*COS(AO$12))/SIN($E48)*AO$9)</f>
        <v>53.4145070043566</v>
      </c>
      <c r="EB48" s="0" t="n">
        <f aca="false">IF(AP$9=0,0,(SIN(AP$12)*COS($E48)+SIN($E48)*COS(AP$12))/SIN($E48)*AP$9)</f>
        <v>53.5946791540256</v>
      </c>
      <c r="EC48" s="0" t="n">
        <f aca="false">IF(AQ$9=0,0,(SIN(AQ$12)*COS($E48)+SIN($E48)*COS(AQ$12))/SIN($E48)*AQ$9)</f>
        <v>53.4435595957195</v>
      </c>
      <c r="ED48" s="0" t="n">
        <f aca="false">IF(AR$9=0,0,(SIN(AR$12)*COS($E48)+SIN($E48)*COS(AR$12))/SIN($E48)*AR$9)</f>
        <v>53.2713918244317</v>
      </c>
      <c r="EE48" s="0" t="n">
        <f aca="false">IF(AS$9=0,0,(SIN(AS$12)*COS($E48)+SIN($E48)*COS(AS$12))/SIN($E48)*AS$9)</f>
        <v>53.0785012330693</v>
      </c>
      <c r="EF48" s="0" t="n">
        <f aca="false">IF(AT$9=0,0,(SIN(AT$12)*COS($E48)+SIN($E48)*COS(AT$12))/SIN($E48)*AT$9)</f>
        <v>52.8652208963868</v>
      </c>
      <c r="EG48" s="0" t="n">
        <f aca="false">IF(AU$9=0,0,(SIN(AU$12)*COS($E48)+SIN($E48)*COS(AU$12))/SIN($E48)*AU$9)</f>
        <v>52.6318913859679</v>
      </c>
      <c r="EH48" s="0" t="n">
        <f aca="false">IF(AV$9=0,0,(SIN(AV$12)*COS($E48)+SIN($E48)*COS(AV$12))/SIN($E48)*AV$9)</f>
        <v>51.9650483910337</v>
      </c>
      <c r="EI48" s="0" t="n">
        <f aca="false">IF(AW$9=0,0,(SIN(AW$12)*COS($E48)+SIN($E48)*COS(AW$12))/SIN($E48)*AW$9)</f>
        <v>51.2759149789929</v>
      </c>
      <c r="EJ48" s="0" t="n">
        <f aca="false">IF(AX$9=0,0,(SIN(AX$12)*COS($E48)+SIN($E48)*COS(AX$12))/SIN($E48)*AX$9)</f>
        <v>50.5652325742931</v>
      </c>
      <c r="EK48" s="0" t="n">
        <f aca="false">IF(AY$9=0,0,(SIN(AY$12)*COS($E48)+SIN($E48)*COS(AY$12))/SIN($E48)*AY$9)</f>
        <v>50.9371845944333</v>
      </c>
      <c r="EL48" s="0" t="n">
        <f aca="false">IF(AZ$9=0,0,(SIN(AZ$12)*COS($E48)+SIN($E48)*COS(AZ$12))/SIN($E48)*AZ$9)</f>
        <v>51.46894955609</v>
      </c>
      <c r="EM48" s="0" t="n">
        <f aca="false">IF(BA$9=0,0,(SIN(BA$12)*COS($E48)+SIN($E48)*COS(BA$12))/SIN($E48)*BA$9)</f>
        <v>51.3678317296489</v>
      </c>
      <c r="EN48" s="0" t="n">
        <f aca="false">IF(BB$9=0,0,(SIN(BB$12)*COS($E48)+SIN($E48)*COS(BB$12))/SIN($E48)*BB$9)</f>
        <v>51.2501259485764</v>
      </c>
      <c r="EO48" s="0" t="n">
        <f aca="false">IF(BC$9=0,0,(SIN(BC$12)*COS($E48)+SIN($E48)*COS(BC$12))/SIN($E48)*BC$9)</f>
        <v>51.1160019365321</v>
      </c>
      <c r="EP48" s="0" t="n">
        <f aca="false">IF(BD$9=0,0,(SIN(BD$12)*COS($E48)+SIN($E48)*COS(BD$12))/SIN($E48)*BD$9)</f>
        <v>50.9656346641314</v>
      </c>
      <c r="EQ48" s="0" t="n">
        <f aca="false">IF(BE$9=0,0,(SIN(BE$12)*COS($E48)+SIN($E48)*COS(BE$12))/SIN($E48)*BE$9)</f>
        <v>50.7992042547953</v>
      </c>
      <c r="ER48" s="0" t="n">
        <f aca="false">IF(BF$9=0,0,(SIN(BF$12)*COS($E48)+SIN($E48)*COS(BF$12))/SIN($E48)*BF$9)</f>
        <v>50.5284820970215</v>
      </c>
      <c r="ES48" s="0" t="n">
        <f aca="false">IF(BG$9=0,0,(SIN(BG$12)*COS($E48)+SIN($E48)*COS(BG$12))/SIN($E48)*BG$9)</f>
        <v>50.241991286717</v>
      </c>
      <c r="ET48" s="0" t="n">
        <f aca="false">IF(BH$9=0,0,(SIN(BH$12)*COS($E48)+SIN($E48)*COS(BH$12))/SIN($E48)*BH$9)</f>
        <v>49.9400076567315</v>
      </c>
      <c r="EU48" s="0" t="n">
        <f aca="false">IF(BI$9=0,0,(SIN(BI$12)*COS($E48)+SIN($E48)*COS(BI$12))/SIN($E48)*BI$9)</f>
        <v>49.6228118166342</v>
      </c>
      <c r="EV48" s="0" t="n">
        <f aca="false">IF(BJ$9=0,0,(SIN(BJ$12)*COS($E48)+SIN($E48)*COS(BJ$12))/SIN($E48)*BJ$9)</f>
        <v>49.2906890097803</v>
      </c>
      <c r="EW48" s="0" t="n">
        <f aca="false">IF(BK$9=0,0,(SIN(BK$12)*COS($E48)+SIN($E48)*COS(BK$12))/SIN($E48)*BK$9)</f>
        <v>48.7185322767338</v>
      </c>
      <c r="EX48" s="0" t="n">
        <f aca="false">IF(BL$9=0,0,(SIN(BL$12)*COS($E48)+SIN($E48)*COS(BL$12))/SIN($E48)*BL$9)</f>
        <v>48.1325133587927</v>
      </c>
      <c r="EY48" s="0" t="n">
        <f aca="false">IF(BM$9=0,0,(SIN(BM$12)*COS($E48)+SIN($E48)*COS(BM$12))/SIN($E48)*BM$9)</f>
        <v>47.5331362835536</v>
      </c>
      <c r="EZ48" s="0" t="n">
        <f aca="false">IF(BN$9=0,0,(SIN(BN$12)*COS($E48)+SIN($E48)*COS(BN$12))/SIN($E48)*BN$9)</f>
        <v>46.9209087505872</v>
      </c>
      <c r="FA48" s="0" t="n">
        <f aca="false">IF(BO$9=0,0,(SIN(BO$12)*COS($E48)+SIN($E48)*COS(BO$12))/SIN($E48)*BO$9)</f>
        <v>46.2963418777518</v>
      </c>
      <c r="FB48" s="0" t="n">
        <f aca="false">IF(BP$9=0,0,(SIN(BP$12)*COS($E48)+SIN($E48)*COS(BP$12))/SIN($E48)*BP$9)</f>
        <v>45.5656042453032</v>
      </c>
      <c r="FC48" s="0" t="n">
        <f aca="false">IF(BQ$9=0,0,(SIN(BQ$12)*COS($E48)+SIN($E48)*COS(BQ$12))/SIN($E48)*BQ$9)</f>
        <v>44.824050300793</v>
      </c>
      <c r="FD48" s="0" t="n">
        <f aca="false">IF(BR$9=0,0,(SIN(BR$12)*COS($E48)+SIN($E48)*COS(BR$12))/SIN($E48)*BR$9)</f>
        <v>44.0722858777089</v>
      </c>
      <c r="FE48" s="0" t="n">
        <f aca="false">IF(BS$9=0,0,(SIN(BS$12)*COS($E48)+SIN($E48)*COS(BS$12))/SIN($E48)*BS$9)</f>
        <v>43.3109188708676</v>
      </c>
      <c r="FF48" s="0" t="n">
        <f aca="false">IF(BT$9=0,0,(SIN(BT$12)*COS($E48)+SIN($E48)*COS(BT$12))/SIN($E48)*BT$9)</f>
        <v>42.540558935828</v>
      </c>
      <c r="FG48" s="0" t="n">
        <f aca="false">IF(BU$9=0,0,(SIN(BU$12)*COS($E48)+SIN($E48)*COS(BU$12))/SIN($E48)*BU$9)</f>
        <v>41.8248096880492</v>
      </c>
      <c r="FH48" s="0" t="n">
        <f aca="false">IF(BV$9=0,0,(SIN(BV$12)*COS($E48)+SIN($E48)*COS(BV$12))/SIN($E48)*BV$9)</f>
        <v>41.1007640947053</v>
      </c>
      <c r="FI48" s="0" t="n">
        <f aca="false">IF(BW$9=0,0,(SIN(BW$12)*COS($E48)+SIN($E48)*COS(BW$12))/SIN($E48)*BW$9)</f>
        <v>40.3689779652033</v>
      </c>
      <c r="FJ48" s="0" t="n">
        <f aca="false">IF(BX$9=0,0,(SIN(BX$12)*COS($E48)+SIN($E48)*COS(BX$12))/SIN($E48)*BX$9)</f>
        <v>39.6300080110164</v>
      </c>
      <c r="FK48" s="0" t="n">
        <f aca="false">IF(BY$9=0,0,(SIN(BY$12)*COS($E48)+SIN($E48)*COS(BY$12))/SIN($E48)*BY$9)</f>
        <v>38.884411574423</v>
      </c>
      <c r="FL48" s="0" t="n">
        <f aca="false">IF(BZ$9=0,0,(SIN(BZ$12)*COS($E48)+SIN($E48)*COS(BZ$12))/SIN($E48)*BZ$9)</f>
        <v>37.9892806771959</v>
      </c>
      <c r="FM48" s="0" t="n">
        <f aca="false">IF(CA$9=0,0,(SIN(CA$12)*COS($E48)+SIN($E48)*COS(CA$12))/SIN($E48)*CA$9)</f>
        <v>37.090309573817</v>
      </c>
      <c r="FN48" s="0" t="n">
        <f aca="false">IF(CB$9=0,0,(SIN(CB$12)*COS($E48)+SIN($E48)*COS(CB$12))/SIN($E48)*CB$9)</f>
        <v>36.188186214522</v>
      </c>
      <c r="FO48" s="0" t="n">
        <f aca="false">IF(CC$9=0,0,(SIN(CC$12)*COS($E48)+SIN($E48)*COS(CC$12))/SIN($E48)*CC$9)</f>
        <v>35.2835970284609</v>
      </c>
      <c r="FP48" s="0" t="n">
        <f aca="false">IF(CD$9=0,0,(SIN(CD$12)*COS($E48)+SIN($E48)*COS(CD$12))/SIN($E48)*CD$9)</f>
        <v>34.3772265892176</v>
      </c>
      <c r="FQ48" s="0" t="n">
        <f aca="false">IF(CE$9=0,0,(SIN(CE$12)*COS($E48)+SIN($E48)*COS(CE$12))/SIN($E48)*CE$9)</f>
        <v>33.4697572816893</v>
      </c>
      <c r="FR48" s="0" t="n">
        <f aca="false">IF(CF$9=0,0,(SIN(CF$12)*COS($E48)+SIN($E48)*COS(CF$12))/SIN($E48)*CF$9)</f>
        <v>32.5618689704622</v>
      </c>
      <c r="FS48" s="0" t="n">
        <f aca="false">IF(CG$9=0,0,(SIN(CG$12)*COS($E48)+SIN($E48)*COS(CG$12))/SIN($E48)*CG$9)</f>
        <v>31.654238669828</v>
      </c>
      <c r="FT48" s="0" t="n">
        <f aca="false">IF(CH$9=0,0,(SIN(CH$12)*COS($E48)+SIN($E48)*COS(CH$12))/SIN($E48)*CH$9)</f>
        <v>30.7475402155732</v>
      </c>
      <c r="FU48" s="0" t="n">
        <f aca="false">IF(CI$9=0,0,(SIN(CI$12)*COS($E48)+SIN($E48)*COS(CI$12))/SIN($E48)*CI$9)</f>
        <v>29.8424439386811</v>
      </c>
      <c r="FV48" s="0" t="n">
        <f aca="false">IF(CJ$9=0,0,(SIN(CJ$12)*COS($E48)+SIN($E48)*COS(CJ$12))/SIN($E48)*CJ$9)</f>
        <v>28.9456249817528</v>
      </c>
      <c r="FW48" s="0" t="n">
        <f aca="false">IF(CK$9=0,0,(SIN(CK$12)*COS($E48)+SIN($E48)*COS(CK$12))/SIN($E48)*CK$9)</f>
        <v>28.0516237089725</v>
      </c>
      <c r="FX48" s="0" t="n">
        <f aca="false">IF(CL$9=0,0,(SIN(CL$12)*COS($E48)+SIN($E48)*COS(CL$12))/SIN($E48)*CL$9)</f>
        <v>27.1610925612125</v>
      </c>
      <c r="FY48" s="0" t="n">
        <f aca="false">IF(CM$9=0,0,(SIN(CM$12)*COS($E48)+SIN($E48)*COS(CM$12))/SIN($E48)*CM$9)</f>
        <v>26.2746792624509</v>
      </c>
      <c r="FZ48" s="0" t="n">
        <f aca="false">IF(CN$9=0,0,(SIN(CN$12)*COS($E48)+SIN($E48)*COS(CN$12))/SIN($E48)*CN$9)</f>
        <v>25.3930265077939</v>
      </c>
      <c r="GA48" s="0" t="n">
        <f aca="false">IF(CO$9=0,0,(SIN(CO$12)*COS($E48)+SIN($E48)*COS(CO$12))/SIN($E48)*CO$9)</f>
        <v>24.5576741598514</v>
      </c>
      <c r="GB48" s="0" t="n">
        <f aca="false">IF(CP$9=0,0,(SIN(CP$12)*COS($E48)+SIN($E48)*COS(CP$12))/SIN($E48)*CP$9)</f>
        <v>23.7274118104214</v>
      </c>
      <c r="GC48" s="0" t="n">
        <f aca="false">IF(CQ$9=0,0,(SIN(CQ$12)*COS($E48)+SIN($E48)*COS(CQ$12))/SIN($E48)*CQ$9)</f>
        <v>22.9028282750225</v>
      </c>
    </row>
    <row r="49" customFormat="false" ht="12.8" hidden="true" customHeight="false" outlineLevel="0" collapsed="false">
      <c r="A49" s="0" t="n">
        <f aca="false">MAX($F49:$CQ49)</f>
        <v>29.9399991035964</v>
      </c>
      <c r="B49" s="90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8.19333333333334</v>
      </c>
      <c r="C49" s="2" t="n">
        <f aca="false">MOD(Best +D49,360)</f>
        <v>152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29.9399991035964</v>
      </c>
      <c r="G49" s="13" t="n">
        <f aca="false">IF(OR(G139=0,CS49=0),0,G139*CS49/(G139+CS49))</f>
        <v>27.994848489928</v>
      </c>
      <c r="H49" s="13" t="n">
        <f aca="false">IF(OR(H139=0,CT49=0),0,H139*CT49/(H139+CT49))</f>
        <v>26.2770921325503</v>
      </c>
      <c r="I49" s="13" t="n">
        <f aca="false">IF(OR(I139=0,CU49=0),0,I139*CU49/(I139+CU49))</f>
        <v>24.8099271255295</v>
      </c>
      <c r="J49" s="13" t="n">
        <f aca="false">IF(OR(J139=0,CV49=0),0,J139*CV49/(J139+CV49))</f>
        <v>23.5412323970384</v>
      </c>
      <c r="K49" s="13" t="n">
        <f aca="false">IF(OR(K139=0,CW49=0),0,K139*CW49/(K139+CW49))</f>
        <v>22.4324101251794</v>
      </c>
      <c r="L49" s="13" t="n">
        <f aca="false">IF(OR(L139=0,CX49=0),0,L139*CX49/(L139+CX49))</f>
        <v>21.4542663404692</v>
      </c>
      <c r="M49" s="13" t="n">
        <f aca="false">IF(OR(M139=0,CY49=0),0,M139*CY49/(M139+CY49))</f>
        <v>20.5563635022828</v>
      </c>
      <c r="N49" s="13" t="n">
        <f aca="false">IF(OR(N139=0,CZ49=0),0,N139*CZ49/(N139+CZ49))</f>
        <v>19.75487805617</v>
      </c>
      <c r="O49" s="13" t="n">
        <f aca="false">IF(OR(O139=0,DA49=0),0,O139*DA49/(O139+DA49))</f>
        <v>19.0345238868655</v>
      </c>
      <c r="P49" s="13" t="n">
        <f aca="false">IF(OR(P139=0,DB49=0),0,P139*DB49/(P139+DB49))</f>
        <v>18.3830842390004</v>
      </c>
      <c r="Q49" s="13" t="n">
        <f aca="false">IF(OR(Q139=0,DC49=0),0,Q139*DC49/(Q139+DC49))</f>
        <v>17.7906778919286</v>
      </c>
      <c r="R49" s="13" t="n">
        <f aca="false">IF(OR(R139=0,DD49=0),0,R139*DD49/(R139+DD49))</f>
        <v>17.2255822883614</v>
      </c>
      <c r="S49" s="13" t="n">
        <f aca="false">IF(OR(S139=0,DE49=0),0,S139*DE49/(S139+DE49))</f>
        <v>16.7085299132632</v>
      </c>
      <c r="T49" s="13" t="n">
        <f aca="false">IF(OR(T139=0,DF49=0),0,T139*DF49/(T139+DF49))</f>
        <v>16.2332966929018</v>
      </c>
      <c r="U49" s="13" t="n">
        <f aca="false">IF(OR(U139=0,DG49=0),0,U139*DG49/(U139+DG49))</f>
        <v>15.794687749185</v>
      </c>
      <c r="V49" s="13" t="n">
        <f aca="false">IF(OR(V139=0,DH49=0),0,V139*DH49/(V139+DH49))</f>
        <v>15.3883329674296</v>
      </c>
      <c r="W49" s="13" t="n">
        <f aca="false">IF(OR(W139=0,DI49=0),0,W139*DI49/(W139+DI49))</f>
        <v>15.0001797093585</v>
      </c>
      <c r="X49" s="13" t="n">
        <f aca="false">IF(OR(X139=0,DJ49=0),0,X139*DJ49/(X139+DJ49))</f>
        <v>14.6386916586395</v>
      </c>
      <c r="Y49" s="13" t="n">
        <f aca="false">IF(OR(Y139=0,DK49=0),0,Y139*DK49/(Y139+DK49))</f>
        <v>14.3009717830655</v>
      </c>
      <c r="Z49" s="13" t="n">
        <f aca="false">IF(OR(Z139=0,DL49=0),0,Z139*DL49/(Z139+DL49))</f>
        <v>13.9952355396996</v>
      </c>
      <c r="AA49" s="13" t="n">
        <f aca="false">IF(OR(AA139=0,DM49=0),0,AA139*DM49/(AA139+DM49))</f>
        <v>13.7199098576438</v>
      </c>
      <c r="AB49" s="13" t="n">
        <f aca="false">IF(OR(AB139=0,DN49=0),0,AB139*DN49/(AB139+DN49))</f>
        <v>13.4483188158617</v>
      </c>
      <c r="AC49" s="13" t="n">
        <f aca="false">IF(OR(AC139=0,DO49=0),0,AC139*DO49/(AC139+DO49))</f>
        <v>13.1914161821932</v>
      </c>
      <c r="AD49" s="13" t="n">
        <f aca="false">IF(OR(AD139=0,DP49=0),0,AD139*DP49/(AD139+DP49))</f>
        <v>12.9478747124844</v>
      </c>
      <c r="AE49" s="13" t="n">
        <f aca="false">IF(OR(AE139=0,DQ49=0),0,AE139*DQ49/(AE139+DQ49))</f>
        <v>12.7165208892817</v>
      </c>
      <c r="AF49" s="13" t="n">
        <f aca="false">IF(OR(AF139=0,DR49=0),0,AF139*DR49/(AF139+DR49))</f>
        <v>12.4963132043516</v>
      </c>
      <c r="AG49" s="13" t="n">
        <f aca="false">IF(OR(AG139=0,DS49=0),0,AG139*DS49/(AG139+DS49))</f>
        <v>12.2723325014335</v>
      </c>
      <c r="AH49" s="13" t="n">
        <f aca="false">IF(OR(AH139=0,DT49=0),0,AH139*DT49/(AH139+DT49))</f>
        <v>12.0589375687171</v>
      </c>
      <c r="AI49" s="13" t="n">
        <f aca="false">IF(OR(AI139=0,DU49=0),0,AI139*DU49/(AI139+DU49))</f>
        <v>11.8552568776666</v>
      </c>
      <c r="AJ49" s="13" t="n">
        <f aca="false">IF(OR(AJ139=0,DV49=0),0,AJ139*DV49/(AJ139+DV49))</f>
        <v>11.6605102687888</v>
      </c>
      <c r="AK49" s="13" t="n">
        <f aca="false">IF(OR(AK139=0,DW49=0),0,AK139*DW49/(AK139+DW49))</f>
        <v>11.4739972086366</v>
      </c>
      <c r="AL49" s="13" t="n">
        <f aca="false">IF(OR(AL139=0,DX49=0),0,AL139*DX49/(AL139+DX49))</f>
        <v>11.2931777219817</v>
      </c>
      <c r="AM49" s="13" t="n">
        <f aca="false">IF(OR(AM139=0,DY49=0),0,AM139*DY49/(AM139+DY49))</f>
        <v>11.119515927039</v>
      </c>
      <c r="AN49" s="13" t="n">
        <f aca="false">IF(OR(AN139=0,DZ49=0),0,AN139*DZ49/(AN139+DZ49))</f>
        <v>10.9524840346735</v>
      </c>
      <c r="AO49" s="13" t="n">
        <f aca="false">IF(OR(AO139=0,EA49=0),0,AO139*EA49/(AO139+EA49))</f>
        <v>10.7916031599078</v>
      </c>
      <c r="AP49" s="13" t="n">
        <f aca="false">IF(OR(AP139=0,EB49=0),0,AP139*EB49/(AP139+EB49))</f>
        <v>10.636437717863</v>
      </c>
      <c r="AQ49" s="13" t="n">
        <f aca="false">IF(OR(AQ139=0,EC49=0),0,AQ139*EC49/(AQ139+EC49))</f>
        <v>10.4743833885034</v>
      </c>
      <c r="AR49" s="13" t="n">
        <f aca="false">IF(OR(AR139=0,ED49=0),0,AR139*ED49/(AR139+ED49))</f>
        <v>10.3178379085456</v>
      </c>
      <c r="AS49" s="13" t="n">
        <f aca="false">IF(OR(AS139=0,EE49=0),0,AS139*EE49/(AS139+EE49))</f>
        <v>10.1664173933237</v>
      </c>
      <c r="AT49" s="13" t="n">
        <f aca="false">IF(OR(AT139=0,EF49=0),0,AT139*EF49/(AT139+EF49))</f>
        <v>10.0197704519087</v>
      </c>
      <c r="AU49" s="13" t="n">
        <f aca="false">IF(OR(AU139=0,EG49=0),0,AU139*EG49/(AU139+EG49))</f>
        <v>9.87757473781633</v>
      </c>
      <c r="AV49" s="13" t="n">
        <f aca="false">IF(OR(AV139=0,EH49=0),0,AV139*EH49/(AV139+EH49))</f>
        <v>9.72484267512889</v>
      </c>
      <c r="AW49" s="13" t="n">
        <f aca="false">IF(OR(AW139=0,EI49=0),0,AW139*EI49/(AW139+EI49))</f>
        <v>9.57619293750846</v>
      </c>
      <c r="AX49" s="13" t="n">
        <f aca="false">IF(OR(AX139=0,EJ49=0),0,AX139*EJ49/(AX139+EJ49))</f>
        <v>9.43132672368209</v>
      </c>
      <c r="AY49" s="13" t="n">
        <f aca="false">IF(OR(AY139=0,EK49=0),0,AY139*EK49/(AY139+EK49))</f>
        <v>9.3284366092094</v>
      </c>
      <c r="AZ49" s="13" t="n">
        <f aca="false">IF(OR(AZ139=0,EL49=0),0,AZ139*EL49/(AZ139+EL49))</f>
        <v>9.23340913254368</v>
      </c>
      <c r="BA49" s="13" t="n">
        <f aca="false">IF(OR(BA139=0,EM49=0),0,BA139*EM49/(BA139+EM49))</f>
        <v>9.12024049421197</v>
      </c>
      <c r="BB49" s="13" t="n">
        <f aca="false">IF(OR(BB139=0,EN49=0),0,BB139*EN49/(BB139+EN49))</f>
        <v>9.00966195675964</v>
      </c>
      <c r="BC49" s="13" t="n">
        <f aca="false">IF(OR(BC139=0,EO49=0),0,BC139*EO49/(BC139+EO49))</f>
        <v>8.90151903344297</v>
      </c>
      <c r="BD49" s="13" t="n">
        <f aca="false">IF(OR(BD139=0,EP49=0),0,BD139*EP49/(BD139+EP49))</f>
        <v>8.79566741654779</v>
      </c>
      <c r="BE49" s="13" t="n">
        <f aca="false">IF(OR(BE139=0,EQ49=0),0,BE139*EQ49/(BE139+EQ49))</f>
        <v>8.69197209242026</v>
      </c>
      <c r="BF49" s="13" t="n">
        <f aca="false">IF(OR(BF139=0,ER49=0),0,BF139*ER49/(BF139+ER49))</f>
        <v>8.58769667144823</v>
      </c>
      <c r="BG49" s="13" t="n">
        <f aca="false">IF(OR(BG139=0,ES49=0),0,BG139*ES49/(BG139+ES49))</f>
        <v>8.48540123619232</v>
      </c>
      <c r="BH49" s="13" t="n">
        <f aca="false">IF(OR(BH139=0,ET49=0),0,BH139*ET49/(BH139+ET49))</f>
        <v>8.38496888606008</v>
      </c>
      <c r="BI49" s="13" t="n">
        <f aca="false">IF(OR(BI139=0,EU49=0),0,BI139*EU49/(BI139+EU49))</f>
        <v>8.28628965168431</v>
      </c>
      <c r="BJ49" s="13" t="n">
        <f aca="false">IF(OR(BJ139=0,EV49=0),0,BJ139*EV49/(BJ139+EV49))</f>
        <v>8.18925992723789</v>
      </c>
      <c r="BK49" s="13" t="n">
        <f aca="false">IF(OR(BK139=0,EW49=0),0,BK139*EW49/(BK139+EW49))</f>
        <v>8.08743997277627</v>
      </c>
      <c r="BL49" s="13" t="n">
        <f aca="false">IF(OR(BL139=0,EX49=0),0,BL139*EX49/(BL139+EX49))</f>
        <v>7.98714791918938</v>
      </c>
      <c r="BM49" s="13" t="n">
        <f aca="false">IF(OR(BM139=0,EY49=0),0,BM139*EY49/(BM139+EY49))</f>
        <v>7.88828581917702</v>
      </c>
      <c r="BN49" s="13" t="n">
        <f aca="false">IF(OR(BN139=0,EZ49=0),0,BN139*EZ49/(BN139+EZ49))</f>
        <v>7.79076079989464</v>
      </c>
      <c r="BO49" s="13" t="n">
        <f aca="false">IF(OR(BO139=0,FA49=0),0,BO139*FA49/(BO139+FA49))</f>
        <v>7.69448465629035</v>
      </c>
      <c r="BP49" s="13" t="n">
        <f aca="false">IF(OR(BP139=0,FB49=0),0,BP139*FB49/(BP139+FB49))</f>
        <v>7.59668610184378</v>
      </c>
      <c r="BQ49" s="13" t="n">
        <f aca="false">IF(OR(BQ139=0,FC49=0),0,BQ139*FC49/(BQ139+FC49))</f>
        <v>7.49995569129076</v>
      </c>
      <c r="BR49" s="13" t="n">
        <f aca="false">IF(OR(BR139=0,FD49=0),0,BR139*FD49/(BR139+FD49))</f>
        <v>7.40421223877212</v>
      </c>
      <c r="BS49" s="13" t="n">
        <f aca="false">IF(OR(BS139=0,FE49=0),0,BS139*FE49/(BS139+FE49))</f>
        <v>7.30937792918765</v>
      </c>
      <c r="BT49" s="13" t="n">
        <f aca="false">IF(OR(BT139=0,FF49=0),0,BT139*FF49/(BT139+FF49))</f>
        <v>7.2153780358711</v>
      </c>
      <c r="BU49" s="13" t="n">
        <f aca="false">IF(OR(BU139=0,FG49=0),0,BU139*FG49/(BU139+FG49))</f>
        <v>7.12402203509947</v>
      </c>
      <c r="BV49" s="13" t="n">
        <f aca="false">IF(OR(BV139=0,FH49=0),0,BV139*FH49/(BV139+FH49))</f>
        <v>7.03338463130007</v>
      </c>
      <c r="BW49" s="13" t="n">
        <f aca="false">IF(OR(BW139=0,FI49=0),0,BW139*FI49/(BW139+FI49))</f>
        <v>6.9434024117797</v>
      </c>
      <c r="BX49" s="13" t="n">
        <f aca="false">IF(OR(BX139=0,FJ49=0),0,BX139*FJ49/(BX139+FJ49))</f>
        <v>6.85401417691191</v>
      </c>
      <c r="BY49" s="13" t="n">
        <f aca="false">IF(OR(BY139=0,FK49=0),0,BY139*FK49/(BY139+FK49))</f>
        <v>6.76516075980546</v>
      </c>
      <c r="BZ49" s="13" t="n">
        <f aca="false">IF(OR(BZ139=0,FL49=0),0,BZ139*FL49/(BZ139+FL49))</f>
        <v>6.67224117021696</v>
      </c>
      <c r="CA49" s="13" t="n">
        <f aca="false">IF(OR(CA139=0,FM49=0),0,CA139*FM49/(CA139+FM49))</f>
        <v>6.57964052228784</v>
      </c>
      <c r="CB49" s="13" t="n">
        <f aca="false">IF(OR(CB139=0,FN49=0),0,CB139*FN49/(CB139+FN49))</f>
        <v>6.48729462347516</v>
      </c>
      <c r="CC49" s="13" t="n">
        <f aca="false">IF(OR(CC139=0,FO49=0),0,CC139*FO49/(CC139+FO49))</f>
        <v>6.39514031345577</v>
      </c>
      <c r="CD49" s="13" t="n">
        <f aca="false">IF(OR(CD139=0,FP49=0),0,CD139*FP49/(CD139+FP49))</f>
        <v>6.30311529401442</v>
      </c>
      <c r="CE49" s="13" t="n">
        <f aca="false">IF(OR(CE139=0,FQ49=0),0,CE139*FQ49/(CE139+FQ49))</f>
        <v>6.21115796537983</v>
      </c>
      <c r="CF49" s="13" t="n">
        <f aca="false">IF(OR(CF139=0,FR49=0),0,CF139*FR49/(CF139+FR49))</f>
        <v>6.11920726812324</v>
      </c>
      <c r="CG49" s="13" t="n">
        <f aca="false">IF(OR(CG139=0,FS49=0),0,CG139*FS49/(CG139+FS49))</f>
        <v>6.02720252980223</v>
      </c>
      <c r="CH49" s="13" t="n">
        <f aca="false">IF(OR(CH139=0,FT49=0),0,CH139*FT49/(CH139+FT49))</f>
        <v>5.93508331559522</v>
      </c>
      <c r="CI49" s="13" t="n">
        <f aca="false">IF(OR(CI139=0,FU49=0),0,CI139*FU49/(CI139+FU49))</f>
        <v>5.84278928223013</v>
      </c>
      <c r="CJ49" s="13" t="n">
        <f aca="false">IF(OR(CJ139=0,FV49=0),0,CJ139*FV49/(CJ139+FV49))</f>
        <v>5.75050519705399</v>
      </c>
      <c r="CK49" s="13" t="n">
        <f aca="false">IF(OR(CK139=0,FW49=0),0,CK139*FW49/(CK139+FW49))</f>
        <v>5.6579359054548</v>
      </c>
      <c r="CL49" s="13" t="n">
        <f aca="false">IF(OR(CL139=0,FX49=0),0,CL139*FX49/(CL139+FX49))</f>
        <v>5.56502139256949</v>
      </c>
      <c r="CM49" s="13" t="n">
        <f aca="false">IF(OR(CM139=0,FY49=0),0,CM139*FY49/(CM139+FY49))</f>
        <v>5.47170123950174</v>
      </c>
      <c r="CN49" s="13" t="n">
        <f aca="false">IF(OR(CN139=0,FZ49=0),0,CN139*FZ49/(CN139+FZ49))</f>
        <v>5.37791449197973</v>
      </c>
      <c r="CO49" s="13" t="n">
        <f aca="false">IF(OR(CO139=0,GA49=0),0,CO139*GA49/(CO139+GA49))</f>
        <v>5.28556461881272</v>
      </c>
      <c r="CP49" s="13" t="n">
        <f aca="false">IF(OR(CP139=0,GB49=0),0,CP139*GB49/(CP139+GB49))</f>
        <v>5.19271787700325</v>
      </c>
      <c r="CQ49" s="13" t="n">
        <f aca="false">IF(OR(CQ139=0,GC49=0),0,CQ139*GC49/(CQ139+GC49))</f>
        <v>5.09931871172219</v>
      </c>
      <c r="CR49" s="0" t="n">
        <f aca="false">IF(F$9=0,0,(SIN(F$12)*COS($E49)+SIN($E49)*COS(F$12))/SIN($E49)*F$9)</f>
        <v>29.94</v>
      </c>
      <c r="CS49" s="0" t="n">
        <f aca="false">IF(G$9=0,0,(SIN(G$12)*COS($E49)+SIN($E49)*COS(G$12))/SIN($E49)*G$9)</f>
        <v>30.9971369685372</v>
      </c>
      <c r="CT49" s="0" t="n">
        <f aca="false">IF(H$9=0,0,(SIN(H$12)*COS($E49)+SIN($E49)*COS(H$12))/SIN($E49)*H$9)</f>
        <v>31.9615949070698</v>
      </c>
      <c r="CU49" s="0" t="n">
        <f aca="false">IF(I$9=0,0,(SIN(I$12)*COS($E49)+SIN($E49)*COS(I$12))/SIN($E49)*I$9)</f>
        <v>32.9282465860879</v>
      </c>
      <c r="CV49" s="0" t="n">
        <f aca="false">IF(J$9=0,0,(SIN(J$12)*COS($E49)+SIN($E49)*COS(J$12))/SIN($E49)*J$9)</f>
        <v>33.896627140657</v>
      </c>
      <c r="CW49" s="0" t="n">
        <f aca="false">IF(K$9=0,0,(SIN(K$12)*COS($E49)+SIN($E49)*COS(K$12))/SIN($E49)*K$9)</f>
        <v>34.8662675972624</v>
      </c>
      <c r="CX49" s="0" t="n">
        <f aca="false">IF(L$9=0,0,(SIN(L$12)*COS($E49)+SIN($E49)*COS(L$12))/SIN($E49)*L$9)</f>
        <v>35.8366950696645</v>
      </c>
      <c r="CY49" s="0" t="n">
        <f aca="false">IF(M$9=0,0,(SIN(M$12)*COS($E49)+SIN($E49)*COS(M$12))/SIN($E49)*M$9)</f>
        <v>36.7181692376897</v>
      </c>
      <c r="CZ49" s="0" t="n">
        <f aca="false">IF(N$9=0,0,(SIN(N$12)*COS($E49)+SIN($E49)*COS(N$12))/SIN($E49)*N$9)</f>
        <v>37.59627445972</v>
      </c>
      <c r="DA49" s="0" t="n">
        <f aca="false">IF(O$9=0,0,(SIN(O$12)*COS($E49)+SIN($E49)*COS(O$12))/SIN($E49)*O$9)</f>
        <v>38.4706103423136</v>
      </c>
      <c r="DB49" s="0" t="n">
        <f aca="false">IF(P$9=0,0,(SIN(P$12)*COS($E49)+SIN($E49)*COS(P$12))/SIN($E49)*P$9)</f>
        <v>39.3407752999355</v>
      </c>
      <c r="DC49" s="0" t="n">
        <f aca="false">IF(Q$9=0,0,(SIN(Q$12)*COS($E49)+SIN($E49)*COS(Q$12))/SIN($E49)*Q$9)</f>
        <v>40.2063667184836</v>
      </c>
      <c r="DD49" s="0" t="n">
        <f aca="false">IF(R$9=0,0,(SIN(R$12)*COS($E49)+SIN($E49)*COS(R$12))/SIN($E49)*R$9)</f>
        <v>40.9332151749353</v>
      </c>
      <c r="DE49" s="0" t="n">
        <f aca="false">IF(S$9=0,0,(SIN(S$12)*COS($E49)+SIN($E49)*COS(S$12))/SIN($E49)*S$9)</f>
        <v>41.6506644187093</v>
      </c>
      <c r="DF49" s="0" t="n">
        <f aca="false">IF(T$9=0,0,(SIN(T$12)*COS($E49)+SIN($E49)*COS(T$12))/SIN($E49)*T$9)</f>
        <v>42.3584338160848</v>
      </c>
      <c r="DG49" s="0" t="n">
        <f aca="false">IF(U$9=0,0,(SIN(U$12)*COS($E49)+SIN($E49)*COS(U$12))/SIN($E49)*U$9)</f>
        <v>43.0562447658473</v>
      </c>
      <c r="DH49" s="0" t="n">
        <f aca="false">IF(V$9=0,0,(SIN(V$12)*COS($E49)+SIN($E49)*COS(V$12))/SIN($E49)*V$9)</f>
        <v>43.7438208033474</v>
      </c>
      <c r="DI49" s="0" t="n">
        <f aca="false">IF(W$9=0,0,(SIN(W$12)*COS($E49)+SIN($E49)*COS(W$12))/SIN($E49)*W$9)</f>
        <v>44.3303718332582</v>
      </c>
      <c r="DJ49" s="0" t="n">
        <f aca="false">IF(X$9=0,0,(SIN(X$12)*COS($E49)+SIN($E49)*COS(X$12))/SIN($E49)*X$9)</f>
        <v>44.9038739504286</v>
      </c>
      <c r="DK49" s="0" t="n">
        <f aca="false">IF(Y$9=0,0,(SIN(Y$12)*COS($E49)+SIN($E49)*COS(Y$12))/SIN($E49)*Y$9)</f>
        <v>45.4641414725514</v>
      </c>
      <c r="DL49" s="0" t="n">
        <f aca="false">IF(Z$9=0,0,(SIN(Z$12)*COS($E49)+SIN($E49)*COS(Z$12))/SIN($E49)*Z$9)</f>
        <v>46.1271233369992</v>
      </c>
      <c r="DM49" s="0" t="n">
        <f aca="false">IF(AA$9=0,0,(SIN(AA$12)*COS($E49)+SIN($E49)*COS(AA$12))/SIN($E49)*AA$9)</f>
        <v>46.9247202472613</v>
      </c>
      <c r="DN49" s="0" t="n">
        <f aca="false">IF(AB$9=0,0,(SIN(AB$12)*COS($E49)+SIN($E49)*COS(AB$12))/SIN($E49)*AB$9)</f>
        <v>47.5755381993602</v>
      </c>
      <c r="DO49" s="0" t="n">
        <f aca="false">IF(AC$9=0,0,(SIN(AC$12)*COS($E49)+SIN($E49)*COS(AC$12))/SIN($E49)*AC$9)</f>
        <v>48.2149310214231</v>
      </c>
      <c r="DP49" s="0" t="n">
        <f aca="false">IF(AD$9=0,0,(SIN(AD$12)*COS($E49)+SIN($E49)*COS(AD$12))/SIN($E49)*AD$9)</f>
        <v>48.8426144026557</v>
      </c>
      <c r="DQ49" s="0" t="n">
        <f aca="false">IF(AE$9=0,0,(SIN(AE$12)*COS($E49)+SIN($E49)*COS(AE$12))/SIN($E49)*AE$9)</f>
        <v>49.4583066921594</v>
      </c>
      <c r="DR49" s="0" t="n">
        <f aca="false">IF(AF$9=0,0,(SIN(AF$12)*COS($E49)+SIN($E49)*COS(AF$12))/SIN($E49)*AF$9)</f>
        <v>50.0617290122785</v>
      </c>
      <c r="DS49" s="0" t="n">
        <f aca="false">IF(AG$9=0,0,(SIN(AG$12)*COS($E49)+SIN($E49)*COS(AG$12))/SIN($E49)*AG$9)</f>
        <v>50.4156411051752</v>
      </c>
      <c r="DT49" s="0" t="n">
        <f aca="false">IF(AH$9=0,0,(SIN(AH$12)*COS($E49)+SIN($E49)*COS(AH$12))/SIN($E49)*AH$9)</f>
        <v>50.7527722946207</v>
      </c>
      <c r="DU49" s="0" t="n">
        <f aca="false">IF(AI$9=0,0,(SIN(AI$12)*COS($E49)+SIN($E49)*COS(AI$12))/SIN($E49)*AI$9)</f>
        <v>51.0730710518874</v>
      </c>
      <c r="DV49" s="0" t="n">
        <f aca="false">IF(AJ$9=0,0,(SIN(AJ$12)*COS($E49)+SIN($E49)*COS(AJ$12))/SIN($E49)*AJ$9)</f>
        <v>51.376491393691</v>
      </c>
      <c r="DW49" s="0" t="n">
        <f aca="false">IF(AK$9=0,0,(SIN(AK$12)*COS($E49)+SIN($E49)*COS(AK$12))/SIN($E49)*AK$9)</f>
        <v>51.6629928804845</v>
      </c>
      <c r="DX49" s="0" t="n">
        <f aca="false">IF(AL$9=0,0,(SIN(AL$12)*COS($E49)+SIN($E49)*COS(AL$12))/SIN($E49)*AL$9)</f>
        <v>51.8922074704394</v>
      </c>
      <c r="DY49" s="0" t="n">
        <f aca="false">IF(AM$9=0,0,(SIN(AM$12)*COS($E49)+SIN($E49)*COS(AM$12))/SIN($E49)*AM$9)</f>
        <v>52.1039108157262</v>
      </c>
      <c r="DZ49" s="0" t="n">
        <f aca="false">IF(AN$9=0,0,(SIN(AN$12)*COS($E49)+SIN($E49)*COS(AN$12))/SIN($E49)*AN$9)</f>
        <v>52.2981161786005</v>
      </c>
      <c r="EA49" s="0" t="n">
        <f aca="false">IF(AO$9=0,0,(SIN(AO$12)*COS($E49)+SIN($E49)*COS(AO$12))/SIN($E49)*AO$9)</f>
        <v>52.4748426468586</v>
      </c>
      <c r="EB49" s="0" t="n">
        <f aca="false">IF(AP$9=0,0,(SIN(AP$12)*COS($E49)+SIN($E49)*COS(AP$12))/SIN($E49)*AP$9)</f>
        <v>52.6341151041899</v>
      </c>
      <c r="EC49" s="0" t="n">
        <f aca="false">IF(AQ$9=0,0,(SIN(AQ$12)*COS($E49)+SIN($E49)*COS(AQ$12))/SIN($E49)*AQ$9)</f>
        <v>52.4682233154137</v>
      </c>
      <c r="ED49" s="0" t="n">
        <f aca="false">IF(AR$9=0,0,(SIN(AR$12)*COS($E49)+SIN($E49)*COS(AR$12))/SIN($E49)*AR$9)</f>
        <v>52.2819581683835</v>
      </c>
      <c r="EE49" s="0" t="n">
        <f aca="false">IF(AS$9=0,0,(SIN(AS$12)*COS($E49)+SIN($E49)*COS(AS$12))/SIN($E49)*AS$9)</f>
        <v>52.0756443246501</v>
      </c>
      <c r="EF49" s="0" t="n">
        <f aca="false">IF(AT$9=0,0,(SIN(AT$12)*COS($E49)+SIN($E49)*COS(AT$12))/SIN($E49)*AT$9)</f>
        <v>51.84961380873</v>
      </c>
      <c r="EG49" s="0" t="n">
        <f aca="false">IF(AU$9=0,0,(SIN(AU$12)*COS($E49)+SIN($E49)*COS(AU$12))/SIN($E49)*AU$9)</f>
        <v>51.6042058249716</v>
      </c>
      <c r="EH49" s="0" t="n">
        <f aca="false">IF(AV$9=0,0,(SIN(AV$12)*COS($E49)+SIN($E49)*COS(AV$12))/SIN($E49)*AV$9)</f>
        <v>50.9341636038132</v>
      </c>
      <c r="EI49" s="0" t="n">
        <f aca="false">IF(AW$9=0,0,(SIN(AW$12)*COS($E49)+SIN($E49)*COS(AW$12))/SIN($E49)*AW$9)</f>
        <v>50.2428147300428</v>
      </c>
      <c r="EJ49" s="0" t="n">
        <f aca="false">IF(AX$9=0,0,(SIN(AX$12)*COS($E49)+SIN($E49)*COS(AX$12))/SIN($E49)*AX$9)</f>
        <v>49.5308906764033</v>
      </c>
      <c r="EK49" s="0" t="n">
        <f aca="false">IF(AY$9=0,0,(SIN(AY$12)*COS($E49)+SIN($E49)*COS(AY$12))/SIN($E49)*AY$9)</f>
        <v>49.8796555458126</v>
      </c>
      <c r="EL49" s="0" t="n">
        <f aca="false">IF(AZ$9=0,0,(SIN(AZ$12)*COS($E49)+SIN($E49)*COS(AZ$12))/SIN($E49)*AZ$9)</f>
        <v>50.384725814632</v>
      </c>
      <c r="EM49" s="0" t="n">
        <f aca="false">IF(BA$9=0,0,(SIN(BA$12)*COS($E49)+SIN($E49)*COS(BA$12))/SIN($E49)*BA$9)</f>
        <v>50.2701908281532</v>
      </c>
      <c r="EN49" s="0" t="n">
        <f aca="false">IF(BB$9=0,0,(SIN(BB$12)*COS($E49)+SIN($E49)*COS(BB$12))/SIN($E49)*BB$9)</f>
        <v>50.1395549203087</v>
      </c>
      <c r="EO49" s="0" t="n">
        <f aca="false">IF(BC$9=0,0,(SIN(BC$12)*COS($E49)+SIN($E49)*COS(BC$12))/SIN($E49)*BC$9)</f>
        <v>49.9929888726539</v>
      </c>
      <c r="EP49" s="0" t="n">
        <f aca="false">IF(BD$9=0,0,(SIN(BD$12)*COS($E49)+SIN($E49)*COS(BD$12))/SIN($E49)*BD$9)</f>
        <v>49.8306685193919</v>
      </c>
      <c r="EQ49" s="0" t="n">
        <f aca="false">IF(BE$9=0,0,(SIN(BE$12)*COS($E49)+SIN($E49)*COS(BE$12))/SIN($E49)*BE$9)</f>
        <v>49.6527746538513</v>
      </c>
      <c r="ER49" s="0" t="n">
        <f aca="false">IF(BF$9=0,0,(SIN(BF$12)*COS($E49)+SIN($E49)*COS(BF$12))/SIN($E49)*BF$9)</f>
        <v>49.3731008060105</v>
      </c>
      <c r="ES49" s="0" t="n">
        <f aca="false">IF(BG$9=0,0,(SIN(BG$12)*COS($E49)+SIN($E49)*COS(BG$12))/SIN($E49)*BG$9)</f>
        <v>49.0782032081937</v>
      </c>
      <c r="ET49" s="0" t="n">
        <f aca="false">IF(BH$9=0,0,(SIN(BH$12)*COS($E49)+SIN($E49)*COS(BH$12))/SIN($E49)*BH$9)</f>
        <v>48.7683559142484</v>
      </c>
      <c r="EU49" s="0" t="n">
        <f aca="false">IF(BI$9=0,0,(SIN(BI$12)*COS($E49)+SIN($E49)*COS(BI$12))/SIN($E49)*BI$9)</f>
        <v>48.4438375318445</v>
      </c>
      <c r="EV49" s="0" t="n">
        <f aca="false">IF(BJ$9=0,0,(SIN(BJ$12)*COS($E49)+SIN($E49)*COS(BJ$12))/SIN($E49)*BJ$9)</f>
        <v>48.1049310814908</v>
      </c>
      <c r="EW49" s="0" t="n">
        <f aca="false">IF(BK$9=0,0,(SIN(BK$12)*COS($E49)+SIN($E49)*COS(BK$12))/SIN($E49)*BK$9)</f>
        <v>47.532016586637</v>
      </c>
      <c r="EX49" s="0" t="n">
        <f aca="false">IF(BL$9=0,0,(SIN(BL$12)*COS($E49)+SIN($E49)*COS(BL$12))/SIN($E49)*BL$9)</f>
        <v>46.9458964645065</v>
      </c>
      <c r="EY49" s="0" t="n">
        <f aca="false">IF(BM$9=0,0,(SIN(BM$12)*COS($E49)+SIN($E49)*COS(BM$12))/SIN($E49)*BM$9)</f>
        <v>46.347066797054</v>
      </c>
      <c r="EZ49" s="0" t="n">
        <f aca="false">IF(BN$9=0,0,(SIN(BN$12)*COS($E49)+SIN($E49)*COS(BN$12))/SIN($E49)*BN$9)</f>
        <v>45.7360270531641</v>
      </c>
      <c r="FA49" s="0" t="n">
        <f aca="false">IF(BO$9=0,0,(SIN(BO$12)*COS($E49)+SIN($E49)*COS(BO$12))/SIN($E49)*BO$9)</f>
        <v>45.1132798399285</v>
      </c>
      <c r="FB49" s="0" t="n">
        <f aca="false">IF(BP$9=0,0,(SIN(BP$12)*COS($E49)+SIN($E49)*COS(BP$12))/SIN($E49)*BP$9)</f>
        <v>44.3874244278995</v>
      </c>
      <c r="FC49" s="0" t="n">
        <f aca="false">IF(BQ$9=0,0,(SIN(BQ$12)*COS($E49)+SIN($E49)*COS(BQ$12))/SIN($E49)*BQ$9)</f>
        <v>43.6514112646445</v>
      </c>
      <c r="FD49" s="0" t="n">
        <f aca="false">IF(BR$9=0,0,(SIN(BR$12)*COS($E49)+SIN($E49)*COS(BR$12))/SIN($E49)*BR$9)</f>
        <v>42.9058346139125</v>
      </c>
      <c r="FE49" s="0" t="n">
        <f aca="false">IF(BS$9=0,0,(SIN(BS$12)*COS($E49)+SIN($E49)*COS(BS$12))/SIN($E49)*BS$9)</f>
        <v>42.1512905154272</v>
      </c>
      <c r="FF49" s="0" t="n">
        <f aca="false">IF(BT$9=0,0,(SIN(BT$12)*COS($E49)+SIN($E49)*COS(BT$12))/SIN($E49)*BT$9)</f>
        <v>41.3883764909496</v>
      </c>
      <c r="FG49" s="0" t="n">
        <f aca="false">IF(BU$9=0,0,(SIN(BU$12)*COS($E49)+SIN($E49)*COS(BU$12))/SIN($E49)*BU$9)</f>
        <v>40.678957978714</v>
      </c>
      <c r="FH49" s="0" t="n">
        <f aca="false">IF(BV$9=0,0,(SIN(BV$12)*COS($E49)+SIN($E49)*COS(BV$12))/SIN($E49)*BV$9)</f>
        <v>39.961816002837</v>
      </c>
      <c r="FI49" s="0" t="n">
        <f aca="false">IF(BW$9=0,0,(SIN(BW$12)*COS($E49)+SIN($E49)*COS(BW$12))/SIN($E49)*BW$9)</f>
        <v>39.2374950322968</v>
      </c>
      <c r="FJ49" s="0" t="n">
        <f aca="false">IF(BX$9=0,0,(SIN(BX$12)*COS($E49)+SIN($E49)*COS(BX$12))/SIN($E49)*BX$9)</f>
        <v>38.5065402017148</v>
      </c>
      <c r="FK49" s="0" t="n">
        <f aca="false">IF(BY$9=0,0,(SIN(BY$12)*COS($E49)+SIN($E49)*COS(BY$12))/SIN($E49)*BY$9)</f>
        <v>37.7694970464561</v>
      </c>
      <c r="FL49" s="0" t="n">
        <f aca="false">IF(BZ$9=0,0,(SIN(BZ$12)*COS($E49)+SIN($E49)*COS(BZ$12))/SIN($E49)*BZ$9)</f>
        <v>36.8876060078499</v>
      </c>
      <c r="FM49" s="0" t="n">
        <f aca="false">IF(CA$9=0,0,(SIN(CA$12)*COS($E49)+SIN($E49)*COS(CA$12))/SIN($E49)*CA$9)</f>
        <v>36.0024345601292</v>
      </c>
      <c r="FN49" s="0" t="n">
        <f aca="false">IF(CB$9=0,0,(SIN(CB$12)*COS($E49)+SIN($E49)*COS(CB$12))/SIN($E49)*CB$9)</f>
        <v>35.1146543725472</v>
      </c>
      <c r="FO49" s="0" t="n">
        <f aca="false">IF(CC$9=0,0,(SIN(CC$12)*COS($E49)+SIN($E49)*COS(CC$12))/SIN($E49)*CC$9)</f>
        <v>34.2249353630916</v>
      </c>
      <c r="FP49" s="0" t="n">
        <f aca="false">IF(CD$9=0,0,(SIN(CD$12)*COS($E49)+SIN($E49)*COS(CD$12))/SIN($E49)*CD$9)</f>
        <v>33.3339453727325</v>
      </c>
      <c r="FQ49" s="0" t="n">
        <f aca="false">IF(CE$9=0,0,(SIN(CE$12)*COS($E49)+SIN($E49)*COS(CE$12))/SIN($E49)*CE$9)</f>
        <v>32.4423498411154</v>
      </c>
      <c r="FR49" s="0" t="n">
        <f aca="false">IF(CF$9=0,0,(SIN(CF$12)*COS($E49)+SIN($E49)*COS(CF$12))/SIN($E49)*CF$9)</f>
        <v>31.5508114838335</v>
      </c>
      <c r="FS49" s="0" t="n">
        <f aca="false">IF(CG$9=0,0,(SIN(CG$12)*COS($E49)+SIN($E49)*COS(CG$12))/SIN($E49)*CG$9)</f>
        <v>30.6599899714188</v>
      </c>
      <c r="FT49" s="0" t="n">
        <f aca="false">IF(CH$9=0,0,(SIN(CH$12)*COS($E49)+SIN($E49)*COS(CH$12))/SIN($E49)*CH$9)</f>
        <v>29.7705416101804</v>
      </c>
      <c r="FU49" s="0" t="n">
        <f aca="false">IF(CI$9=0,0,(SIN(CI$12)*COS($E49)+SIN($E49)*COS(CI$12))/SIN($E49)*CI$9)</f>
        <v>28.883119025026</v>
      </c>
      <c r="FV49" s="0" t="n">
        <f aca="false">IF(CJ$9=0,0,(SIN(CJ$12)*COS($E49)+SIN($E49)*COS(CJ$12))/SIN($E49)*CJ$9)</f>
        <v>28.0041840572554</v>
      </c>
      <c r="FW49" s="0" t="n">
        <f aca="false">IF(CK$9=0,0,(SIN(CK$12)*COS($E49)+SIN($E49)*COS(CK$12))/SIN($E49)*CK$9)</f>
        <v>27.1284535680649</v>
      </c>
      <c r="FX49" s="0" t="n">
        <f aca="false">IF(CL$9=0,0,(SIN(CL$12)*COS($E49)+SIN($E49)*COS(CL$12))/SIN($E49)*CL$9)</f>
        <v>26.2565619968207</v>
      </c>
      <c r="FY49" s="0" t="n">
        <f aca="false">IF(CM$9=0,0,(SIN(CM$12)*COS($E49)+SIN($E49)*COS(CM$12))/SIN($E49)*CM$9)</f>
        <v>25.3891389269766</v>
      </c>
      <c r="FZ49" s="0" t="n">
        <f aca="false">IF(CN$9=0,0,(SIN(CN$12)*COS($E49)+SIN($E49)*COS(CN$12))/SIN($E49)*CN$9)</f>
        <v>24.5268087834195</v>
      </c>
      <c r="GA49" s="0" t="n">
        <f aca="false">IF(CO$9=0,0,(SIN(CO$12)*COS($E49)+SIN($E49)*COS(CO$12))/SIN($E49)*CO$9)</f>
        <v>23.7096806463358</v>
      </c>
      <c r="GB49" s="0" t="n">
        <f aca="false">IF(CP$9=0,0,(SIN(CP$12)*COS($E49)+SIN($E49)*COS(CP$12))/SIN($E49)*CP$9)</f>
        <v>22.8979358445007</v>
      </c>
      <c r="GC49" s="0" t="n">
        <f aca="false">IF(CQ$9=0,0,(SIN(CQ$12)*COS($E49)+SIN($E49)*COS(CQ$12))/SIN($E49)*CQ$9)</f>
        <v>22.0921458821722</v>
      </c>
    </row>
    <row r="50" customFormat="false" ht="12.8" hidden="true" customHeight="false" outlineLevel="0" collapsed="false">
      <c r="A50" s="0" t="n">
        <f aca="false">MAX($F50:$CQ50)</f>
        <v>29.9399991035964</v>
      </c>
      <c r="B50" s="90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7.84666666666666</v>
      </c>
      <c r="C50" s="2" t="n">
        <f aca="false">MOD(Best +D50,360)</f>
        <v>153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29.9399991035964</v>
      </c>
      <c r="G50" s="13" t="n">
        <f aca="false">IF(OR(G140=0,CS50=0),0,G140*CS50/(G140+CS50))</f>
        <v>27.9163923261638</v>
      </c>
      <c r="H50" s="13" t="n">
        <f aca="false">IF(OR(H140=0,CT50=0),0,H140*CT50/(H140+CT50))</f>
        <v>26.1395668423561</v>
      </c>
      <c r="I50" s="13" t="n">
        <f aca="false">IF(OR(I140=0,CU50=0),0,I140*CU50/(I140+CU50))</f>
        <v>24.6270041479037</v>
      </c>
      <c r="J50" s="13" t="n">
        <f aca="false">IF(OR(J140=0,CV50=0),0,J140*CV50/(J140+CV50))</f>
        <v>23.3228151877375</v>
      </c>
      <c r="K50" s="13" t="n">
        <f aca="false">IF(OR(K140=0,CW50=0),0,K140*CW50/(K140+CW50))</f>
        <v>22.185838682942</v>
      </c>
      <c r="L50" s="13" t="n">
        <f aca="false">IF(OR(L140=0,CX50=0),0,L140*CX50/(L140+CX50))</f>
        <v>21.1850890461388</v>
      </c>
      <c r="M50" s="13" t="n">
        <f aca="false">IF(OR(M140=0,CY50=0),0,M140*CY50/(M140+CY50))</f>
        <v>20.2694861338051</v>
      </c>
      <c r="N50" s="13" t="n">
        <f aca="false">IF(OR(N140=0,CZ50=0),0,N140*CZ50/(N140+CZ50))</f>
        <v>19.4535972488475</v>
      </c>
      <c r="O50" s="13" t="n">
        <f aca="false">IF(OR(O140=0,DA50=0),0,O140*DA50/(O140+DA50))</f>
        <v>18.7214291126348</v>
      </c>
      <c r="P50" s="13" t="n">
        <f aca="false">IF(OR(P140=0,DB50=0),0,P140*DB50/(P140+DB50))</f>
        <v>18.0602352665918</v>
      </c>
      <c r="Q50" s="13" t="n">
        <f aca="false">IF(OR(Q140=0,DC50=0),0,Q140*DC50/(Q140+DC50))</f>
        <v>17.4597316841289</v>
      </c>
      <c r="R50" s="13" t="n">
        <f aca="false">IF(OR(R140=0,DD50=0),0,R140*DD50/(R140+DD50))</f>
        <v>16.8886227924541</v>
      </c>
      <c r="S50" s="13" t="n">
        <f aca="false">IF(OR(S140=0,DE50=0),0,S140*DE50/(S140+DE50))</f>
        <v>16.3666005775084</v>
      </c>
      <c r="T50" s="13" t="n">
        <f aca="false">IF(OR(T140=0,DF50=0),0,T140*DF50/(T140+DF50))</f>
        <v>15.8872526770042</v>
      </c>
      <c r="U50" s="13" t="n">
        <f aca="false">IF(OR(U140=0,DG50=0),0,U140*DG50/(U140+DG50))</f>
        <v>15.4452355976346</v>
      </c>
      <c r="V50" s="13" t="n">
        <f aca="false">IF(OR(V140=0,DH50=0),0,V140*DH50/(V140+DH50))</f>
        <v>15.0360607699755</v>
      </c>
      <c r="W50" s="13" t="n">
        <f aca="false">IF(OR(W140=0,DI50=0),0,W140*DI50/(W140+DI50))</f>
        <v>14.6459612903624</v>
      </c>
      <c r="X50" s="13" t="n">
        <f aca="false">IF(OR(X140=0,DJ50=0),0,X140*DJ50/(X140+DJ50))</f>
        <v>14.2829138631144</v>
      </c>
      <c r="Y50" s="13" t="n">
        <f aca="false">IF(OR(Y140=0,DK50=0),0,Y140*DK50/(Y140+DK50))</f>
        <v>13.9439606780716</v>
      </c>
      <c r="Z50" s="13" t="n">
        <f aca="false">IF(OR(Z140=0,DL50=0),0,Z140*DL50/(Z140+DL50))</f>
        <v>13.636845047181</v>
      </c>
      <c r="AA50" s="13" t="n">
        <f aca="false">IF(OR(AA140=0,DM50=0),0,AA140*DM50/(AA140+DM50))</f>
        <v>13.3599031827951</v>
      </c>
      <c r="AB50" s="13" t="n">
        <f aca="false">IF(OR(AB140=0,DN50=0),0,AB140*DN50/(AB140+DN50))</f>
        <v>13.0874182427189</v>
      </c>
      <c r="AC50" s="13" t="n">
        <f aca="false">IF(OR(AC140=0,DO50=0),0,AC140*DO50/(AC140+DO50))</f>
        <v>12.8298215001629</v>
      </c>
      <c r="AD50" s="13" t="n">
        <f aca="false">IF(OR(AD140=0,DP50=0),0,AD140*DP50/(AD140+DP50))</f>
        <v>12.5857598147365</v>
      </c>
      <c r="AE50" s="13" t="n">
        <f aca="false">IF(OR(AE140=0,DQ50=0),0,AE140*DQ50/(AE140+DQ50))</f>
        <v>12.3540377108493</v>
      </c>
      <c r="AF50" s="13" t="n">
        <f aca="false">IF(OR(AF140=0,DR50=0),0,AF140*DR50/(AF140+DR50))</f>
        <v>12.1335949784687</v>
      </c>
      <c r="AG50" s="13" t="n">
        <f aca="false">IF(OR(AG140=0,DS50=0),0,AG140*DS50/(AG140+DS50))</f>
        <v>11.9101189945421</v>
      </c>
      <c r="AH50" s="13" t="n">
        <f aca="false">IF(OR(AH140=0,DT50=0),0,AH140*DT50/(AH140+DT50))</f>
        <v>11.6972950544925</v>
      </c>
      <c r="AI50" s="13" t="n">
        <f aca="false">IF(OR(AI140=0,DU50=0),0,AI140*DU50/(AI140+DU50))</f>
        <v>11.4942427493511</v>
      </c>
      <c r="AJ50" s="13" t="n">
        <f aca="false">IF(OR(AJ140=0,DV50=0),0,AJ140*DV50/(AJ140+DV50))</f>
        <v>11.3001743804367</v>
      </c>
      <c r="AK50" s="13" t="n">
        <f aca="false">IF(OR(AK140=0,DW50=0),0,AK140*DW50/(AK140+DW50))</f>
        <v>11.1143829952097</v>
      </c>
      <c r="AL50" s="13" t="n">
        <f aca="false">IF(OR(AL140=0,DX50=0),0,AL140*DX50/(AL140+DX50))</f>
        <v>10.9344132452379</v>
      </c>
      <c r="AM50" s="13" t="n">
        <f aca="false">IF(OR(AM140=0,DY50=0),0,AM140*DY50/(AM140+DY50))</f>
        <v>10.761630391187</v>
      </c>
      <c r="AN50" s="13" t="n">
        <f aca="false">IF(OR(AN140=0,DZ50=0),0,AN140*DZ50/(AN140+DZ50))</f>
        <v>10.5955029389966</v>
      </c>
      <c r="AO50" s="13" t="n">
        <f aca="false">IF(OR(AO140=0,EA50=0),0,AO140*EA50/(AO140+EA50))</f>
        <v>10.4355488387178</v>
      </c>
      <c r="AP50" s="13" t="n">
        <f aca="false">IF(OR(AP140=0,EB50=0),0,AP140*EB50/(AP140+EB50))</f>
        <v>10.281329798852</v>
      </c>
      <c r="AQ50" s="13" t="n">
        <f aca="false">IF(OR(AQ140=0,EC50=0),0,AQ140*EC50/(AQ140+EC50))</f>
        <v>10.120843627214</v>
      </c>
      <c r="AR50" s="13" t="n">
        <f aca="false">IF(OR(AR140=0,ED50=0),0,AR140*ED50/(AR140+ED50))</f>
        <v>9.96586416617201</v>
      </c>
      <c r="AS50" s="13" t="n">
        <f aca="false">IF(OR(AS140=0,EE50=0),0,AS140*EE50/(AS140+EE50))</f>
        <v>9.81600741482366</v>
      </c>
      <c r="AT50" s="13" t="n">
        <f aca="false">IF(OR(AT140=0,EF50=0),0,AT140*EF50/(AT140+EF50))</f>
        <v>9.67092198988605</v>
      </c>
      <c r="AU50" s="13" t="n">
        <f aca="false">IF(OR(AU140=0,EG50=0),0,AU140*EG50/(AU140+EG50))</f>
        <v>9.53028565502207</v>
      </c>
      <c r="AV50" s="13" t="n">
        <f aca="false">IF(OR(AV140=0,EH50=0),0,AV140*EH50/(AV140+EH50))</f>
        <v>9.37986589543839</v>
      </c>
      <c r="AW50" s="13" t="n">
        <f aca="false">IF(OR(AW140=0,EI50=0),0,AW140*EI50/(AW140+EI50))</f>
        <v>9.2335262566015</v>
      </c>
      <c r="AX50" s="13" t="n">
        <f aca="false">IF(OR(AX140=0,EJ50=0),0,AX140*EJ50/(AX140+EJ50))</f>
        <v>9.09097019465169</v>
      </c>
      <c r="AY50" s="13" t="n">
        <f aca="false">IF(OR(AY140=0,EK50=0),0,AY140*EK50/(AY140+EK50))</f>
        <v>8.98837929905826</v>
      </c>
      <c r="AZ50" s="13" t="n">
        <f aca="false">IF(OR(AZ140=0,EL50=0),0,AZ140*EL50/(AZ140+EL50))</f>
        <v>8.89338448748344</v>
      </c>
      <c r="BA50" s="13" t="n">
        <f aca="false">IF(OR(BA140=0,EM50=0),0,BA140*EM50/(BA140+EM50))</f>
        <v>8.78135046354132</v>
      </c>
      <c r="BB50" s="13" t="n">
        <f aca="false">IF(OR(BB140=0,EN50=0),0,BB140*EN50/(BB140+EN50))</f>
        <v>8.67191252911773</v>
      </c>
      <c r="BC50" s="13" t="n">
        <f aca="false">IF(OR(BC140=0,EO50=0),0,BC140*EO50/(BC140+EO50))</f>
        <v>8.56491598767593</v>
      </c>
      <c r="BD50" s="13" t="n">
        <f aca="false">IF(OR(BD140=0,EP50=0),0,BD140*EP50/(BD140+EP50))</f>
        <v>8.46021637898719</v>
      </c>
      <c r="BE50" s="13" t="n">
        <f aca="false">IF(OR(BE140=0,EQ50=0),0,BE140*EQ50/(BE140+EQ50))</f>
        <v>8.35767858741416</v>
      </c>
      <c r="BF50" s="13" t="n">
        <f aca="false">IF(OR(BF140=0,ER50=0),0,BF140*ER50/(BF140+ER50))</f>
        <v>8.25470954454596</v>
      </c>
      <c r="BG50" s="13" t="n">
        <f aca="false">IF(OR(BG140=0,ES50=0),0,BG140*ES50/(BG140+ES50))</f>
        <v>8.15372386251806</v>
      </c>
      <c r="BH50" s="13" t="n">
        <f aca="false">IF(OR(BH140=0,ET50=0),0,BH140*ET50/(BH140+ET50))</f>
        <v>8.05460486085541</v>
      </c>
      <c r="BI50" s="13" t="n">
        <f aca="false">IF(OR(BI140=0,EU50=0),0,BI140*EU50/(BI140+EU50))</f>
        <v>7.95724281117139</v>
      </c>
      <c r="BJ50" s="13" t="n">
        <f aca="false">IF(OR(BJ140=0,EV50=0),0,BJ140*EV50/(BJ140+EV50))</f>
        <v>7.86153436712854</v>
      </c>
      <c r="BK50" s="13" t="n">
        <f aca="false">IF(OR(BK140=0,EW50=0),0,BK140*EW50/(BK140+EW50))</f>
        <v>7.7613985838614</v>
      </c>
      <c r="BL50" s="13" t="n">
        <f aca="false">IF(OR(BL140=0,EX50=0),0,BL140*EX50/(BL140+EX50))</f>
        <v>7.66279530878924</v>
      </c>
      <c r="BM50" s="13" t="n">
        <f aca="false">IF(OR(BM140=0,EY50=0),0,BM140*EY50/(BM140+EY50))</f>
        <v>7.56562740227217</v>
      </c>
      <c r="BN50" s="13" t="n">
        <f aca="false">IF(OR(BN140=0,EZ50=0),0,BN140*EZ50/(BN140+EZ50))</f>
        <v>7.46980280121341</v>
      </c>
      <c r="BO50" s="13" t="n">
        <f aca="false">IF(OR(BO140=0,FA50=0),0,BO140*FA50/(BO140+FA50))</f>
        <v>7.37523411316697</v>
      </c>
      <c r="BP50" s="13" t="n">
        <f aca="false">IF(OR(BP140=0,FB50=0),0,BP140*FB50/(BP140+FB50))</f>
        <v>7.27930658666188</v>
      </c>
      <c r="BQ50" s="13" t="n">
        <f aca="false">IF(OR(BQ140=0,FC50=0),0,BQ140*FC50/(BQ140+FC50))</f>
        <v>7.18445834408672</v>
      </c>
      <c r="BR50" s="13" t="n">
        <f aca="false">IF(OR(BR140=0,FD50=0),0,BR140*FD50/(BR140+FD50))</f>
        <v>7.0906093154254</v>
      </c>
      <c r="BS50" s="13" t="n">
        <f aca="false">IF(OR(BS140=0,FE50=0),0,BS140*FE50/(BS140+FE50))</f>
        <v>6.99768281445014</v>
      </c>
      <c r="BT50" s="13" t="n">
        <f aca="false">IF(OR(BT140=0,FF50=0),0,BT140*FF50/(BT140+FF50))</f>
        <v>6.90560525850028</v>
      </c>
      <c r="BU50" s="13" t="n">
        <f aca="false">IF(OR(BU140=0,FG50=0),0,BU140*FG50/(BU140+FG50))</f>
        <v>6.81607575375883</v>
      </c>
      <c r="BV50" s="13" t="n">
        <f aca="false">IF(OR(BV140=0,FH50=0),0,BV140*FH50/(BV140+FH50))</f>
        <v>6.72727919137521</v>
      </c>
      <c r="BW50" s="13" t="n">
        <f aca="false">IF(OR(BW140=0,FI50=0),0,BW140*FI50/(BW140+FI50))</f>
        <v>6.63915313114246</v>
      </c>
      <c r="BX50" s="13" t="n">
        <f aca="false">IF(OR(BX140=0,FJ50=0),0,BX140*FJ50/(BX140+FJ50))</f>
        <v>6.55163736134619</v>
      </c>
      <c r="BY50" s="13" t="n">
        <f aca="false">IF(OR(BY140=0,FK50=0),0,BY140*FK50/(BY140+FK50))</f>
        <v>6.46467371990562</v>
      </c>
      <c r="BZ50" s="13" t="n">
        <f aca="false">IF(OR(BZ140=0,FL50=0),0,BZ140*FL50/(BZ140+FL50))</f>
        <v>6.37393778502065</v>
      </c>
      <c r="CA50" s="13" t="n">
        <f aca="false">IF(OR(CA140=0,FM50=0),0,CA140*FM50/(CA140+FM50))</f>
        <v>6.28354883573046</v>
      </c>
      <c r="CB50" s="13" t="n">
        <f aca="false">IF(OR(CB140=0,FN50=0),0,CB140*FN50/(CB140+FN50))</f>
        <v>6.19344445170792</v>
      </c>
      <c r="CC50" s="13" t="n">
        <f aca="false">IF(OR(CC140=0,FO50=0),0,CC140*FO50/(CC140+FO50))</f>
        <v>6.10356330682583</v>
      </c>
      <c r="CD50" s="13" t="n">
        <f aca="false">IF(OR(CD140=0,FP50=0),0,CD140*FP50/(CD140+FP50))</f>
        <v>6.0138450043745</v>
      </c>
      <c r="CE50" s="13" t="n">
        <f aca="false">IF(OR(CE140=0,FQ50=0),0,CE140*FQ50/(CE140+FQ50))</f>
        <v>5.92422991905119</v>
      </c>
      <c r="CF50" s="13" t="n">
        <f aca="false">IF(OR(CF140=0,FR50=0),0,CF140*FR50/(CF140+FR50))</f>
        <v>5.83465904486987</v>
      </c>
      <c r="CG50" s="13" t="n">
        <f aca="false">IF(OR(CG140=0,FS50=0),0,CG140*FS50/(CG140+FS50))</f>
        <v>5.74507384821106</v>
      </c>
      <c r="CH50" s="13" t="n">
        <f aca="false">IF(OR(CH140=0,FT50=0),0,CH140*FT50/(CH140+FT50))</f>
        <v>5.65541612529771</v>
      </c>
      <c r="CI50" s="13" t="n">
        <f aca="false">IF(OR(CI140=0,FU50=0),0,CI140*FU50/(CI140+FU50))</f>
        <v>5.56562786344528</v>
      </c>
      <c r="CJ50" s="13" t="n">
        <f aca="false">IF(OR(CJ140=0,FV50=0),0,CJ140*FV50/(CJ140+FV50))</f>
        <v>5.47588078268502</v>
      </c>
      <c r="CK50" s="13" t="n">
        <f aca="false">IF(OR(CK140=0,FW50=0),0,CK140*FW50/(CK140+FW50))</f>
        <v>5.385896969426</v>
      </c>
      <c r="CL50" s="13" t="n">
        <f aca="false">IF(OR(CL140=0,FX50=0),0,CL140*FX50/(CL140+FX50))</f>
        <v>5.29561902063352</v>
      </c>
      <c r="CM50" s="13" t="n">
        <f aca="false">IF(OR(CM140=0,FY50=0),0,CM140*FY50/(CM140+FY50))</f>
        <v>5.20498925838867</v>
      </c>
      <c r="CN50" s="13" t="n">
        <f aca="false">IF(OR(CN140=0,FZ50=0),0,CN140*FZ50/(CN140+FZ50))</f>
        <v>5.11394960854092</v>
      </c>
      <c r="CO50" s="13" t="n">
        <f aca="false">IF(OR(CO140=0,GA50=0),0,CO140*GA50/(CO140+GA50))</f>
        <v>5.02427987372853</v>
      </c>
      <c r="CP50" s="13" t="n">
        <f aca="false">IF(OR(CP140=0,GB50=0),0,CP140*GB50/(CP140+GB50))</f>
        <v>4.93416905864564</v>
      </c>
      <c r="CQ50" s="13" t="n">
        <f aca="false">IF(OR(CQ140=0,GC50=0),0,CQ140*GC50/(CQ140+GC50))</f>
        <v>4.84356437484133</v>
      </c>
      <c r="CR50" s="0" t="n">
        <f aca="false">IF(F$9=0,0,(SIN(F$12)*COS($E50)+SIN($E50)*COS(F$12))/SIN($E50)*F$9)</f>
        <v>29.94</v>
      </c>
      <c r="CS50" s="0" t="n">
        <f aca="false">IF(G$9=0,0,(SIN(G$12)*COS($E50)+SIN($E50)*COS(G$12))/SIN($E50)*G$9)</f>
        <v>30.972228429144</v>
      </c>
      <c r="CT50" s="0" t="n">
        <f aca="false">IF(H$9=0,0,(SIN(H$12)*COS($E50)+SIN($E50)*COS(H$12))/SIN($E50)*H$9)</f>
        <v>31.9113503360598</v>
      </c>
      <c r="CU50" s="0" t="n">
        <f aca="false">IF(I$9=0,0,(SIN(I$12)*COS($E50)+SIN($E50)*COS(I$12))/SIN($E50)*I$9)</f>
        <v>32.8522464076426</v>
      </c>
      <c r="CV50" s="0" t="n">
        <f aca="false">IF(J$9=0,0,(SIN(J$12)*COS($E50)+SIN($E50)*COS(J$12))/SIN($E50)*J$9)</f>
        <v>33.7944599556386</v>
      </c>
      <c r="CW50" s="0" t="n">
        <f aca="false">IF(K$9=0,0,(SIN(K$12)*COS($E50)+SIN($E50)*COS(K$12))/SIN($E50)*K$9)</f>
        <v>34.737530440898</v>
      </c>
      <c r="CX50" s="0" t="n">
        <f aca="false">IF(L$9=0,0,(SIN(L$12)*COS($E50)+SIN($E50)*COS(L$12))/SIN($E50)*L$9)</f>
        <v>35.6809936665197</v>
      </c>
      <c r="CY50" s="0" t="n">
        <f aca="false">IF(M$9=0,0,(SIN(M$12)*COS($E50)+SIN($E50)*COS(M$12))/SIN($E50)*M$9)</f>
        <v>36.5355621807695</v>
      </c>
      <c r="CZ50" s="0" t="n">
        <f aca="false">IF(N$9=0,0,(SIN(N$12)*COS($E50)+SIN($E50)*COS(N$12))/SIN($E50)*N$9)</f>
        <v>37.3865116687071</v>
      </c>
      <c r="DA50" s="0" t="n">
        <f aca="false">IF(O$9=0,0,(SIN(O$12)*COS($E50)+SIN($E50)*COS(O$12))/SIN($E50)*O$9)</f>
        <v>38.2334507104398</v>
      </c>
      <c r="DB50" s="0" t="n">
        <f aca="false">IF(P$9=0,0,(SIN(P$12)*COS($E50)+SIN($E50)*COS(P$12))/SIN($E50)*P$9)</f>
        <v>39.0759868603318</v>
      </c>
      <c r="DC50" s="0" t="n">
        <f aca="false">IF(Q$9=0,0,(SIN(Q$12)*COS($E50)+SIN($E50)*COS(Q$12))/SIN($E50)*Q$9)</f>
        <v>39.9137268075044</v>
      </c>
      <c r="DD50" s="0" t="n">
        <f aca="false">IF(R$9=0,0,(SIN(R$12)*COS($E50)+SIN($E50)*COS(R$12))/SIN($E50)*R$9)</f>
        <v>40.613555211446</v>
      </c>
      <c r="DE50" s="0" t="n">
        <f aca="false">IF(S$9=0,0,(SIN(S$12)*COS($E50)+SIN($E50)*COS(S$12))/SIN($E50)*S$9)</f>
        <v>41.3039520461084</v>
      </c>
      <c r="DF50" s="0" t="n">
        <f aca="false">IF(T$9=0,0,(SIN(T$12)*COS($E50)+SIN($E50)*COS(T$12))/SIN($E50)*T$9)</f>
        <v>41.9846454191974</v>
      </c>
      <c r="DG50" s="0" t="n">
        <f aca="false">IF(U$9=0,0,(SIN(U$12)*COS($E50)+SIN($E50)*COS(U$12))/SIN($E50)*U$9)</f>
        <v>42.6553655174825</v>
      </c>
      <c r="DH50" s="0" t="n">
        <f aca="false">IF(V$9=0,0,(SIN(V$12)*COS($E50)+SIN($E50)*COS(V$12))/SIN($E50)*V$9)</f>
        <v>43.3158447080137</v>
      </c>
      <c r="DI50" s="0" t="n">
        <f aca="false">IF(W$9=0,0,(SIN(W$12)*COS($E50)+SIN($E50)*COS(W$12))/SIN($E50)*W$9)</f>
        <v>43.8762290584254</v>
      </c>
      <c r="DJ50" s="0" t="n">
        <f aca="false">IF(X$9=0,0,(SIN(X$12)*COS($E50)+SIN($E50)*COS(X$12))/SIN($E50)*X$9)</f>
        <v>44.4236818685527</v>
      </c>
      <c r="DK50" s="0" t="n">
        <f aca="false">IF(Y$9=0,0,(SIN(Y$12)*COS($E50)+SIN($E50)*COS(Y$12))/SIN($E50)*Y$9)</f>
        <v>44.9580255060102</v>
      </c>
      <c r="DL50" s="0" t="n">
        <f aca="false">IF(Z$9=0,0,(SIN(Z$12)*COS($E50)+SIN($E50)*COS(Z$12))/SIN($E50)*Z$9)</f>
        <v>45.5938744062712</v>
      </c>
      <c r="DM50" s="0" t="n">
        <f aca="false">IF(AA$9=0,0,(SIN(AA$12)*COS($E50)+SIN($E50)*COS(AA$12))/SIN($E50)*AA$9)</f>
        <v>46.3626071426379</v>
      </c>
      <c r="DN50" s="0" t="n">
        <f aca="false">IF(AB$9=0,0,(SIN(AB$12)*COS($E50)+SIN($E50)*COS(AB$12))/SIN($E50)*AB$9)</f>
        <v>46.9861426235507</v>
      </c>
      <c r="DO50" s="0" t="n">
        <f aca="false">IF(AC$9=0,0,(SIN(AC$12)*COS($E50)+SIN($E50)*COS(AC$12))/SIN($E50)*AC$9)</f>
        <v>47.5982760040443</v>
      </c>
      <c r="DP50" s="0" t="n">
        <f aca="false">IF(AD$9=0,0,(SIN(AD$12)*COS($E50)+SIN($E50)*COS(AD$12))/SIN($E50)*AD$9)</f>
        <v>48.1987324042104</v>
      </c>
      <c r="DQ50" s="0" t="n">
        <f aca="false">IF(AE$9=0,0,(SIN(AE$12)*COS($E50)+SIN($E50)*COS(AE$12))/SIN($E50)*AE$9)</f>
        <v>48.787239641479</v>
      </c>
      <c r="DR50" s="0" t="n">
        <f aca="false">IF(AF$9=0,0,(SIN(AF$12)*COS($E50)+SIN($E50)*COS(AF$12))/SIN($E50)*AF$9)</f>
        <v>49.3635283407225</v>
      </c>
      <c r="DS50" s="0" t="n">
        <f aca="false">IF(AG$9=0,0,(SIN(AG$12)*COS($E50)+SIN($E50)*COS(AG$12))/SIN($E50)*AG$9)</f>
        <v>49.6937607691121</v>
      </c>
      <c r="DT50" s="0" t="n">
        <f aca="false">IF(AH$9=0,0,(SIN(AH$12)*COS($E50)+SIN($E50)*COS(AH$12))/SIN($E50)*AH$9)</f>
        <v>50.0075142218058</v>
      </c>
      <c r="DU50" s="0" t="n">
        <f aca="false">IF(AI$9=0,0,(SIN(AI$12)*COS($E50)+SIN($E50)*COS(AI$12))/SIN($E50)*AI$9)</f>
        <v>50.3047435491661</v>
      </c>
      <c r="DV50" s="0" t="n">
        <f aca="false">IF(AJ$9=0,0,(SIN(AJ$12)*COS($E50)+SIN($E50)*COS(AJ$12))/SIN($E50)*AJ$9)</f>
        <v>50.5854090283221</v>
      </c>
      <c r="DW50" s="0" t="n">
        <f aca="false">IF(AK$9=0,0,(SIN(AK$12)*COS($E50)+SIN($E50)*COS(AK$12))/SIN($E50)*AK$9)</f>
        <v>50.849476359791</v>
      </c>
      <c r="DX50" s="0" t="n">
        <f aca="false">IF(AL$9=0,0,(SIN(AL$12)*COS($E50)+SIN($E50)*COS(AL$12))/SIN($E50)*AL$9)</f>
        <v>51.0572325029039</v>
      </c>
      <c r="DY50" s="0" t="n">
        <f aca="false">IF(AM$9=0,0,(SIN(AM$12)*COS($E50)+SIN($E50)*COS(AM$12))/SIN($E50)*AM$9)</f>
        <v>51.2478460753823</v>
      </c>
      <c r="DZ50" s="0" t="n">
        <f aca="false">IF(AN$9=0,0,(SIN(AN$12)*COS($E50)+SIN($E50)*COS(AN$12))/SIN($E50)*AN$9)</f>
        <v>51.4213354993663</v>
      </c>
      <c r="EA50" s="0" t="n">
        <f aca="false">IF(AO$9=0,0,(SIN(AO$12)*COS($E50)+SIN($E50)*COS(AO$12))/SIN($E50)*AO$9)</f>
        <v>51.5777248742222</v>
      </c>
      <c r="EB50" s="0" t="n">
        <f aca="false">IF(AP$9=0,0,(SIN(AP$12)*COS($E50)+SIN($E50)*COS(AP$12))/SIN($E50)*AP$9)</f>
        <v>51.7170439457628</v>
      </c>
      <c r="EC50" s="0" t="n">
        <f aca="false">IF(AQ$9=0,0,(SIN(AQ$12)*COS($E50)+SIN($E50)*COS(AQ$12))/SIN($E50)*AQ$9)</f>
        <v>51.5370487908323</v>
      </c>
      <c r="ED50" s="0" t="n">
        <f aca="false">IF(AR$9=0,0,(SIN(AR$12)*COS($E50)+SIN($E50)*COS(AR$12))/SIN($E50)*AR$9)</f>
        <v>51.3373245759707</v>
      </c>
      <c r="EE50" s="0" t="n">
        <f aca="false">IF(AS$9=0,0,(SIN(AS$12)*COS($E50)+SIN($E50)*COS(AS$12))/SIN($E50)*AS$9)</f>
        <v>51.1181952644882</v>
      </c>
      <c r="EF50" s="0" t="n">
        <f aca="false">IF(AT$9=0,0,(SIN(AT$12)*COS($E50)+SIN($E50)*COS(AT$12))/SIN($E50)*AT$9)</f>
        <v>50.8799918782159</v>
      </c>
      <c r="EG50" s="0" t="n">
        <f aca="false">IF(AU$9=0,0,(SIN(AU$12)*COS($E50)+SIN($E50)*COS(AU$12))/SIN($E50)*AU$9)</f>
        <v>50.6230523161735</v>
      </c>
      <c r="EH50" s="0" t="n">
        <f aca="false">IF(AV$9=0,0,(SIN(AV$12)*COS($E50)+SIN($E50)*COS(AV$12))/SIN($E50)*AV$9)</f>
        <v>49.9499557249293</v>
      </c>
      <c r="EI50" s="0" t="n">
        <f aca="false">IF(AW$9=0,0,(SIN(AW$12)*COS($E50)+SIN($E50)*COS(AW$12))/SIN($E50)*AW$9)</f>
        <v>49.2564917021949</v>
      </c>
      <c r="EJ50" s="0" t="n">
        <f aca="false">IF(AX$9=0,0,(SIN(AX$12)*COS($E50)+SIN($E50)*COS(AX$12))/SIN($E50)*AX$9)</f>
        <v>48.543382219607</v>
      </c>
      <c r="EK50" s="0" t="n">
        <f aca="false">IF(AY$9=0,0,(SIN(AY$12)*COS($E50)+SIN($E50)*COS(AY$12))/SIN($E50)*AY$9)</f>
        <v>48.8700098174986</v>
      </c>
      <c r="EL50" s="0" t="n">
        <f aca="false">IF(AZ$9=0,0,(SIN(AZ$12)*COS($E50)+SIN($E50)*COS(AZ$12))/SIN($E50)*AZ$9)</f>
        <v>49.3495940889101</v>
      </c>
      <c r="EM50" s="0" t="n">
        <f aca="false">IF(BA$9=0,0,(SIN(BA$12)*COS($E50)+SIN($E50)*COS(BA$12))/SIN($E50)*BA$9)</f>
        <v>49.2222494511635</v>
      </c>
      <c r="EN50" s="0" t="n">
        <f aca="false">IF(BB$9=0,0,(SIN(BB$12)*COS($E50)+SIN($E50)*COS(BB$12))/SIN($E50)*BB$9)</f>
        <v>49.0792688731856</v>
      </c>
      <c r="EO50" s="0" t="n">
        <f aca="false">IF(BC$9=0,0,(SIN(BC$12)*COS($E50)+SIN($E50)*COS(BC$12))/SIN($E50)*BC$9)</f>
        <v>48.9208241465271</v>
      </c>
      <c r="EP50" s="0" t="n">
        <f aca="false">IF(BD$9=0,0,(SIN(BD$12)*COS($E50)+SIN($E50)*COS(BD$12))/SIN($E50)*BD$9)</f>
        <v>48.7470919298768</v>
      </c>
      <c r="EQ50" s="0" t="n">
        <f aca="false">IF(BE$9=0,0,(SIN(BE$12)*COS($E50)+SIN($E50)*COS(BE$12))/SIN($E50)*BE$9)</f>
        <v>48.5582536561391</v>
      </c>
      <c r="ER50" s="0" t="n">
        <f aca="false">IF(BF$9=0,0,(SIN(BF$12)*COS($E50)+SIN($E50)*COS(BF$12))/SIN($E50)*BF$9)</f>
        <v>48.2700334372562</v>
      </c>
      <c r="ES50" s="0" t="n">
        <f aca="false">IF(BG$9=0,0,(SIN(BG$12)*COS($E50)+SIN($E50)*COS(BG$12))/SIN($E50)*BG$9)</f>
        <v>47.9671096985861</v>
      </c>
      <c r="ET50" s="0" t="n">
        <f aca="false">IF(BH$9=0,0,(SIN(BH$12)*COS($E50)+SIN($E50)*COS(BH$12))/SIN($E50)*BH$9)</f>
        <v>47.6497547955246</v>
      </c>
      <c r="EU50" s="0" t="n">
        <f aca="false">IF(BI$9=0,0,(SIN(BI$12)*COS($E50)+SIN($E50)*COS(BI$12))/SIN($E50)*BI$9)</f>
        <v>47.3182454244857</v>
      </c>
      <c r="EV50" s="0" t="n">
        <f aca="false">IF(BJ$9=0,0,(SIN(BJ$12)*COS($E50)+SIN($E50)*COS(BJ$12))/SIN($E50)*BJ$9)</f>
        <v>46.9728624837785</v>
      </c>
      <c r="EW50" s="0" t="n">
        <f aca="false">IF(BK$9=0,0,(SIN(BK$12)*COS($E50)+SIN($E50)*COS(BK$12))/SIN($E50)*BK$9)</f>
        <v>46.3992245374292</v>
      </c>
      <c r="EX50" s="0" t="n">
        <f aca="false">IF(BL$9=0,0,(SIN(BL$12)*COS($E50)+SIN($E50)*COS(BL$12))/SIN($E50)*BL$9)</f>
        <v>45.8130077934823</v>
      </c>
      <c r="EY50" s="0" t="n">
        <f aca="false">IF(BM$9=0,0,(SIN(BM$12)*COS($E50)+SIN($E50)*COS(BM$12))/SIN($E50)*BM$9)</f>
        <v>45.2147007480174</v>
      </c>
      <c r="EZ50" s="0" t="n">
        <f aca="false">IF(BN$9=0,0,(SIN(BN$12)*COS($E50)+SIN($E50)*COS(BN$12))/SIN($E50)*BN$9)</f>
        <v>44.6047950119062</v>
      </c>
      <c r="FA50" s="0" t="n">
        <f aca="false">IF(BO$9=0,0,(SIN(BO$12)*COS($E50)+SIN($E50)*COS(BO$12))/SIN($E50)*BO$9)</f>
        <v>43.9837850668281</v>
      </c>
      <c r="FB50" s="0" t="n">
        <f aca="false">IF(BP$9=0,0,(SIN(BP$12)*COS($E50)+SIN($E50)*COS(BP$12))/SIN($E50)*BP$9)</f>
        <v>43.2625908156416</v>
      </c>
      <c r="FC50" s="0" t="n">
        <f aca="false">IF(BQ$9=0,0,(SIN(BQ$12)*COS($E50)+SIN($E50)*COS(BQ$12))/SIN($E50)*BQ$9)</f>
        <v>42.5318675554235</v>
      </c>
      <c r="FD50" s="0" t="n">
        <f aca="false">IF(BR$9=0,0,(SIN(BR$12)*COS($E50)+SIN($E50)*COS(BR$12))/SIN($E50)*BR$9)</f>
        <v>41.7921985040441</v>
      </c>
      <c r="FE50" s="0" t="n">
        <f aca="false">IF(BS$9=0,0,(SIN(BS$12)*COS($E50)+SIN($E50)*COS(BS$12))/SIN($E50)*BS$9)</f>
        <v>41.0441683829152</v>
      </c>
      <c r="FF50" s="0" t="n">
        <f aca="false">IF(BT$9=0,0,(SIN(BT$12)*COS($E50)+SIN($E50)*COS(BT$12))/SIN($E50)*BT$9)</f>
        <v>40.2883631293996</v>
      </c>
      <c r="FG50" s="0" t="n">
        <f aca="false">IF(BU$9=0,0,(SIN(BU$12)*COS($E50)+SIN($E50)*COS(BU$12))/SIN($E50)*BU$9)</f>
        <v>39.58498870655</v>
      </c>
      <c r="FH50" s="0" t="n">
        <f aca="false">IF(BV$9=0,0,(SIN(BV$12)*COS($E50)+SIN($E50)*COS(BV$12))/SIN($E50)*BV$9)</f>
        <v>38.8744377627535</v>
      </c>
      <c r="FI50" s="0" t="n">
        <f aca="false">IF(BW$9=0,0,(SIN(BW$12)*COS($E50)+SIN($E50)*COS(BW$12))/SIN($E50)*BW$9)</f>
        <v>38.1572439400365</v>
      </c>
      <c r="FJ50" s="0" t="n">
        <f aca="false">IF(BX$9=0,0,(SIN(BX$12)*COS($E50)+SIN($E50)*COS(BX$12))/SIN($E50)*BX$9)</f>
        <v>37.4339413203515</v>
      </c>
      <c r="FK50" s="0" t="n">
        <f aca="false">IF(BY$9=0,0,(SIN(BY$12)*COS($E50)+SIN($E50)*COS(BY$12))/SIN($E50)*BY$9)</f>
        <v>36.7050641667491</v>
      </c>
      <c r="FL50" s="0" t="n">
        <f aca="false">IF(BZ$9=0,0,(SIN(BZ$12)*COS($E50)+SIN($E50)*COS(BZ$12))/SIN($E50)*BZ$9)</f>
        <v>35.8358135059345</v>
      </c>
      <c r="FM50" s="0" t="n">
        <f aca="false">IF(CA$9=0,0,(SIN(CA$12)*COS($E50)+SIN($E50)*COS(CA$12))/SIN($E50)*CA$9)</f>
        <v>34.963816886277</v>
      </c>
      <c r="FN50" s="0" t="n">
        <f aca="false">IF(CB$9=0,0,(SIN(CB$12)*COS($E50)+SIN($E50)*COS(CB$12))/SIN($E50)*CB$9)</f>
        <v>34.0897304332259</v>
      </c>
      <c r="FO50" s="0" t="n">
        <f aca="false">IF(CC$9=0,0,(SIN(CC$12)*COS($E50)+SIN($E50)*COS(CC$12))/SIN($E50)*CC$9)</f>
        <v>33.214208301207</v>
      </c>
      <c r="FP50" s="0" t="n">
        <f aca="false">IF(CD$9=0,0,(SIN(CD$12)*COS($E50)+SIN($E50)*COS(CD$12))/SIN($E50)*CD$9)</f>
        <v>32.3379023562042</v>
      </c>
      <c r="FQ50" s="0" t="n">
        <f aca="false">IF(CE$9=0,0,(SIN(CE$12)*COS($E50)+SIN($E50)*COS(CE$12))/SIN($E50)*CE$9)</f>
        <v>31.4614618598665</v>
      </c>
      <c r="FR50" s="0" t="n">
        <f aca="false">IF(CF$9=0,0,(SIN(CF$12)*COS($E50)+SIN($E50)*COS(CF$12))/SIN($E50)*CF$9)</f>
        <v>30.585533155275</v>
      </c>
      <c r="FS50" s="0" t="n">
        <f aca="false">IF(CG$9=0,0,(SIN(CG$12)*COS($E50)+SIN($E50)*COS(CG$12))/SIN($E50)*CG$9)</f>
        <v>29.710759354501</v>
      </c>
      <c r="FT50" s="0" t="n">
        <f aca="false">IF(CH$9=0,0,(SIN(CH$12)*COS($E50)+SIN($E50)*COS(CH$12))/SIN($E50)*CH$9)</f>
        <v>28.8377800280846</v>
      </c>
      <c r="FU50" s="0" t="n">
        <f aca="false">IF(CI$9=0,0,(SIN(CI$12)*COS($E50)+SIN($E50)*COS(CI$12))/SIN($E50)*CI$9)</f>
        <v>27.9672308965624</v>
      </c>
      <c r="FV50" s="0" t="n">
        <f aca="false">IF(CJ$9=0,0,(SIN(CJ$12)*COS($E50)+SIN($E50)*COS(CJ$12))/SIN($E50)*CJ$9)</f>
        <v>27.1053701578937</v>
      </c>
      <c r="FW50" s="0" t="n">
        <f aca="false">IF(CK$9=0,0,(SIN(CK$12)*COS($E50)+SIN($E50)*COS(CK$12))/SIN($E50)*CK$9)</f>
        <v>26.2470831787691</v>
      </c>
      <c r="FX50" s="0" t="n">
        <f aca="false">IF(CL$9=0,0,(SIN(CL$12)*COS($E50)+SIN($E50)*COS(CL$12))/SIN($E50)*CL$9)</f>
        <v>25.3929872121291</v>
      </c>
      <c r="FY50" s="0" t="n">
        <f aca="false">IF(CM$9=0,0,(SIN(CM$12)*COS($E50)+SIN($E50)*COS(CM$12))/SIN($E50)*CM$9)</f>
        <v>24.5436945222792</v>
      </c>
      <c r="FZ50" s="0" t="n">
        <f aca="false">IF(CN$9=0,0,(SIN(CN$12)*COS($E50)+SIN($E50)*COS(CN$12))/SIN($E50)*CN$9)</f>
        <v>23.6998120911346</v>
      </c>
      <c r="GA50" s="0" t="n">
        <f aca="false">IF(CO$9=0,0,(SIN(CO$12)*COS($E50)+SIN($E50)*COS(CO$12))/SIN($E50)*CO$9)</f>
        <v>22.9000830001286</v>
      </c>
      <c r="GB50" s="0" t="n">
        <f aca="false">IF(CP$9=0,0,(SIN(CP$12)*COS($E50)+SIN($E50)*COS(CP$12))/SIN($E50)*CP$9)</f>
        <v>22.1060172992622</v>
      </c>
      <c r="GC50" s="0" t="n">
        <f aca="false">IF(CQ$9=0,0,(SIN(CQ$12)*COS($E50)+SIN($E50)*COS(CQ$12))/SIN($E50)*CQ$9)</f>
        <v>21.3181699653609</v>
      </c>
    </row>
    <row r="51" customFormat="false" ht="12.8" hidden="true" customHeight="false" outlineLevel="0" collapsed="false">
      <c r="A51" s="0" t="n">
        <f aca="false">MAX($F51:$CQ51)</f>
        <v>29.9399991035964</v>
      </c>
      <c r="B51" s="90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7.5</v>
      </c>
      <c r="C51" s="2" t="n">
        <f aca="false">MOD(Best +D51,360)</f>
        <v>154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29.9399991035964</v>
      </c>
      <c r="G51" s="13" t="n">
        <f aca="false">IF(OR(G141=0,CS51=0),0,G141*CS51/(G141+CS51))</f>
        <v>27.8303546401411</v>
      </c>
      <c r="H51" s="13" t="n">
        <f aca="false">IF(OR(H141=0,CT51=0),0,H141*CT51/(H141+CT51))</f>
        <v>25.9896721090188</v>
      </c>
      <c r="I51" s="13" t="n">
        <f aca="false">IF(OR(I141=0,CU51=0),0,I141*CU51/(I141+CU51))</f>
        <v>24.4287004184352</v>
      </c>
      <c r="J51" s="13" t="n">
        <f aca="false">IF(OR(J141=0,CV51=0),0,J141*CV51/(J141+CV51))</f>
        <v>23.0871662952587</v>
      </c>
      <c r="K51" s="13" t="n">
        <f aca="false">IF(OR(K141=0,CW51=0),0,K141*CW51/(K141+CW51))</f>
        <v>21.9209584638725</v>
      </c>
      <c r="L51" s="13" t="n">
        <f aca="false">IF(OR(L141=0,CX51=0),0,L141*CX51/(L141+CX51))</f>
        <v>20.897050156397</v>
      </c>
      <c r="M51" s="13" t="n">
        <f aca="false">IF(OR(M141=0,CY51=0),0,M141*CY51/(M141+CY51))</f>
        <v>19.9636055481305</v>
      </c>
      <c r="N51" s="13" t="n">
        <f aca="false">IF(OR(N141=0,CZ51=0),0,N141*CZ51/(N141+CZ51))</f>
        <v>19.1334115008686</v>
      </c>
      <c r="O51" s="13" t="n">
        <f aca="false">IF(OR(O141=0,DA51=0),0,O141*DA51/(O141+DA51))</f>
        <v>18.3896912330896</v>
      </c>
      <c r="P51" s="13" t="n">
        <f aca="false">IF(OR(P141=0,DB51=0),0,P141*DB51/(P141+DB51))</f>
        <v>17.7191159311663</v>
      </c>
      <c r="Q51" s="13" t="n">
        <f aca="false">IF(OR(Q141=0,DC51=0),0,Q141*DC51/(Q141+DC51))</f>
        <v>17.1109620005636</v>
      </c>
      <c r="R51" s="13" t="n">
        <f aca="false">IF(OR(R141=0,DD51=0),0,R141*DD51/(R141+DD51))</f>
        <v>16.5343822240197</v>
      </c>
      <c r="S51" s="13" t="n">
        <f aca="false">IF(OR(S141=0,DE51=0),0,S141*DE51/(S141+DE51))</f>
        <v>16.007954669458</v>
      </c>
      <c r="T51" s="13" t="n">
        <f aca="false">IF(OR(T141=0,DF51=0),0,T141*DF51/(T141+DF51))</f>
        <v>15.5250665816677</v>
      </c>
      <c r="U51" s="13" t="n">
        <f aca="false">IF(OR(U141=0,DG51=0),0,U141*DG51/(U141+DG51))</f>
        <v>15.0802173972195</v>
      </c>
      <c r="V51" s="13" t="n">
        <f aca="false">IF(OR(V141=0,DH51=0),0,V141*DH51/(V141+DH51))</f>
        <v>14.6687942146162</v>
      </c>
      <c r="W51" s="13" t="n">
        <f aca="false">IF(OR(W141=0,DI51=0),0,W141*DI51/(W141+DI51))</f>
        <v>14.2773317175398</v>
      </c>
      <c r="X51" s="13" t="n">
        <f aca="false">IF(OR(X141=0,DJ51=0),0,X141*DJ51/(X141+DJ51))</f>
        <v>13.9132940581348</v>
      </c>
      <c r="Y51" s="13" t="n">
        <f aca="false">IF(OR(Y141=0,DK51=0),0,Y141*DK51/(Y141+DK51))</f>
        <v>13.5736612598564</v>
      </c>
      <c r="Z51" s="13" t="n">
        <f aca="false">IF(OR(Z141=0,DL51=0),0,Z141*DL51/(Z141+DL51))</f>
        <v>13.2656840466345</v>
      </c>
      <c r="AA51" s="13" t="n">
        <f aca="false">IF(OR(AA141=0,DM51=0),0,AA141*DM51/(AA141+DM51))</f>
        <v>12.9876075178983</v>
      </c>
      <c r="AB51" s="13" t="n">
        <f aca="false">IF(OR(AB141=0,DN51=0),0,AB141*DN51/(AB141+DN51))</f>
        <v>12.7147190747336</v>
      </c>
      <c r="AC51" s="13" t="n">
        <f aca="false">IF(OR(AC141=0,DO51=0),0,AC141*DO51/(AC141+DO51))</f>
        <v>12.456904487227</v>
      </c>
      <c r="AD51" s="13" t="n">
        <f aca="false">IF(OR(AD141=0,DP51=0),0,AD141*DP51/(AD141+DP51))</f>
        <v>12.2127848161809</v>
      </c>
      <c r="AE51" s="13" t="n">
        <f aca="false">IF(OR(AE141=0,DQ51=0),0,AE141*DQ51/(AE141+DQ51))</f>
        <v>11.9811428626444</v>
      </c>
      <c r="AF51" s="13" t="n">
        <f aca="false">IF(OR(AF141=0,DR51=0),0,AF141*DR51/(AF141+DR51))</f>
        <v>11.7609000454291</v>
      </c>
      <c r="AG51" s="13" t="n">
        <f aca="false">IF(OR(AG141=0,DS51=0),0,AG141*DS51/(AG141+DS51))</f>
        <v>11.5383731704356</v>
      </c>
      <c r="AH51" s="13" t="n">
        <f aca="false">IF(OR(AH141=0,DT51=0),0,AH141*DT51/(AH141+DT51))</f>
        <v>11.3265491110888</v>
      </c>
      <c r="AI51" s="13" t="n">
        <f aca="false">IF(OR(AI141=0,DU51=0),0,AI141*DU51/(AI141+DU51))</f>
        <v>11.1245393588663</v>
      </c>
      <c r="AJ51" s="13" t="n">
        <f aca="false">IF(OR(AJ141=0,DV51=0),0,AJ141*DV51/(AJ141+DV51))</f>
        <v>10.931549430029</v>
      </c>
      <c r="AK51" s="13" t="n">
        <f aca="false">IF(OR(AK141=0,DW51=0),0,AK141*DW51/(AK141+DW51))</f>
        <v>10.746866676402</v>
      </c>
      <c r="AL51" s="13" t="n">
        <f aca="false">IF(OR(AL141=0,DX51=0),0,AL141*DX51/(AL141+DX51))</f>
        <v>10.568123796648</v>
      </c>
      <c r="AM51" s="13" t="n">
        <f aca="false">IF(OR(AM141=0,DY51=0),0,AM141*DY51/(AM141+DY51))</f>
        <v>10.3965848110713</v>
      </c>
      <c r="AN51" s="13" t="n">
        <f aca="false">IF(OR(AN141=0,DZ51=0),0,AN141*DZ51/(AN141+DZ51))</f>
        <v>10.231715173418</v>
      </c>
      <c r="AO51" s="13" t="n">
        <f aca="false">IF(OR(AO141=0,EA51=0),0,AO141*EA51/(AO141+EA51))</f>
        <v>10.0730302847492</v>
      </c>
      <c r="AP51" s="13" t="n">
        <f aca="false">IF(OR(AP141=0,EB51=0),0,AP141*EB51/(AP141+EB51))</f>
        <v>9.92008972756858</v>
      </c>
      <c r="AQ51" s="13" t="n">
        <f aca="false">IF(OR(AQ141=0,EC51=0),0,AQ141*EC51/(AQ141+EC51))</f>
        <v>9.76150927160136</v>
      </c>
      <c r="AR51" s="13" t="n">
        <f aca="false">IF(OR(AR141=0,ED51=0),0,AR141*ED51/(AR141+ED51))</f>
        <v>9.60842255732406</v>
      </c>
      <c r="AS51" s="13" t="n">
        <f aca="false">IF(OR(AS141=0,EE51=0),0,AS141*EE51/(AS141+EE51))</f>
        <v>9.46044607613916</v>
      </c>
      <c r="AT51" s="13" t="n">
        <f aca="false">IF(OR(AT141=0,EF51=0),0,AT141*EF51/(AT141+EF51))</f>
        <v>9.31722901866065</v>
      </c>
      <c r="AU51" s="13" t="n">
        <f aca="false">IF(OR(AU141=0,EG51=0),0,AU141*EG51/(AU141+EG51))</f>
        <v>9.17844978598806</v>
      </c>
      <c r="AV51" s="13" t="n">
        <f aca="false">IF(OR(AV141=0,EH51=0),0,AV141*EH51/(AV141+EH51))</f>
        <v>9.03064723659914</v>
      </c>
      <c r="AW51" s="13" t="n">
        <f aca="false">IF(OR(AW141=0,EI51=0),0,AW141*EI51/(AW141+EI51))</f>
        <v>8.8869131989375</v>
      </c>
      <c r="AX51" s="13" t="n">
        <f aca="false">IF(OR(AX141=0,EJ51=0),0,AX141*EJ51/(AX141+EJ51))</f>
        <v>8.74695388926967</v>
      </c>
      <c r="AY51" s="13" t="n">
        <f aca="false">IF(OR(AY141=0,EK51=0),0,AY141*EK51/(AY141+EK51))</f>
        <v>8.64490292661156</v>
      </c>
      <c r="AZ51" s="13" t="n">
        <f aca="false">IF(OR(AZ141=0,EL51=0),0,AZ141*EL51/(AZ141+EL51))</f>
        <v>8.5501717849853</v>
      </c>
      <c r="BA51" s="13" t="n">
        <f aca="false">IF(OR(BA141=0,EM51=0),0,BA141*EM51/(BA141+EM51))</f>
        <v>8.43951784740376</v>
      </c>
      <c r="BB51" s="13" t="n">
        <f aca="false">IF(OR(BB141=0,EN51=0),0,BB141*EN51/(BB141+EN51))</f>
        <v>8.33146039795314</v>
      </c>
      <c r="BC51" s="13" t="n">
        <f aca="false">IF(OR(BC141=0,EO51=0),0,BC141*EO51/(BC141+EO51))</f>
        <v>8.22584479909421</v>
      </c>
      <c r="BD51" s="13" t="n">
        <f aca="false">IF(OR(BD141=0,EP51=0),0,BD141*EP51/(BD141+EP51))</f>
        <v>8.12252669192143</v>
      </c>
      <c r="BE51" s="13" t="n">
        <f aca="false">IF(OR(BE141=0,EQ51=0),0,BE141*EQ51/(BE141+EQ51))</f>
        <v>8.02137109869914</v>
      </c>
      <c r="BF51" s="13" t="n">
        <f aca="false">IF(OR(BF141=0,ER51=0),0,BF141*ER51/(BF141+ER51))</f>
        <v>7.91993041394567</v>
      </c>
      <c r="BG51" s="13" t="n">
        <f aca="false">IF(OR(BG141=0,ES51=0),0,BG141*ES51/(BG141+ES51))</f>
        <v>7.8204718523109</v>
      </c>
      <c r="BH51" s="13" t="n">
        <f aca="false">IF(OR(BH141=0,ET51=0),0,BH141*ET51/(BH141+ET51))</f>
        <v>7.72287916709489</v>
      </c>
      <c r="BI51" s="13" t="n">
        <f aca="false">IF(OR(BI141=0,EU51=0),0,BI141*EU51/(BI141+EU51))</f>
        <v>7.62704307282882</v>
      </c>
      <c r="BJ51" s="13" t="n">
        <f aca="false">IF(OR(BJ141=0,EV51=0),0,BJ141*EV51/(BJ141+EV51))</f>
        <v>7.53286067366094</v>
      </c>
      <c r="BK51" s="13" t="n">
        <f aca="false">IF(OR(BK141=0,EW51=0),0,BK141*EW51/(BK141+EW51))</f>
        <v>7.43461356758614</v>
      </c>
      <c r="BL51" s="13" t="n">
        <f aca="false">IF(OR(BL141=0,EX51=0),0,BL141*EX51/(BL141+EX51))</f>
        <v>7.33789945083964</v>
      </c>
      <c r="BM51" s="13" t="n">
        <f aca="false">IF(OR(BM141=0,EY51=0),0,BM141*EY51/(BM141+EY51))</f>
        <v>7.24262216427602</v>
      </c>
      <c r="BN51" s="13" t="n">
        <f aca="false">IF(OR(BN141=0,EZ51=0),0,BN141*EZ51/(BN141+EZ51))</f>
        <v>7.14869061693711</v>
      </c>
      <c r="BO51" s="13" t="n">
        <f aca="false">IF(OR(BO141=0,FA51=0),0,BO141*FA51/(BO141+FA51))</f>
        <v>7.0560183815515</v>
      </c>
      <c r="BP51" s="13" t="n">
        <f aca="false">IF(OR(BP141=0,FB51=0),0,BP141*FB51/(BP141+FB51))</f>
        <v>6.96214843495927</v>
      </c>
      <c r="BQ51" s="13" t="n">
        <f aca="false">IF(OR(BQ141=0,FC51=0),0,BQ141*FC51/(BQ141+FC51))</f>
        <v>6.86936537154682</v>
      </c>
      <c r="BR51" s="13" t="n">
        <f aca="false">IF(OR(BR141=0,FD51=0),0,BR141*FD51/(BR141+FD51))</f>
        <v>6.77759036204289</v>
      </c>
      <c r="BS51" s="13" t="n">
        <f aca="false">IF(OR(BS141=0,FE51=0),0,BS141*FE51/(BS141+FE51))</f>
        <v>6.68674796525008</v>
      </c>
      <c r="BT51" s="13" t="n">
        <f aca="false">IF(OR(BT141=0,FF51=0),0,BT141*FF51/(BT141+FF51))</f>
        <v>6.59676585030123</v>
      </c>
      <c r="BU51" s="13" t="n">
        <f aca="false">IF(OR(BU141=0,FG51=0),0,BU141*FG51/(BU141+FG51))</f>
        <v>6.50923244622854</v>
      </c>
      <c r="BV51" s="13" t="n">
        <f aca="false">IF(OR(BV141=0,FH51=0),0,BV141*FH51/(BV141+FH51))</f>
        <v>6.42244345882217</v>
      </c>
      <c r="BW51" s="13" t="n">
        <f aca="false">IF(OR(BW141=0,FI51=0),0,BW141*FI51/(BW141+FI51))</f>
        <v>6.33633750842449</v>
      </c>
      <c r="BX51" s="13" t="n">
        <f aca="false">IF(OR(BX141=0,FJ51=0),0,BX141*FJ51/(BX141+FJ51))</f>
        <v>6.25085545270012</v>
      </c>
      <c r="BY51" s="13" t="n">
        <f aca="false">IF(OR(BY141=0,FK51=0),0,BY141*FK51/(BY141+FK51))</f>
        <v>6.16594020945369</v>
      </c>
      <c r="BZ51" s="13" t="n">
        <f aca="false">IF(OR(BZ141=0,FL51=0),0,BZ141*FL51/(BZ141+FL51))</f>
        <v>6.07754415606668</v>
      </c>
      <c r="CA51" s="13" t="n">
        <f aca="false">IF(OR(CA141=0,FM51=0),0,CA141*FM51/(CA141+FM51))</f>
        <v>5.9895203023584</v>
      </c>
      <c r="CB51" s="13" t="n">
        <f aca="false">IF(OR(CB141=0,FN51=0),0,CB141*FN51/(CB141+FN51))</f>
        <v>5.90180804052355</v>
      </c>
      <c r="CC51" s="13" t="n">
        <f aca="false">IF(OR(CC141=0,FO51=0),0,CC141*FO51/(CC141+FO51))</f>
        <v>5.8143479108546</v>
      </c>
      <c r="CD51" s="13" t="n">
        <f aca="false">IF(OR(CD141=0,FP51=0),0,CD141*FP51/(CD141+FP51))</f>
        <v>5.72708144218439</v>
      </c>
      <c r="CE51" s="13" t="n">
        <f aca="false">IF(OR(CE141=0,FQ51=0),0,CE141*FQ51/(CE141+FQ51))</f>
        <v>5.63995099937582</v>
      </c>
      <c r="CF51" s="13" t="n">
        <f aca="false">IF(OR(CF141=0,FR51=0),0,CF141*FR51/(CF141+FR51))</f>
        <v>5.55289963703881</v>
      </c>
      <c r="CG51" s="13" t="n">
        <f aca="false">IF(OR(CG141=0,FS51=0),0,CG141*FS51/(CG141+FS51))</f>
        <v>5.46587095872865</v>
      </c>
      <c r="CH51" s="13" t="n">
        <f aca="false">IF(OR(CH141=0,FT51=0),0,CH141*FT51/(CH141+FT51))</f>
        <v>5.37880898094924</v>
      </c>
      <c r="CI51" s="13" t="n">
        <f aca="false">IF(OR(CI141=0,FU51=0),0,CI141*FU51/(CI141+FU51))</f>
        <v>5.29165800135019</v>
      </c>
      <c r="CJ51" s="13" t="n">
        <f aca="false">IF(OR(CJ141=0,FV51=0),0,CJ141*FV51/(CJ141+FV51))</f>
        <v>5.20457674775449</v>
      </c>
      <c r="CK51" s="13" t="n">
        <f aca="false">IF(OR(CK141=0,FW51=0),0,CK141*FW51/(CK141+FW51))</f>
        <v>5.11730444589632</v>
      </c>
      <c r="CL51" s="13" t="n">
        <f aca="false">IF(OR(CL141=0,FX51=0),0,CL141*FX51/(CL141+FX51))</f>
        <v>5.02978625507339</v>
      </c>
      <c r="CM51" s="13" t="n">
        <f aca="false">IF(OR(CM141=0,FY51=0),0,CM141*FY51/(CM141+FY51))</f>
        <v>4.94196717741769</v>
      </c>
      <c r="CN51" s="13" t="n">
        <f aca="false">IF(OR(CN141=0,FZ51=0),0,CN141*FZ51/(CN141+FZ51))</f>
        <v>4.85379194581622</v>
      </c>
      <c r="CO51" s="13" t="n">
        <f aca="false">IF(OR(CO141=0,GA51=0),0,CO141*GA51/(CO141+GA51))</f>
        <v>4.76691770970965</v>
      </c>
      <c r="CP51" s="13" t="n">
        <f aca="false">IF(OR(CP141=0,GB51=0),0,CP141*GB51/(CP141+GB51))</f>
        <v>4.67965525381934</v>
      </c>
      <c r="CQ51" s="13" t="n">
        <f aca="false">IF(OR(CQ141=0,GC51=0),0,CQ141*GC51/(CQ141+GC51))</f>
        <v>4.59195446363339</v>
      </c>
      <c r="CR51" s="0" t="n">
        <f aca="false">IF(F$9=0,0,(SIN(F$12)*COS($E51)+SIN($E51)*COS(F$12))/SIN($E51)*F$9)</f>
        <v>29.94</v>
      </c>
      <c r="CS51" s="0" t="n">
        <f aca="false">IF(G$9=0,0,(SIN(G$12)*COS($E51)+SIN($E51)*COS(G$12))/SIN($E51)*G$9)</f>
        <v>30.9484085538867</v>
      </c>
      <c r="CT51" s="0" t="n">
        <f aca="false">IF(H$9=0,0,(SIN(H$12)*COS($E51)+SIN($E51)*COS(H$12))/SIN($E51)*H$9)</f>
        <v>31.8633017774946</v>
      </c>
      <c r="CU51" s="0" t="n">
        <f aca="false">IF(I$9=0,0,(SIN(I$12)*COS($E51)+SIN($E51)*COS(I$12))/SIN($E51)*I$9)</f>
        <v>32.7795679281255</v>
      </c>
      <c r="CV51" s="0" t="n">
        <f aca="false">IF(J$9=0,0,(SIN(J$12)*COS($E51)+SIN($E51)*COS(J$12))/SIN($E51)*J$9)</f>
        <v>33.6967581368327</v>
      </c>
      <c r="CW51" s="0" t="n">
        <f aca="false">IF(K$9=0,0,(SIN(K$12)*COS($E51)+SIN($E51)*COS(K$12))/SIN($E51)*K$9)</f>
        <v>34.6144199301949</v>
      </c>
      <c r="CX51" s="0" t="n">
        <f aca="false">IF(L$9=0,0,(SIN(L$12)*COS($E51)+SIN($E51)*COS(L$12))/SIN($E51)*L$9)</f>
        <v>35.5320974208696</v>
      </c>
      <c r="CY51" s="0" t="n">
        <f aca="false">IF(M$9=0,0,(SIN(M$12)*COS($E51)+SIN($E51)*COS(M$12))/SIN($E51)*M$9)</f>
        <v>36.3609362322844</v>
      </c>
      <c r="CZ51" s="0" t="n">
        <f aca="false">IF(N$9=0,0,(SIN(N$12)*COS($E51)+SIN($E51)*COS(N$12))/SIN($E51)*N$9)</f>
        <v>37.1859168671955</v>
      </c>
      <c r="DA51" s="0" t="n">
        <f aca="false">IF(O$9=0,0,(SIN(O$12)*COS($E51)+SIN($E51)*COS(O$12))/SIN($E51)*O$9)</f>
        <v>38.0066564870573</v>
      </c>
      <c r="DB51" s="0" t="n">
        <f aca="false">IF(P$9=0,0,(SIN(P$12)*COS($E51)+SIN($E51)*COS(P$12))/SIN($E51)*P$9)</f>
        <v>38.8227713866607</v>
      </c>
      <c r="DC51" s="0" t="n">
        <f aca="false">IF(Q$9=0,0,(SIN(Q$12)*COS($E51)+SIN($E51)*COS(Q$12))/SIN($E51)*Q$9)</f>
        <v>39.6338771517395</v>
      </c>
      <c r="DD51" s="0" t="n">
        <f aca="false">IF(R$9=0,0,(SIN(R$12)*COS($E51)+SIN($E51)*COS(R$12))/SIN($E51)*R$9)</f>
        <v>40.3078664540752</v>
      </c>
      <c r="DE51" s="0" t="n">
        <f aca="false">IF(S$9=0,0,(SIN(S$12)*COS($E51)+SIN($E51)*COS(S$12))/SIN($E51)*S$9)</f>
        <v>40.9723932447229</v>
      </c>
      <c r="DF51" s="0" t="n">
        <f aca="false">IF(T$9=0,0,(SIN(T$12)*COS($E51)+SIN($E51)*COS(T$12))/SIN($E51)*T$9)</f>
        <v>41.6271939907581</v>
      </c>
      <c r="DG51" s="0" t="n">
        <f aca="false">IF(U$9=0,0,(SIN(U$12)*COS($E51)+SIN($E51)*COS(U$12))/SIN($E51)*U$9)</f>
        <v>42.2720072828424</v>
      </c>
      <c r="DH51" s="0" t="n">
        <f aca="false">IF(V$9=0,0,(SIN(V$12)*COS($E51)+SIN($E51)*COS(V$12))/SIN($E51)*V$9)</f>
        <v>42.9065739337232</v>
      </c>
      <c r="DI51" s="0" t="n">
        <f aca="false">IF(W$9=0,0,(SIN(W$12)*COS($E51)+SIN($E51)*COS(W$12))/SIN($E51)*W$9)</f>
        <v>43.4419352576248</v>
      </c>
      <c r="DJ51" s="0" t="n">
        <f aca="false">IF(X$9=0,0,(SIN(X$12)*COS($E51)+SIN($E51)*COS(X$12))/SIN($E51)*X$9)</f>
        <v>43.9644772837632</v>
      </c>
      <c r="DK51" s="0" t="n">
        <f aca="false">IF(Y$9=0,0,(SIN(Y$12)*COS($E51)+SIN($E51)*COS(Y$12))/SIN($E51)*Y$9)</f>
        <v>44.4740300778412</v>
      </c>
      <c r="DL51" s="0" t="n">
        <f aca="false">IF(Z$9=0,0,(SIN(Z$12)*COS($E51)+SIN($E51)*COS(Z$12))/SIN($E51)*Z$9)</f>
        <v>45.0839318997898</v>
      </c>
      <c r="DM51" s="0" t="n">
        <f aca="false">IF(AA$9=0,0,(SIN(AA$12)*COS($E51)+SIN($E51)*COS(AA$12))/SIN($E51)*AA$9)</f>
        <v>45.8250620131869</v>
      </c>
      <c r="DN51" s="0" t="n">
        <f aca="false">IF(AB$9=0,0,(SIN(AB$12)*COS($E51)+SIN($E51)*COS(AB$12))/SIN($E51)*AB$9)</f>
        <v>46.42250744321</v>
      </c>
      <c r="DO51" s="0" t="n">
        <f aca="false">IF(AC$9=0,0,(SIN(AC$12)*COS($E51)+SIN($E51)*COS(AC$12))/SIN($E51)*AC$9)</f>
        <v>47.0085727958874</v>
      </c>
      <c r="DP51" s="0" t="n">
        <f aca="false">IF(AD$9=0,0,(SIN(AD$12)*COS($E51)+SIN($E51)*COS(AD$12))/SIN($E51)*AD$9)</f>
        <v>47.5829922100065</v>
      </c>
      <c r="DQ51" s="0" t="n">
        <f aca="false">IF(AE$9=0,0,(SIN(AE$12)*COS($E51)+SIN($E51)*COS(AE$12))/SIN($E51)*AE$9)</f>
        <v>48.1455025574984</v>
      </c>
      <c r="DR51" s="0" t="n">
        <f aca="false">IF(AF$9=0,0,(SIN(AF$12)*COS($E51)+SIN($E51)*COS(AF$12))/SIN($E51)*AF$9)</f>
        <v>48.6958435504421</v>
      </c>
      <c r="DS51" s="0" t="n">
        <f aca="false">IF(AG$9=0,0,(SIN(AG$12)*COS($E51)+SIN($E51)*COS(AG$12))/SIN($E51)*AG$9)</f>
        <v>49.0034312686868</v>
      </c>
      <c r="DT51" s="0" t="n">
        <f aca="false">IF(AH$9=0,0,(SIN(AH$12)*COS($E51)+SIN($E51)*COS(AH$12))/SIN($E51)*AH$9)</f>
        <v>49.2948287427971</v>
      </c>
      <c r="DU51" s="0" t="n">
        <f aca="false">IF(AI$9=0,0,(SIN(AI$12)*COS($E51)+SIN($E51)*COS(AI$12))/SIN($E51)*AI$9)</f>
        <v>49.5699969234176</v>
      </c>
      <c r="DV51" s="0" t="n">
        <f aca="false">IF(AJ$9=0,0,(SIN(AJ$12)*COS($E51)+SIN($E51)*COS(AJ$12))/SIN($E51)*AJ$9)</f>
        <v>49.8289020744708</v>
      </c>
      <c r="DW51" s="0" t="n">
        <f aca="false">IF(AK$9=0,0,(SIN(AK$12)*COS($E51)+SIN($E51)*COS(AK$12))/SIN($E51)*AK$9)</f>
        <v>50.0715157681773</v>
      </c>
      <c r="DX51" s="0" t="n">
        <f aca="false">IF(AL$9=0,0,(SIN(AL$12)*COS($E51)+SIN($E51)*COS(AL$12))/SIN($E51)*AL$9)</f>
        <v>50.2587513372445</v>
      </c>
      <c r="DY51" s="0" t="n">
        <f aca="false">IF(AM$9=0,0,(SIN(AM$12)*COS($E51)+SIN($E51)*COS(AM$12))/SIN($E51)*AM$9)</f>
        <v>50.4291968962729</v>
      </c>
      <c r="DZ51" s="0" t="n">
        <f aca="false">IF(AN$9=0,0,(SIN(AN$12)*COS($E51)+SIN($E51)*COS(AN$12))/SIN($E51)*AN$9)</f>
        <v>50.5828758017673</v>
      </c>
      <c r="EA51" s="0" t="n">
        <f aca="false">IF(AO$9=0,0,(SIN(AO$12)*COS($E51)+SIN($E51)*COS(AO$12))/SIN($E51)*AO$9)</f>
        <v>50.7198169456254</v>
      </c>
      <c r="EB51" s="0" t="n">
        <f aca="false">IF(AP$9=0,0,(SIN(AP$12)*COS($E51)+SIN($E51)*COS(AP$12))/SIN($E51)*AP$9)</f>
        <v>50.8400547232777</v>
      </c>
      <c r="EC51" s="0" t="n">
        <f aca="false">IF(AQ$9=0,0,(SIN(AQ$12)*COS($E51)+SIN($E51)*COS(AQ$12))/SIN($E51)*AQ$9)</f>
        <v>50.6465726104327</v>
      </c>
      <c r="ED51" s="0" t="n">
        <f aca="false">IF(AR$9=0,0,(SIN(AR$12)*COS($E51)+SIN($E51)*COS(AR$12))/SIN($E51)*AR$9)</f>
        <v>50.4339775759797</v>
      </c>
      <c r="EE51" s="0" t="n">
        <f aca="false">IF(AS$9=0,0,(SIN(AS$12)*COS($E51)+SIN($E51)*COS(AS$12))/SIN($E51)*AS$9)</f>
        <v>50.202592915505</v>
      </c>
      <c r="EF51" s="0" t="n">
        <f aca="false">IF(AT$9=0,0,(SIN(AT$12)*COS($E51)+SIN($E51)*COS(AT$12))/SIN($E51)*AT$9)</f>
        <v>49.9527486919788</v>
      </c>
      <c r="EG51" s="0" t="n">
        <f aca="false">IF(AU$9=0,0,(SIN(AU$12)*COS($E51)+SIN($E51)*COS(AU$12))/SIN($E51)*AU$9)</f>
        <v>49.6847815561429</v>
      </c>
      <c r="EH51" s="0" t="n">
        <f aca="false">IF(AV$9=0,0,(SIN(AV$12)*COS($E51)+SIN($E51)*COS(AV$12))/SIN($E51)*AV$9)</f>
        <v>49.0087640905236</v>
      </c>
      <c r="EI51" s="0" t="n">
        <f aca="false">IF(AW$9=0,0,(SIN(AW$12)*COS($E51)+SIN($E51)*COS(AW$12))/SIN($E51)*AW$9)</f>
        <v>48.3132773645036</v>
      </c>
      <c r="EJ51" s="0" t="n">
        <f aca="false">IF(AX$9=0,0,(SIN(AX$12)*COS($E51)+SIN($E51)*COS(AX$12))/SIN($E51)*AX$9)</f>
        <v>47.5990342638729</v>
      </c>
      <c r="EK51" s="0" t="n">
        <f aca="false">IF(AY$9=0,0,(SIN(AY$12)*COS($E51)+SIN($E51)*COS(AY$12))/SIN($E51)*AY$9)</f>
        <v>47.904492132068</v>
      </c>
      <c r="EL51" s="0" t="n">
        <f aca="false">IF(AZ$9=0,0,(SIN(AZ$12)*COS($E51)+SIN($E51)*COS(AZ$12))/SIN($E51)*AZ$9)</f>
        <v>48.3597043088545</v>
      </c>
      <c r="EM51" s="0" t="n">
        <f aca="false">IF(BA$9=0,0,(SIN(BA$12)*COS($E51)+SIN($E51)*COS(BA$12))/SIN($E51)*BA$9)</f>
        <v>48.2201098843796</v>
      </c>
      <c r="EN51" s="0" t="n">
        <f aca="false">IF(BB$9=0,0,(SIN(BB$12)*COS($E51)+SIN($E51)*COS(BB$12))/SIN($E51)*BB$9)</f>
        <v>48.065324178127</v>
      </c>
      <c r="EO51" s="0" t="n">
        <f aca="false">IF(BC$9=0,0,(SIN(BC$12)*COS($E51)+SIN($E51)*COS(BC$12))/SIN($E51)*BC$9)</f>
        <v>47.8955199474999</v>
      </c>
      <c r="EP51" s="0" t="n">
        <f aca="false">IF(BD$9=0,0,(SIN(BD$12)*COS($E51)+SIN($E51)*COS(BD$12))/SIN($E51)*BD$9)</f>
        <v>47.7108746396375</v>
      </c>
      <c r="EQ51" s="0" t="n">
        <f aca="false">IF(BE$9=0,0,(SIN(BE$12)*COS($E51)+SIN($E51)*COS(BE$12))/SIN($E51)*BE$9)</f>
        <v>47.5115702990659</v>
      </c>
      <c r="ER51" s="0" t="n">
        <f aca="false">IF(BF$9=0,0,(SIN(BF$12)*COS($E51)+SIN($E51)*COS(BF$12))/SIN($E51)*BF$9)</f>
        <v>47.2151772407841</v>
      </c>
      <c r="ES51" s="0" t="n">
        <f aca="false">IF(BG$9=0,0,(SIN(BG$12)*COS($E51)+SIN($E51)*COS(BG$12))/SIN($E51)*BG$9)</f>
        <v>46.9045781554827</v>
      </c>
      <c r="ET51" s="0" t="n">
        <f aca="false">IF(BH$9=0,0,(SIN(BH$12)*COS($E51)+SIN($E51)*COS(BH$12))/SIN($E51)*BH$9)</f>
        <v>46.5800437743394</v>
      </c>
      <c r="EU51" s="0" t="n">
        <f aca="false">IF(BI$9=0,0,(SIN(BI$12)*COS($E51)+SIN($E51)*COS(BI$12))/SIN($E51)*BI$9)</f>
        <v>46.241848966046</v>
      </c>
      <c r="EV51" s="0" t="n">
        <f aca="false">IF(BJ$9=0,0,(SIN(BJ$12)*COS($E51)+SIN($E51)*COS(BJ$12))/SIN($E51)*BJ$9)</f>
        <v>45.8902725994662</v>
      </c>
      <c r="EW51" s="0" t="n">
        <f aca="false">IF(BK$9=0,0,(SIN(BK$12)*COS($E51)+SIN($E51)*COS(BK$12))/SIN($E51)*BK$9)</f>
        <v>45.3159428211269</v>
      </c>
      <c r="EX51" s="0" t="n">
        <f aca="false">IF(BL$9=0,0,(SIN(BL$12)*COS($E51)+SIN($E51)*COS(BL$12))/SIN($E51)*BL$9)</f>
        <v>44.7296336783614</v>
      </c>
      <c r="EY51" s="0" t="n">
        <f aca="false">IF(BM$9=0,0,(SIN(BM$12)*COS($E51)+SIN($E51)*COS(BM$12))/SIN($E51)*BM$9)</f>
        <v>44.131826412926</v>
      </c>
      <c r="EZ51" s="0" t="n">
        <f aca="false">IF(BN$9=0,0,(SIN(BN$12)*COS($E51)+SIN($E51)*COS(BN$12))/SIN($E51)*BN$9)</f>
        <v>43.5230051211252</v>
      </c>
      <c r="FA51" s="0" t="n">
        <f aca="false">IF(BO$9=0,0,(SIN(BO$12)*COS($E51)+SIN($E51)*COS(BO$12))/SIN($E51)*BO$9)</f>
        <v>42.9036565143597</v>
      </c>
      <c r="FB51" s="0" t="n">
        <f aca="false">IF(BP$9=0,0,(SIN(BP$12)*COS($E51)+SIN($E51)*COS(BP$12))/SIN($E51)*BP$9)</f>
        <v>42.1869197011655</v>
      </c>
      <c r="FC51" s="0" t="n">
        <f aca="false">IF(BQ$9=0,0,(SIN(BQ$12)*COS($E51)+SIN($E51)*COS(BQ$12))/SIN($E51)*BQ$9)</f>
        <v>41.461255141037</v>
      </c>
      <c r="FD51" s="0" t="n">
        <f aca="false">IF(BR$9=0,0,(SIN(BR$12)*COS($E51)+SIN($E51)*COS(BR$12))/SIN($E51)*BR$9)</f>
        <v>40.7272354887422</v>
      </c>
      <c r="FE51" s="0" t="n">
        <f aca="false">IF(BS$9=0,0,(SIN(BS$12)*COS($E51)+SIN($E51)*COS(BS$12))/SIN($E51)*BS$9)</f>
        <v>39.9854346420645</v>
      </c>
      <c r="FF51" s="0" t="n">
        <f aca="false">IF(BT$9=0,0,(SIN(BT$12)*COS($E51)+SIN($E51)*COS(BT$12))/SIN($E51)*BT$9)</f>
        <v>39.2364274602814</v>
      </c>
      <c r="FG51" s="0" t="n">
        <f aca="false">IF(BU$9=0,0,(SIN(BU$12)*COS($E51)+SIN($E51)*COS(BU$12))/SIN($E51)*BU$9)</f>
        <v>38.5388329610534</v>
      </c>
      <c r="FH51" s="0" t="n">
        <f aca="false">IF(BV$9=0,0,(SIN(BV$12)*COS($E51)+SIN($E51)*COS(BV$12))/SIN($E51)*BV$9)</f>
        <v>37.8345849786427</v>
      </c>
      <c r="FI51" s="0" t="n">
        <f aca="false">IF(BW$9=0,0,(SIN(BW$12)*COS($E51)+SIN($E51)*COS(BW$12))/SIN($E51)*BW$9)</f>
        <v>37.1242068013318</v>
      </c>
      <c r="FJ51" s="0" t="n">
        <f aca="false">IF(BX$9=0,0,(SIN(BX$12)*COS($E51)+SIN($E51)*COS(BX$12))/SIN($E51)*BX$9)</f>
        <v>36.4082219414773</v>
      </c>
      <c r="FK51" s="0" t="n">
        <f aca="false">IF(BY$9=0,0,(SIN(BY$12)*COS($E51)+SIN($E51)*COS(BY$12))/SIN($E51)*BY$9)</f>
        <v>35.6871538824883</v>
      </c>
      <c r="FL51" s="0" t="n">
        <f aca="false">IF(BZ$9=0,0,(SIN(BZ$12)*COS($E51)+SIN($E51)*COS(BZ$12))/SIN($E51)*BZ$9)</f>
        <v>34.8299911332708</v>
      </c>
      <c r="FM51" s="0" t="n">
        <f aca="false">IF(CA$9=0,0,(SIN(CA$12)*COS($E51)+SIN($E51)*COS(CA$12))/SIN($E51)*CA$9)</f>
        <v>33.9705935165515</v>
      </c>
      <c r="FN51" s="0" t="n">
        <f aca="false">IF(CB$9=0,0,(SIN(CB$12)*COS($E51)+SIN($E51)*COS(CB$12))/SIN($E51)*CB$9)</f>
        <v>33.1096022933403</v>
      </c>
      <c r="FO51" s="0" t="n">
        <f aca="false">IF(CC$9=0,0,(SIN(CC$12)*COS($E51)+SIN($E51)*COS(CC$12))/SIN($E51)*CC$9)</f>
        <v>32.2476565434707</v>
      </c>
      <c r="FP51" s="0" t="n">
        <f aca="false">IF(CD$9=0,0,(SIN(CD$12)*COS($E51)+SIN($E51)*COS(CD$12))/SIN($E51)*CD$9)</f>
        <v>31.3853928561505</v>
      </c>
      <c r="FQ51" s="0" t="n">
        <f aca="false">IF(CE$9=0,0,(SIN(CE$12)*COS($E51)+SIN($E51)*COS(CE$12))/SIN($E51)*CE$9)</f>
        <v>30.5234450221154</v>
      </c>
      <c r="FR51" s="0" t="n">
        <f aca="false">IF(CF$9=0,0,(SIN(CF$12)*COS($E51)+SIN($E51)*COS(CF$12))/SIN($E51)*CF$9)</f>
        <v>29.6624437275186</v>
      </c>
      <c r="FS51" s="0" t="n">
        <f aca="false">IF(CG$9=0,0,(SIN(CG$12)*COS($E51)+SIN($E51)*COS(CG$12))/SIN($E51)*CG$9)</f>
        <v>28.8030162496828</v>
      </c>
      <c r="FT51" s="0" t="n">
        <f aca="false">IF(CH$9=0,0,(SIN(CH$12)*COS($E51)+SIN($E51)*COS(CH$12))/SIN($E51)*CH$9)</f>
        <v>27.94578615484</v>
      </c>
      <c r="FU51" s="0" t="n">
        <f aca="false">IF(CI$9=0,0,(SIN(CI$12)*COS($E51)+SIN($E51)*COS(CI$12))/SIN($E51)*CI$9)</f>
        <v>27.0913729979862</v>
      </c>
      <c r="FV51" s="0" t="n">
        <f aca="false">IF(CJ$9=0,0,(SIN(CJ$12)*COS($E51)+SIN($E51)*COS(CJ$12))/SIN($E51)*CJ$9)</f>
        <v>26.2458402342703</v>
      </c>
      <c r="FW51" s="0" t="n">
        <f aca="false">IF(CK$9=0,0,(SIN(CK$12)*COS($E51)+SIN($E51)*COS(CK$12))/SIN($E51)*CK$9)</f>
        <v>25.4042343710978</v>
      </c>
      <c r="FX51" s="0" t="n">
        <f aca="false">IF(CL$9=0,0,(SIN(CL$12)*COS($E51)+SIN($E51)*COS(CL$12))/SIN($E51)*CL$9)</f>
        <v>24.5671562261417</v>
      </c>
      <c r="FY51" s="0" t="n">
        <f aca="false">IF(CM$9=0,0,(SIN(CM$12)*COS($E51)+SIN($E51)*COS(CM$12))/SIN($E51)*CM$9)</f>
        <v>23.7352015015175</v>
      </c>
      <c r="FZ51" s="0" t="n">
        <f aca="false">IF(CN$9=0,0,(SIN(CN$12)*COS($E51)+SIN($E51)*COS(CN$12))/SIN($E51)*CN$9)</f>
        <v>22.9089604985397</v>
      </c>
      <c r="GA51" s="0" t="n">
        <f aca="false">IF(CO$9=0,0,(SIN(CO$12)*COS($E51)+SIN($E51)*COS(CO$12))/SIN($E51)*CO$9)</f>
        <v>22.1258700028614</v>
      </c>
      <c r="GB51" s="0" t="n">
        <f aca="false">IF(CP$9=0,0,(SIN(CP$12)*COS($E51)+SIN($E51)*COS(CP$12))/SIN($E51)*CP$9)</f>
        <v>21.3487107120052</v>
      </c>
      <c r="GC51" s="0" t="n">
        <f aca="false">IF(CQ$9=0,0,(SIN(CQ$12)*COS($E51)+SIN($E51)*COS(CQ$12))/SIN($E51)*CQ$9)</f>
        <v>20.5780217977195</v>
      </c>
    </row>
    <row r="52" customFormat="false" ht="12.8" hidden="true" customHeight="false" outlineLevel="0" collapsed="false">
      <c r="A52" s="0" t="n">
        <f aca="false">MAX($F52:$CQ52)</f>
        <v>29.9399991035964</v>
      </c>
      <c r="B52" s="90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7.19333333333333</v>
      </c>
      <c r="C52" s="2" t="n">
        <f aca="false">MOD(Best +D52,360)</f>
        <v>155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29.9399991035964</v>
      </c>
      <c r="G52" s="13" t="n">
        <f aca="false">IF(OR(G142=0,CS52=0),0,G142*CS52/(G142+CS52))</f>
        <v>27.7517167064672</v>
      </c>
      <c r="H52" s="13" t="n">
        <f aca="false">IF(OR(H142=0,CT52=0),0,H142*CT52/(H142+CT52))</f>
        <v>25.8530669322205</v>
      </c>
      <c r="I52" s="13" t="n">
        <f aca="false">IF(OR(I142=0,CU52=0),0,I142*CU52/(I142+CU52))</f>
        <v>24.2484080637746</v>
      </c>
      <c r="J52" s="13" t="n">
        <f aca="false">IF(OR(J142=0,CV52=0),0,J142*CV52/(J142+CV52))</f>
        <v>22.8733434673514</v>
      </c>
      <c r="K52" s="13" t="n">
        <f aca="false">IF(OR(K142=0,CW52=0),0,K142*CW52/(K142+CW52))</f>
        <v>21.6810091392366</v>
      </c>
      <c r="L52" s="13" t="n">
        <f aca="false">IF(OR(L142=0,CX52=0),0,L142*CX52/(L142+CX52))</f>
        <v>20.6364865586001</v>
      </c>
      <c r="M52" s="13" t="n">
        <f aca="false">IF(OR(M142=0,CY52=0),0,M142*CY52/(M142+CY52))</f>
        <v>19.6872195854922</v>
      </c>
      <c r="N52" s="13" t="n">
        <f aca="false">IF(OR(N142=0,CZ52=0),0,N142*CZ52/(N142+CZ52))</f>
        <v>18.844382948939</v>
      </c>
      <c r="O52" s="13" t="n">
        <f aca="false">IF(OR(O142=0,DA52=0),0,O142*DA52/(O142+DA52))</f>
        <v>18.0904862284693</v>
      </c>
      <c r="P52" s="13" t="n">
        <f aca="false">IF(OR(P142=0,DB52=0),0,P142*DB52/(P142+DB52))</f>
        <v>17.4116723655741</v>
      </c>
      <c r="Q52" s="13" t="n">
        <f aca="false">IF(OR(Q142=0,DC52=0),0,Q142*DC52/(Q142+DC52))</f>
        <v>16.7968205267947</v>
      </c>
      <c r="R52" s="13" t="n">
        <f aca="false">IF(OR(R142=0,DD52=0),0,R142*DD52/(R142+DD52))</f>
        <v>16.2154703227256</v>
      </c>
      <c r="S52" s="13" t="n">
        <f aca="false">IF(OR(S142=0,DE52=0),0,S142*DE52/(S142+DE52))</f>
        <v>15.6852142500256</v>
      </c>
      <c r="T52" s="13" t="n">
        <f aca="false">IF(OR(T142=0,DF52=0),0,T142*DF52/(T142+DF52))</f>
        <v>15.1992605094862</v>
      </c>
      <c r="U52" s="13" t="n">
        <f aca="false">IF(OR(U142=0,DG52=0),0,U142*DG52/(U142+DG52))</f>
        <v>14.7519685623105</v>
      </c>
      <c r="V52" s="13" t="n">
        <f aca="false">IF(OR(V142=0,DH52=0),0,V142*DH52/(V142+DH52))</f>
        <v>14.3386149730602</v>
      </c>
      <c r="W52" s="13" t="n">
        <f aca="false">IF(OR(W142=0,DI52=0),0,W142*DI52/(W142+DI52))</f>
        <v>13.9459970974214</v>
      </c>
      <c r="X52" s="13" t="n">
        <f aca="false">IF(OR(X142=0,DJ52=0),0,X142*DJ52/(X142+DJ52))</f>
        <v>13.5811293615044</v>
      </c>
      <c r="Y52" s="13" t="n">
        <f aca="false">IF(OR(Y142=0,DK52=0),0,Y142*DK52/(Y142+DK52))</f>
        <v>13.2409369623316</v>
      </c>
      <c r="Z52" s="13" t="n">
        <f aca="false">IF(OR(Z142=0,DL52=0),0,Z142*DL52/(Z142+DL52))</f>
        <v>12.9322400783535</v>
      </c>
      <c r="AA52" s="13" t="n">
        <f aca="false">IF(OR(AA142=0,DM52=0),0,AA142*DM52/(AA142+DM52))</f>
        <v>12.653204688625</v>
      </c>
      <c r="AB52" s="13" t="n">
        <f aca="false">IF(OR(AB142=0,DN52=0),0,AB142*DN52/(AB142+DN52))</f>
        <v>12.3799947201025</v>
      </c>
      <c r="AC52" s="13" t="n">
        <f aca="false">IF(OR(AC142=0,DO52=0),0,AC142*DO52/(AC142+DO52))</f>
        <v>12.1220194204774</v>
      </c>
      <c r="AD52" s="13" t="n">
        <f aca="false">IF(OR(AD142=0,DP52=0),0,AD142*DP52/(AD142+DP52))</f>
        <v>11.8778772452654</v>
      </c>
      <c r="AE52" s="13" t="n">
        <f aca="false">IF(OR(AE142=0,DQ52=0),0,AE142*DQ52/(AE142+DQ52))</f>
        <v>11.6463319917163</v>
      </c>
      <c r="AF52" s="13" t="n">
        <f aca="false">IF(OR(AF142=0,DR52=0),0,AF142*DR52/(AF142+DR52))</f>
        <v>11.4262890325063</v>
      </c>
      <c r="AG52" s="13" t="n">
        <f aca="false">IF(OR(AG142=0,DS52=0),0,AG142*DS52/(AG142+DS52))</f>
        <v>11.2046131335983</v>
      </c>
      <c r="AH52" s="13" t="n">
        <f aca="false">IF(OR(AH142=0,DT52=0),0,AH142*DT52/(AH142+DT52))</f>
        <v>10.9936828008319</v>
      </c>
      <c r="AI52" s="13" t="n">
        <f aca="false">IF(OR(AI142=0,DU52=0),0,AI142*DU52/(AI142+DU52))</f>
        <v>10.792602549426</v>
      </c>
      <c r="AJ52" s="13" t="n">
        <f aca="false">IF(OR(AJ142=0,DV52=0),0,AJ142*DV52/(AJ142+DV52))</f>
        <v>10.6005720638668</v>
      </c>
      <c r="AK52" s="13" t="n">
        <f aca="false">IF(OR(AK142=0,DW52=0),0,AK142*DW52/(AK142+DW52))</f>
        <v>10.4168738112943</v>
      </c>
      <c r="AL52" s="13" t="n">
        <f aca="false">IF(OR(AL142=0,DX52=0),0,AL142*DX52/(AL142+DX52))</f>
        <v>10.2392171308815</v>
      </c>
      <c r="AM52" s="13" t="n">
        <f aca="false">IF(OR(AM142=0,DY52=0),0,AM142*DY52/(AM142+DY52))</f>
        <v>10.0687780346926</v>
      </c>
      <c r="AN52" s="13" t="n">
        <f aca="false">IF(OR(AN142=0,DZ52=0),0,AN142*DZ52/(AN142+DZ52))</f>
        <v>9.90501938926281</v>
      </c>
      <c r="AO52" s="13" t="n">
        <f aca="false">IF(OR(AO142=0,EA52=0),0,AO142*EA52/(AO142+EA52))</f>
        <v>9.74745444236525</v>
      </c>
      <c r="AP52" s="13" t="n">
        <f aca="false">IF(OR(AP142=0,EB52=0),0,AP142*EB52/(AP142+EB52))</f>
        <v>9.59564098737061</v>
      </c>
      <c r="AQ52" s="13" t="n">
        <f aca="false">IF(OR(AQ142=0,EC52=0),0,AQ142*EC52/(AQ142+EC52))</f>
        <v>9.43873194382496</v>
      </c>
      <c r="AR52" s="13" t="n">
        <f aca="false">IF(OR(AR142=0,ED52=0),0,AR142*ED52/(AR142+ED52))</f>
        <v>9.28730451294643</v>
      </c>
      <c r="AS52" s="13" t="n">
        <f aca="false">IF(OR(AS142=0,EE52=0),0,AS142*EE52/(AS142+EE52))</f>
        <v>9.140975680268</v>
      </c>
      <c r="AT52" s="13" t="n">
        <f aca="false">IF(OR(AT142=0,EF52=0),0,AT142*EF52/(AT142+EF52))</f>
        <v>8.99939519615613</v>
      </c>
      <c r="AU52" s="13" t="n">
        <f aca="false">IF(OR(AU142=0,EG52=0),0,AU142*EG52/(AU142+EG52))</f>
        <v>8.86224207191111</v>
      </c>
      <c r="AV52" s="13" t="n">
        <f aca="false">IF(OR(AV142=0,EH52=0),0,AV142*EH52/(AV142+EH52))</f>
        <v>8.71672568055802</v>
      </c>
      <c r="AW52" s="13" t="n">
        <f aca="false">IF(OR(AW142=0,EI52=0),0,AW142*EI52/(AW142+EI52))</f>
        <v>8.57526722694836</v>
      </c>
      <c r="AX52" s="13" t="n">
        <f aca="false">IF(OR(AX142=0,EJ52=0),0,AX142*EJ52/(AX142+EJ52))</f>
        <v>8.43757538765263</v>
      </c>
      <c r="AY52" s="13" t="n">
        <f aca="false">IF(OR(AY142=0,EK52=0),0,AY142*EK52/(AY142+EK52))</f>
        <v>8.3360032563066</v>
      </c>
      <c r="AZ52" s="13" t="n">
        <f aca="false">IF(OR(AZ142=0,EL52=0),0,AZ142*EL52/(AZ142+EL52))</f>
        <v>8.2415104913273</v>
      </c>
      <c r="BA52" s="13" t="n">
        <f aca="false">IF(OR(BA142=0,EM52=0),0,BA142*EM52/(BA142+EM52))</f>
        <v>8.1320649539211</v>
      </c>
      <c r="BB52" s="13" t="n">
        <f aca="false">IF(OR(BB142=0,EN52=0),0,BB142*EN52/(BB142+EN52))</f>
        <v>8.02521585316588</v>
      </c>
      <c r="BC52" s="13" t="n">
        <f aca="false">IF(OR(BC142=0,EO52=0),0,BC142*EO52/(BC142+EO52))</f>
        <v>7.92080862797462</v>
      </c>
      <c r="BD52" s="13" t="n">
        <f aca="false">IF(OR(BD142=0,EP52=0),0,BD142*EP52/(BD142+EP52))</f>
        <v>7.81869903117026</v>
      </c>
      <c r="BE52" s="13" t="n">
        <f aca="false">IF(OR(BE142=0,EQ52=0),0,BE142*EQ52/(BE142+EQ52))</f>
        <v>7.71875222714419</v>
      </c>
      <c r="BF52" s="13" t="n">
        <f aca="false">IF(OR(BF142=0,ER52=0),0,BF142*ER52/(BF142+ER52))</f>
        <v>7.61864706462766</v>
      </c>
      <c r="BG52" s="13" t="n">
        <f aca="false">IF(OR(BG142=0,ES52=0),0,BG142*ES52/(BG142+ES52))</f>
        <v>7.52052267079244</v>
      </c>
      <c r="BH52" s="13" t="n">
        <f aca="false">IF(OR(BH142=0,ET52=0),0,BH142*ET52/(BH142+ET52))</f>
        <v>7.42426319641459</v>
      </c>
      <c r="BI52" s="13" t="n">
        <f aca="false">IF(OR(BI142=0,EU52=0),0,BI142*EU52/(BI142+EU52))</f>
        <v>7.32975976035547</v>
      </c>
      <c r="BJ52" s="13" t="n">
        <f aca="false">IF(OR(BJ142=0,EV52=0),0,BJ142*EV52/(BJ142+EV52))</f>
        <v>7.23690987667718</v>
      </c>
      <c r="BK52" s="13" t="n">
        <f aca="false">IF(OR(BK142=0,EW52=0),0,BK142*EW52/(BK142+EW52))</f>
        <v>7.14031036587686</v>
      </c>
      <c r="BL52" s="13" t="n">
        <f aca="false">IF(OR(BL142=0,EX52=0),0,BL142*EX52/(BL142+EX52))</f>
        <v>7.04524413410791</v>
      </c>
      <c r="BM52" s="13" t="n">
        <f aca="false">IF(OR(BM142=0,EY52=0),0,BM142*EY52/(BM142+EY52))</f>
        <v>6.95161589535305</v>
      </c>
      <c r="BN52" s="13" t="n">
        <f aca="false">IF(OR(BN142=0,EZ52=0),0,BN142*EZ52/(BN142+EZ52))</f>
        <v>6.85933542400598</v>
      </c>
      <c r="BO52" s="13" t="n">
        <f aca="false">IF(OR(BO142=0,FA52=0),0,BO142*FA52/(BO142+FA52))</f>
        <v>6.76831715168393</v>
      </c>
      <c r="BP52" s="13" t="n">
        <f aca="false">IF(OR(BP142=0,FB52=0),0,BP142*FB52/(BP142+FB52))</f>
        <v>6.67624130288863</v>
      </c>
      <c r="BQ52" s="13" t="n">
        <f aca="false">IF(OR(BQ142=0,FC52=0),0,BQ142*FC52/(BQ142+FC52))</f>
        <v>6.58525896052668</v>
      </c>
      <c r="BR52" s="13" t="n">
        <f aca="false">IF(OR(BR142=0,FD52=0),0,BR142*FD52/(BR142+FD52))</f>
        <v>6.49529239704466</v>
      </c>
      <c r="BS52" s="13" t="n">
        <f aca="false">IF(OR(BS142=0,FE52=0),0,BS142*FE52/(BS142+FE52))</f>
        <v>6.40626727698061</v>
      </c>
      <c r="BT52" s="13" t="n">
        <f aca="false">IF(OR(BT142=0,FF52=0),0,BT142*FF52/(BT142+FF52))</f>
        <v>6.31811238149603</v>
      </c>
      <c r="BU52" s="13" t="n">
        <f aca="false">IF(OR(BU142=0,FG52=0),0,BU142*FG52/(BU142+FG52))</f>
        <v>6.23231977850105</v>
      </c>
      <c r="BV52" s="13" t="n">
        <f aca="false">IF(OR(BV142=0,FH52=0),0,BV142*FH52/(BV142+FH52))</f>
        <v>6.14728166065963</v>
      </c>
      <c r="BW52" s="13" t="n">
        <f aca="false">IF(OR(BW142=0,FI52=0),0,BW142*FI52/(BW142+FI52))</f>
        <v>6.06293759217953</v>
      </c>
      <c r="BX52" s="13" t="n">
        <f aca="false">IF(OR(BX142=0,FJ52=0),0,BX142*FJ52/(BX142+FJ52))</f>
        <v>5.97922938283037</v>
      </c>
      <c r="BY52" s="13" t="n">
        <f aca="false">IF(OR(BY142=0,FK52=0),0,BY142*FK52/(BY142+FK52))</f>
        <v>5.89610091232264</v>
      </c>
      <c r="BZ52" s="13" t="n">
        <f aca="false">IF(OR(BZ142=0,FL52=0),0,BZ142*FL52/(BZ142+FL52))</f>
        <v>5.80974588165868</v>
      </c>
      <c r="CA52" s="13" t="n">
        <f aca="false">IF(OR(CA142=0,FM52=0),0,CA142*FM52/(CA142+FM52))</f>
        <v>5.72378532325215</v>
      </c>
      <c r="CB52" s="13" t="n">
        <f aca="false">IF(OR(CB142=0,FN52=0),0,CB142*FN52/(CB142+FN52))</f>
        <v>5.63816024524374</v>
      </c>
      <c r="CC52" s="13" t="n">
        <f aca="false">IF(OR(CC142=0,FO52=0),0,CC142*FO52/(CC142+FO52))</f>
        <v>5.55281285339626</v>
      </c>
      <c r="CD52" s="13" t="n">
        <f aca="false">IF(OR(CD142=0,FP52=0),0,CD142*FP52/(CD142+FP52))</f>
        <v>5.46768639638562</v>
      </c>
      <c r="CE52" s="13" t="n">
        <f aca="false">IF(OR(CE142=0,FQ52=0),0,CE142*FQ52/(CE142+FQ52))</f>
        <v>5.38272501840761</v>
      </c>
      <c r="CF52" s="13" t="n">
        <f aca="false">IF(OR(CF142=0,FR52=0),0,CF142*FR52/(CF142+FR52))</f>
        <v>5.29787361831203</v>
      </c>
      <c r="CG52" s="13" t="n">
        <f aca="false">IF(OR(CG142=0,FS52=0),0,CG142*FS52/(CG142+FS52))</f>
        <v>5.21307771455273</v>
      </c>
      <c r="CH52" s="13" t="n">
        <f aca="false">IF(OR(CH142=0,FT52=0),0,CH142*FT52/(CH142+FT52))</f>
        <v>5.12828331531468</v>
      </c>
      <c r="CI52" s="13" t="n">
        <f aca="false">IF(OR(CI142=0,FU52=0),0,CI142*FU52/(CI142+FU52))</f>
        <v>5.04343679324828</v>
      </c>
      <c r="CJ52" s="13" t="n">
        <f aca="false">IF(OR(CJ142=0,FV52=0),0,CJ142*FV52/(CJ142+FV52))</f>
        <v>4.95868557153424</v>
      </c>
      <c r="CK52" s="13" t="n">
        <f aca="false">IF(OR(CK142=0,FW52=0),0,CK142*FW52/(CK142+FW52))</f>
        <v>4.87378392087763</v>
      </c>
      <c r="CL52" s="13" t="n">
        <f aca="false">IF(OR(CL142=0,FX52=0),0,CL142*FX52/(CL142+FX52))</f>
        <v>4.78867931137974</v>
      </c>
      <c r="CM52" s="13" t="n">
        <f aca="false">IF(OR(CM142=0,FY52=0),0,CM142*FY52/(CM142+FY52))</f>
        <v>4.70331916571007</v>
      </c>
      <c r="CN52" s="13" t="n">
        <f aca="false">IF(OR(CN142=0,FZ52=0),0,CN142*FZ52/(CN142+FZ52))</f>
        <v>4.61765075590641</v>
      </c>
      <c r="CO52" s="13" t="n">
        <f aca="false">IF(OR(CO142=0,GA52=0),0,CO142*GA52/(CO142+GA52))</f>
        <v>4.53322380146732</v>
      </c>
      <c r="CP52" s="13" t="n">
        <f aca="false">IF(OR(CP142=0,GB52=0),0,CP142*GB52/(CP142+GB52))</f>
        <v>4.44845582418205</v>
      </c>
      <c r="CQ52" s="13" t="n">
        <f aca="false">IF(OR(CQ142=0,GC52=0),0,CQ142*GC52/(CQ142+GC52))</f>
        <v>4.36329914270115</v>
      </c>
      <c r="CR52" s="0" t="n">
        <f aca="false">IF(F$9=0,0,(SIN(F$12)*COS($E52)+SIN($E52)*COS(F$12))/SIN($E52)*F$9)</f>
        <v>29.94</v>
      </c>
      <c r="CS52" s="0" t="n">
        <f aca="false">IF(G$9=0,0,(SIN(G$12)*COS($E52)+SIN($E52)*COS(G$12))/SIN($E52)*G$9)</f>
        <v>30.9255938957914</v>
      </c>
      <c r="CT52" s="0" t="n">
        <f aca="false">IF(H$9=0,0,(SIN(H$12)*COS($E52)+SIN($E52)*COS(H$12))/SIN($E52)*H$9)</f>
        <v>31.8172809052691</v>
      </c>
      <c r="CU52" s="0" t="n">
        <f aca="false">IF(I$9=0,0,(SIN(I$12)*COS($E52)+SIN($E52)*COS(I$12))/SIN($E52)*I$9)</f>
        <v>32.7099565366649</v>
      </c>
      <c r="CV52" s="0" t="n">
        <f aca="false">IF(J$9=0,0,(SIN(J$12)*COS($E52)+SIN($E52)*COS(J$12))/SIN($E52)*J$9)</f>
        <v>33.6031794103582</v>
      </c>
      <c r="CW52" s="0" t="n">
        <f aca="false">IF(K$9=0,0,(SIN(K$12)*COS($E52)+SIN($E52)*COS(K$12))/SIN($E52)*K$9)</f>
        <v>34.4965047782764</v>
      </c>
      <c r="CX52" s="0" t="n">
        <f aca="false">IF(L$9=0,0,(SIN(L$12)*COS($E52)+SIN($E52)*COS(L$12))/SIN($E52)*L$9)</f>
        <v>35.3894847119654</v>
      </c>
      <c r="CY52" s="0" t="n">
        <f aca="false">IF(M$9=0,0,(SIN(M$12)*COS($E52)+SIN($E52)*COS(M$12))/SIN($E52)*M$9)</f>
        <v>36.1936796339082</v>
      </c>
      <c r="CZ52" s="0" t="n">
        <f aca="false">IF(N$9=0,0,(SIN(N$12)*COS($E52)+SIN($E52)*COS(N$12))/SIN($E52)*N$9)</f>
        <v>36.9937873214789</v>
      </c>
      <c r="DA52" s="0" t="n">
        <f aca="false">IF(O$9=0,0,(SIN(O$12)*COS($E52)+SIN($E52)*COS(O$12))/SIN($E52)*O$9)</f>
        <v>37.7894331553396</v>
      </c>
      <c r="DB52" s="0" t="n">
        <f aca="false">IF(P$9=0,0,(SIN(P$12)*COS($E52)+SIN($E52)*COS(P$12))/SIN($E52)*P$9)</f>
        <v>38.5802418018549</v>
      </c>
      <c r="DC52" s="0" t="n">
        <f aca="false">IF(Q$9=0,0,(SIN(Q$12)*COS($E52)+SIN($E52)*COS(Q$12))/SIN($E52)*Q$9)</f>
        <v>39.3658373679272</v>
      </c>
      <c r="DD52" s="0" t="n">
        <f aca="false">IF(R$9=0,0,(SIN(R$12)*COS($E52)+SIN($E52)*COS(R$12))/SIN($E52)*R$9)</f>
        <v>40.0150779987327</v>
      </c>
      <c r="DE52" s="0" t="n">
        <f aca="false">IF(S$9=0,0,(SIN(S$12)*COS($E52)+SIN($E52)*COS(S$12))/SIN($E52)*S$9)</f>
        <v>40.6548264812351</v>
      </c>
      <c r="DF52" s="0" t="n">
        <f aca="false">IF(T$9=0,0,(SIN(T$12)*COS($E52)+SIN($E52)*COS(T$12))/SIN($E52)*T$9)</f>
        <v>41.2848272891075</v>
      </c>
      <c r="DG52" s="0" t="n">
        <f aca="false">IF(U$9=0,0,(SIN(U$12)*COS($E52)+SIN($E52)*COS(U$12))/SIN($E52)*U$9)</f>
        <v>41.9048270622532</v>
      </c>
      <c r="DH52" s="0" t="n">
        <f aca="false">IF(V$9=0,0,(SIN(V$12)*COS($E52)+SIN($E52)*COS(V$12))/SIN($E52)*V$9)</f>
        <v>42.5145747027015</v>
      </c>
      <c r="DI52" s="0" t="n">
        <f aca="false">IF(W$9=0,0,(SIN(W$12)*COS($E52)+SIN($E52)*COS(W$12))/SIN($E52)*W$9)</f>
        <v>43.0259689911684</v>
      </c>
      <c r="DJ52" s="0" t="n">
        <f aca="false">IF(X$9=0,0,(SIN(X$12)*COS($E52)+SIN($E52)*COS(X$12))/SIN($E52)*X$9)</f>
        <v>43.5246514876722</v>
      </c>
      <c r="DK52" s="0" t="n">
        <f aca="false">IF(Y$9=0,0,(SIN(Y$12)*COS($E52)+SIN($E52)*COS(Y$12))/SIN($E52)*Y$9)</f>
        <v>44.0104596311384</v>
      </c>
      <c r="DL52" s="0" t="n">
        <f aca="false">IF(Z$9=0,0,(SIN(Z$12)*COS($E52)+SIN($E52)*COS(Z$12))/SIN($E52)*Z$9)</f>
        <v>44.5955093615508</v>
      </c>
      <c r="DM52" s="0" t="n">
        <f aca="false">IF(AA$9=0,0,(SIN(AA$12)*COS($E52)+SIN($E52)*COS(AA$12))/SIN($E52)*AA$9)</f>
        <v>45.3102017040198</v>
      </c>
      <c r="DN52" s="0" t="n">
        <f aca="false">IF(AB$9=0,0,(SIN(AB$12)*COS($E52)+SIN($E52)*COS(AB$12))/SIN($E52)*AB$9)</f>
        <v>45.8826581034828</v>
      </c>
      <c r="DO52" s="0" t="n">
        <f aca="false">IF(AC$9=0,0,(SIN(AC$12)*COS($E52)+SIN($E52)*COS(AC$12))/SIN($E52)*AC$9)</f>
        <v>46.443755519283</v>
      </c>
      <c r="DP52" s="0" t="n">
        <f aca="false">IF(AD$9=0,0,(SIN(AD$12)*COS($E52)+SIN($E52)*COS(AD$12))/SIN($E52)*AD$9)</f>
        <v>46.9932367283074</v>
      </c>
      <c r="DQ52" s="0" t="n">
        <f aca="false">IF(AE$9=0,0,(SIN(AE$12)*COS($E52)+SIN($E52)*COS(AE$12))/SIN($E52)*AE$9)</f>
        <v>47.5308472748812</v>
      </c>
      <c r="DR52" s="0" t="n">
        <f aca="false">IF(AF$9=0,0,(SIN(AF$12)*COS($E52)+SIN($E52)*COS(AF$12))/SIN($E52)*AF$9)</f>
        <v>48.0563355748029</v>
      </c>
      <c r="DS52" s="0" t="n">
        <f aca="false">IF(AG$9=0,0,(SIN(AG$12)*COS($E52)+SIN($E52)*COS(AG$12))/SIN($E52)*AG$9)</f>
        <v>48.3422342071879</v>
      </c>
      <c r="DT52" s="0" t="n">
        <f aca="false">IF(AH$9=0,0,(SIN(AH$12)*COS($E52)+SIN($E52)*COS(AH$12))/SIN($E52)*AH$9)</f>
        <v>48.6122191423045</v>
      </c>
      <c r="DU52" s="0" t="n">
        <f aca="false">IF(AI$9=0,0,(SIN(AI$12)*COS($E52)+SIN($E52)*COS(AI$12))/SIN($E52)*AI$9)</f>
        <v>48.8662571736432</v>
      </c>
      <c r="DV52" s="0" t="n">
        <f aca="false">IF(AJ$9=0,0,(SIN(AJ$12)*COS($E52)+SIN($E52)*COS(AJ$12))/SIN($E52)*AJ$9)</f>
        <v>49.1043202992723</v>
      </c>
      <c r="DW52" s="0" t="n">
        <f aca="false">IF(AK$9=0,0,(SIN(AK$12)*COS($E52)+SIN($E52)*COS(AK$12))/SIN($E52)*AK$9)</f>
        <v>49.3263857153256</v>
      </c>
      <c r="DX52" s="0" t="n">
        <f aca="false">IF(AL$9=0,0,(SIN(AL$12)*COS($E52)+SIN($E52)*COS(AL$12))/SIN($E52)*AL$9)</f>
        <v>49.4939666944457</v>
      </c>
      <c r="DY52" s="0" t="n">
        <f aca="false">IF(AM$9=0,0,(SIN(AM$12)*COS($E52)+SIN($E52)*COS(AM$12))/SIN($E52)*AM$9)</f>
        <v>49.6450953457928</v>
      </c>
      <c r="DZ52" s="0" t="n">
        <f aca="false">IF(AN$9=0,0,(SIN(AN$12)*COS($E52)+SIN($E52)*COS(AN$12))/SIN($E52)*AN$9)</f>
        <v>49.7797997520022</v>
      </c>
      <c r="EA52" s="0" t="n">
        <f aca="false">IF(AO$9=0,0,(SIN(AO$12)*COS($E52)+SIN($E52)*COS(AO$12))/SIN($E52)*AO$9)</f>
        <v>49.8981133952551</v>
      </c>
      <c r="EB52" s="0" t="n">
        <f aca="false">IF(AP$9=0,0,(SIN(AP$12)*COS($E52)+SIN($E52)*COS(AP$12))/SIN($E52)*AP$9)</f>
        <v>50.0000751243815</v>
      </c>
      <c r="EC52" s="0" t="n">
        <f aca="false">IF(AQ$9=0,0,(SIN(AQ$12)*COS($E52)+SIN($E52)*COS(AQ$12))/SIN($E52)*AQ$9)</f>
        <v>49.793675213679</v>
      </c>
      <c r="ED52" s="0" t="n">
        <f aca="false">IF(AR$9=0,0,(SIN(AR$12)*COS($E52)+SIN($E52)*COS(AR$12))/SIN($E52)*AR$9)</f>
        <v>49.5687525181776</v>
      </c>
      <c r="EE52" s="0" t="n">
        <f aca="false">IF(AS$9=0,0,(SIN(AS$12)*COS($E52)+SIN($E52)*COS(AS$12))/SIN($E52)*AS$9)</f>
        <v>49.3256296939184</v>
      </c>
      <c r="EF52" s="0" t="n">
        <f aca="false">IF(AT$9=0,0,(SIN(AT$12)*COS($E52)+SIN($E52)*COS(AT$12))/SIN($E52)*AT$9)</f>
        <v>49.0646358854752</v>
      </c>
      <c r="EG52" s="0" t="n">
        <f aca="false">IF(AU$9=0,0,(SIN(AU$12)*COS($E52)+SIN($E52)*COS(AU$12))/SIN($E52)*AU$9)</f>
        <v>48.7861065479905</v>
      </c>
      <c r="EH52" s="0" t="n">
        <f aca="false">IF(AV$9=0,0,(SIN(AV$12)*COS($E52)+SIN($E52)*COS(AV$12))/SIN($E52)*AV$9)</f>
        <v>48.1072914711541</v>
      </c>
      <c r="EI52" s="0" t="n">
        <f aca="false">IF(AW$9=0,0,(SIN(AW$12)*COS($E52)+SIN($E52)*COS(AW$12))/SIN($E52)*AW$9)</f>
        <v>47.4098674014918</v>
      </c>
      <c r="EJ52" s="0" t="n">
        <f aca="false">IF(AX$9=0,0,(SIN(AX$12)*COS($E52)+SIN($E52)*COS(AX$12))/SIN($E52)*AX$9)</f>
        <v>46.6945385223766</v>
      </c>
      <c r="EK52" s="0" t="n">
        <f aca="false">IF(AY$9=0,0,(SIN(AY$12)*COS($E52)+SIN($E52)*COS(AY$12))/SIN($E52)*AY$9)</f>
        <v>46.9797200398444</v>
      </c>
      <c r="EL52" s="0" t="n">
        <f aca="false">IF(AZ$9=0,0,(SIN(AZ$12)*COS($E52)+SIN($E52)*COS(AZ$12))/SIN($E52)*AZ$9)</f>
        <v>47.4115886432523</v>
      </c>
      <c r="EM52" s="0" t="n">
        <f aca="false">IF(BA$9=0,0,(SIN(BA$12)*COS($E52)+SIN($E52)*COS(BA$12))/SIN($E52)*BA$9)</f>
        <v>47.2602613825247</v>
      </c>
      <c r="EN52" s="0" t="n">
        <f aca="false">IF(BB$9=0,0,(SIN(BB$12)*COS($E52)+SIN($E52)*COS(BB$12))/SIN($E52)*BB$9)</f>
        <v>47.0941687335426</v>
      </c>
      <c r="EO52" s="0" t="n">
        <f aca="false">IF(BC$9=0,0,(SIN(BC$12)*COS($E52)+SIN($E52)*COS(BC$12))/SIN($E52)*BC$9)</f>
        <v>46.9134843788017</v>
      </c>
      <c r="EP52" s="0" t="n">
        <f aca="false">IF(BD$9=0,0,(SIN(BD$12)*COS($E52)+SIN($E52)*COS(BD$12))/SIN($E52)*BD$9)</f>
        <v>46.7183865206182</v>
      </c>
      <c r="EQ52" s="0" t="n">
        <f aca="false">IF(BE$9=0,0,(SIN(BE$12)*COS($E52)+SIN($E52)*COS(BE$12))/SIN($E52)*BE$9)</f>
        <v>46.5090577893293</v>
      </c>
      <c r="ER52" s="0" t="n">
        <f aca="false">IF(BF$9=0,0,(SIN(BF$12)*COS($E52)+SIN($E52)*COS(BF$12))/SIN($E52)*BF$9)</f>
        <v>46.2048367917933</v>
      </c>
      <c r="ES52" s="0" t="n">
        <f aca="false">IF(BG$9=0,0,(SIN(BG$12)*COS($E52)+SIN($E52)*COS(BG$12))/SIN($E52)*BG$9)</f>
        <v>45.8868862654257</v>
      </c>
      <c r="ET52" s="0" t="n">
        <f aca="false">IF(BH$9=0,0,(SIN(BH$12)*COS($E52)+SIN($E52)*COS(BH$12))/SIN($E52)*BH$9)</f>
        <v>45.5554753857292</v>
      </c>
      <c r="EU52" s="0" t="n">
        <f aca="false">IF(BI$9=0,0,(SIN(BI$12)*COS($E52)+SIN($E52)*COS(BI$12))/SIN($E52)*BI$9)</f>
        <v>45.2108772708052</v>
      </c>
      <c r="EV52" s="0" t="n">
        <f aca="false">IF(BJ$9=0,0,(SIN(BJ$12)*COS($E52)+SIN($E52)*COS(BJ$12))/SIN($E52)*BJ$9)</f>
        <v>44.8533688457156</v>
      </c>
      <c r="EW52" s="0" t="n">
        <f aca="false">IF(BK$9=0,0,(SIN(BK$12)*COS($E52)+SIN($E52)*COS(BK$12))/SIN($E52)*BK$9)</f>
        <v>44.2783764312315</v>
      </c>
      <c r="EX52" s="0" t="n">
        <f aca="false">IF(BL$9=0,0,(SIN(BL$12)*COS($E52)+SIN($E52)*COS(BL$12))/SIN($E52)*BL$9)</f>
        <v>43.6919787889489</v>
      </c>
      <c r="EY52" s="0" t="n">
        <f aca="false">IF(BM$9=0,0,(SIN(BM$12)*COS($E52)+SIN($E52)*COS(BM$12))/SIN($E52)*BM$9)</f>
        <v>43.0946502124391</v>
      </c>
      <c r="EZ52" s="0" t="n">
        <f aca="false">IF(BN$9=0,0,(SIN(BN$12)*COS($E52)+SIN($E52)*COS(BN$12))/SIN($E52)*BN$9)</f>
        <v>42.4868676005601</v>
      </c>
      <c r="FA52" s="0" t="n">
        <f aca="false">IF(BO$9=0,0,(SIN(BO$12)*COS($E52)+SIN($E52)*COS(BO$12))/SIN($E52)*BO$9)</f>
        <v>41.8691102223451</v>
      </c>
      <c r="FB52" s="0" t="n">
        <f aca="false">IF(BP$9=0,0,(SIN(BP$12)*COS($E52)+SIN($E52)*COS(BP$12))/SIN($E52)*BP$9)</f>
        <v>41.1566427398119</v>
      </c>
      <c r="FC52" s="0" t="n">
        <f aca="false">IF(BQ$9=0,0,(SIN(BQ$12)*COS($E52)+SIN($E52)*COS(BQ$12))/SIN($E52)*BQ$9)</f>
        <v>40.435823398716</v>
      </c>
      <c r="FD52" s="0" t="n">
        <f aca="false">IF(BR$9=0,0,(SIN(BR$12)*COS($E52)+SIN($E52)*COS(BR$12))/SIN($E52)*BR$9)</f>
        <v>39.7072147364944</v>
      </c>
      <c r="FE52" s="0" t="n">
        <f aca="false">IF(BS$9=0,0,(SIN(BS$12)*COS($E52)+SIN($E52)*COS(BS$12))/SIN($E52)*BS$9)</f>
        <v>38.9713802840673</v>
      </c>
      <c r="FF52" s="0" t="n">
        <f aca="false">IF(BT$9=0,0,(SIN(BT$12)*COS($E52)+SIN($E52)*COS(BT$12))/SIN($E52)*BT$9)</f>
        <v>38.2288842901308</v>
      </c>
      <c r="FG52" s="0" t="n">
        <f aca="false">IF(BU$9=0,0,(SIN(BU$12)*COS($E52)+SIN($E52)*COS(BU$12))/SIN($E52)*BU$9)</f>
        <v>37.5368257972765</v>
      </c>
      <c r="FH52" s="0" t="n">
        <f aca="false">IF(BV$9=0,0,(SIN(BV$12)*COS($E52)+SIN($E52)*COS(BV$12))/SIN($E52)*BV$9)</f>
        <v>36.8386147864054</v>
      </c>
      <c r="FI52" s="0" t="n">
        <f aca="false">IF(BW$9=0,0,(SIN(BW$12)*COS($E52)+SIN($E52)*COS(BW$12))/SIN($E52)*BW$9)</f>
        <v>36.1347646289923</v>
      </c>
      <c r="FJ52" s="0" t="n">
        <f aca="false">IF(BX$9=0,0,(SIN(BX$12)*COS($E52)+SIN($E52)*COS(BX$12))/SIN($E52)*BX$9)</f>
        <v>35.4257887138427</v>
      </c>
      <c r="FK52" s="0" t="n">
        <f aca="false">IF(BY$9=0,0,(SIN(BY$12)*COS($E52)+SIN($E52)*COS(BY$12))/SIN($E52)*BY$9)</f>
        <v>34.7122001996337</v>
      </c>
      <c r="FL52" s="0" t="n">
        <f aca="false">IF(BZ$9=0,0,(SIN(BZ$12)*COS($E52)+SIN($E52)*COS(BZ$12))/SIN($E52)*BZ$9)</f>
        <v>33.8666152427932</v>
      </c>
      <c r="FM52" s="0" t="n">
        <f aca="false">IF(CA$9=0,0,(SIN(CA$12)*COS($E52)+SIN($E52)*COS(CA$12))/SIN($E52)*CA$9)</f>
        <v>33.0192849413421</v>
      </c>
      <c r="FN52" s="0" t="n">
        <f aca="false">IF(CB$9=0,0,(SIN(CB$12)*COS($E52)+SIN($E52)*COS(CB$12))/SIN($E52)*CB$9)</f>
        <v>32.1708363191416</v>
      </c>
      <c r="FO52" s="0" t="n">
        <f aca="false">IF(CC$9=0,0,(SIN(CC$12)*COS($E52)+SIN($E52)*COS(CC$12))/SIN($E52)*CC$9)</f>
        <v>31.3218940175927</v>
      </c>
      <c r="FP52" s="0" t="n">
        <f aca="false">IF(CD$9=0,0,(SIN(CD$12)*COS($E52)+SIN($E52)*COS(CD$12))/SIN($E52)*CD$9)</f>
        <v>30.4730799938183</v>
      </c>
      <c r="FQ52" s="0" t="n">
        <f aca="false">IF(CE$9=0,0,(SIN(CE$12)*COS($E52)+SIN($E52)*COS(CE$12))/SIN($E52)*CE$9)</f>
        <v>29.6250132205257</v>
      </c>
      <c r="FR52" s="0" t="n">
        <f aca="false">IF(CF$9=0,0,(SIN(CF$12)*COS($E52)+SIN($E52)*COS(CF$12))/SIN($E52)*CF$9)</f>
        <v>28.7783093876747</v>
      </c>
      <c r="FS52" s="0" t="n">
        <f aca="false">IF(CG$9=0,0,(SIN(CG$12)*COS($E52)+SIN($E52)*COS(CG$12))/SIN($E52)*CG$9)</f>
        <v>27.9335806060778</v>
      </c>
      <c r="FT52" s="0" t="n">
        <f aca="false">IF(CH$9=0,0,(SIN(CH$12)*COS($E52)+SIN($E52)*COS(CH$12))/SIN($E52)*CH$9)</f>
        <v>27.0914351130533</v>
      </c>
      <c r="FU52" s="0" t="n">
        <f aca="false">IF(CI$9=0,0,(SIN(CI$12)*COS($E52)+SIN($E52)*COS(CI$12))/SIN($E52)*CI$9)</f>
        <v>26.2524769802548</v>
      </c>
      <c r="FV52" s="0" t="n">
        <f aca="false">IF(CJ$9=0,0,(SIN(CJ$12)*COS($E52)+SIN($E52)*COS(CJ$12))/SIN($E52)*CJ$9)</f>
        <v>25.4225831383182</v>
      </c>
      <c r="FW52" s="0" t="n">
        <f aca="false">IF(CK$9=0,0,(SIN(CK$12)*COS($E52)+SIN($E52)*COS(CK$12))/SIN($E52)*CK$9)</f>
        <v>24.5969544351008</v>
      </c>
      <c r="FX52" s="0" t="n">
        <f aca="false">IF(CL$9=0,0,(SIN(CL$12)*COS($E52)+SIN($E52)*COS(CL$12))/SIN($E52)*CL$9)</f>
        <v>23.7761759465892</v>
      </c>
      <c r="FY52" s="0" t="n">
        <f aca="false">IF(CM$9=0,0,(SIN(CM$12)*COS($E52)+SIN($E52)*COS(CM$12))/SIN($E52)*CM$9)</f>
        <v>22.9608275116465</v>
      </c>
      <c r="FZ52" s="0" t="n">
        <f aca="false">IF(CN$9=0,0,(SIN(CN$12)*COS($E52)+SIN($E52)*COS(CN$12))/SIN($E52)*CN$9)</f>
        <v>22.1514834549202</v>
      </c>
      <c r="GA52" s="0" t="n">
        <f aca="false">IF(CO$9=0,0,(SIN(CO$12)*COS($E52)+SIN($E52)*COS(CO$12))/SIN($E52)*CO$9)</f>
        <v>21.3843293929759</v>
      </c>
      <c r="GB52" s="0" t="n">
        <f aca="false">IF(CP$9=0,0,(SIN(CP$12)*COS($E52)+SIN($E52)*COS(CP$12))/SIN($E52)*CP$9)</f>
        <v>20.6233630485493</v>
      </c>
      <c r="GC52" s="0" t="n">
        <f aca="false">IF(CQ$9=0,0,(SIN(CQ$12)*COS($E52)+SIN($E52)*COS(CQ$12))/SIN($E52)*CQ$9)</f>
        <v>19.8691084552984</v>
      </c>
    </row>
    <row r="53" customFormat="false" ht="12.8" hidden="true" customHeight="false" outlineLevel="0" collapsed="false">
      <c r="A53" s="0" t="n">
        <f aca="false">MAX($F53:$CQ53)</f>
        <v>29.9399991035964</v>
      </c>
      <c r="B53" s="90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6.88666666666667</v>
      </c>
      <c r="C53" s="2" t="n">
        <f aca="false">MOD(Best +D53,360)</f>
        <v>156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29.9399991035964</v>
      </c>
      <c r="G53" s="13" t="n">
        <f aca="false">IF(OR(G143=0,CS53=0),0,G143*CS53/(G143+CS53))</f>
        <v>27.6656361348237</v>
      </c>
      <c r="H53" s="13" t="n">
        <f aca="false">IF(OR(H143=0,CT53=0),0,H143*CT53/(H143+CT53))</f>
        <v>25.7044441248354</v>
      </c>
      <c r="I53" s="13" t="n">
        <f aca="false">IF(OR(I143=0,CU53=0),0,I143*CU53/(I143+CU53))</f>
        <v>24.0533032820425</v>
      </c>
      <c r="J53" s="13" t="n">
        <f aca="false">IF(OR(J143=0,CV53=0),0,J143*CV53/(J143+CV53))</f>
        <v>22.6430508918831</v>
      </c>
      <c r="K53" s="13" t="n">
        <f aca="false">IF(OR(K143=0,CW53=0),0,K143*CW53/(K143+CW53))</f>
        <v>21.4236758135718</v>
      </c>
      <c r="L53" s="13" t="n">
        <f aca="false">IF(OR(L143=0,CX53=0),0,L143*CX53/(L143+CX53))</f>
        <v>20.3581181010902</v>
      </c>
      <c r="M53" s="13" t="n">
        <f aca="false">IF(OR(M143=0,CY53=0),0,M143*CY53/(M143+CY53))</f>
        <v>19.3929859937863</v>
      </c>
      <c r="N53" s="13" t="n">
        <f aca="false">IF(OR(N143=0,CZ53=0),0,N143*CZ53/(N143+CZ53))</f>
        <v>18.5376797926831</v>
      </c>
      <c r="O53" s="13" t="n">
        <f aca="false">IF(OR(O143=0,DA53=0),0,O143*DA53/(O143+DA53))</f>
        <v>17.7739231105445</v>
      </c>
      <c r="P53" s="13" t="n">
        <f aca="false">IF(OR(P143=0,DB53=0),0,P143*DB53/(P143+DB53))</f>
        <v>17.0872815426041</v>
      </c>
      <c r="Q53" s="13" t="n">
        <f aca="false">IF(OR(Q143=0,DC53=0),0,Q143*DC53/(Q143+DC53))</f>
        <v>16.4662032744731</v>
      </c>
      <c r="R53" s="13" t="n">
        <f aca="false">IF(OR(R143=0,DD53=0),0,R143*DD53/(R143+DD53))</f>
        <v>15.8806325948381</v>
      </c>
      <c r="S53" s="13" t="n">
        <f aca="false">IF(OR(S143=0,DE53=0),0,S143*DE53/(S143+DE53))</f>
        <v>15.3471117037464</v>
      </c>
      <c r="T53" s="13" t="n">
        <f aca="false">IF(OR(T143=0,DF53=0),0,T143*DF53/(T143+DF53))</f>
        <v>14.8586593494153</v>
      </c>
      <c r="U53" s="13" t="n">
        <f aca="false">IF(OR(U143=0,DG53=0),0,U143*DG53/(U143+DG53))</f>
        <v>14.4094879266793</v>
      </c>
      <c r="V53" s="13" t="n">
        <f aca="false">IF(OR(V143=0,DH53=0),0,V143*DH53/(V143+DH53))</f>
        <v>13.9947586862043</v>
      </c>
      <c r="W53" s="13" t="n">
        <f aca="false">IF(OR(W143=0,DI53=0),0,W143*DI53/(W143+DI53))</f>
        <v>13.6015454442652</v>
      </c>
      <c r="X53" s="13" t="n">
        <f aca="false">IF(OR(X143=0,DJ53=0),0,X143*DJ53/(X143+DJ53))</f>
        <v>13.2363912941626</v>
      </c>
      <c r="Y53" s="13" t="n">
        <f aca="false">IF(OR(Y143=0,DK53=0),0,Y143*DK53/(Y143+DK53))</f>
        <v>12.8961657702964</v>
      </c>
      <c r="Z53" s="13" t="n">
        <f aca="false">IF(OR(Z143=0,DL53=0),0,Z143*DL53/(Z143+DL53))</f>
        <v>12.587241625561</v>
      </c>
      <c r="AA53" s="13" t="n">
        <f aca="false">IF(OR(AA143=0,DM53=0),0,AA143*DM53/(AA143+DM53))</f>
        <v>12.3077058917439</v>
      </c>
      <c r="AB53" s="13" t="n">
        <f aca="false">IF(OR(AB143=0,DN53=0),0,AB143*DN53/(AB143+DN53))</f>
        <v>12.03463719664</v>
      </c>
      <c r="AC53" s="13" t="n">
        <f aca="false">IF(OR(AC143=0,DO53=0),0,AC143*DO53/(AC143+DO53))</f>
        <v>11.7769491481844</v>
      </c>
      <c r="AD53" s="13" t="n">
        <f aca="false">IF(OR(AD143=0,DP53=0),0,AD143*DP53/(AD143+DP53))</f>
        <v>11.5332179028201</v>
      </c>
      <c r="AE53" s="13" t="n">
        <f aca="false">IF(OR(AE143=0,DQ53=0),0,AE143*DQ53/(AE143+DQ53))</f>
        <v>11.302188658956</v>
      </c>
      <c r="AF53" s="13" t="n">
        <f aca="false">IF(OR(AF143=0,DR53=0),0,AF143*DR53/(AF143+DR53))</f>
        <v>11.0827512123634</v>
      </c>
      <c r="AG53" s="13" t="n">
        <f aca="false">IF(OR(AG143=0,DS53=0),0,AG143*DS53/(AG143+DS53))</f>
        <v>10.8623372102347</v>
      </c>
      <c r="AH53" s="13" t="n">
        <f aca="false">IF(OR(AH143=0,DT53=0),0,AH143*DT53/(AH143+DT53))</f>
        <v>10.6526964277596</v>
      </c>
      <c r="AI53" s="13" t="n">
        <f aca="false">IF(OR(AI143=0,DU53=0),0,AI143*DU53/(AI143+DU53))</f>
        <v>10.4529272245267</v>
      </c>
      <c r="AJ53" s="13" t="n">
        <f aca="false">IF(OR(AJ143=0,DV53=0),0,AJ143*DV53/(AJ143+DV53))</f>
        <v>10.2622242357612</v>
      </c>
      <c r="AK53" s="13" t="n">
        <f aca="false">IF(OR(AK143=0,DW53=0),0,AK143*DW53/(AK143+DW53))</f>
        <v>10.0798657866555</v>
      </c>
      <c r="AL53" s="13" t="n">
        <f aca="false">IF(OR(AL143=0,DX53=0),0,AL143*DX53/(AL143+DX53))</f>
        <v>9.90364075084544</v>
      </c>
      <c r="AM53" s="13" t="n">
        <f aca="false">IF(OR(AM143=0,DY53=0),0,AM143*DY53/(AM143+DY53))</f>
        <v>9.73463533811407</v>
      </c>
      <c r="AN53" s="13" t="n">
        <f aca="false">IF(OR(AN143=0,DZ53=0),0,AN143*DZ53/(AN143+DZ53))</f>
        <v>9.57231047847281</v>
      </c>
      <c r="AO53" s="13" t="n">
        <f aca="false">IF(OR(AO143=0,EA53=0),0,AO143*EA53/(AO143+EA53))</f>
        <v>9.41617787700358</v>
      </c>
      <c r="AP53" s="13" t="n">
        <f aca="false">IF(OR(AP143=0,EB53=0),0,AP143*EB53/(AP143+EB53))</f>
        <v>9.26579411058254</v>
      </c>
      <c r="AQ53" s="13" t="n">
        <f aca="false">IF(OR(AQ143=0,EC53=0),0,AQ143*EC53/(AQ143+EC53))</f>
        <v>9.11086179728542</v>
      </c>
      <c r="AR53" s="13" t="n">
        <f aca="false">IF(OR(AR143=0,ED53=0),0,AR143*ED53/(AR143+ED53))</f>
        <v>8.96138887883361</v>
      </c>
      <c r="AS53" s="13" t="n">
        <f aca="false">IF(OR(AS143=0,EE53=0),0,AS143*EE53/(AS143+EE53))</f>
        <v>8.81699341433847</v>
      </c>
      <c r="AT53" s="13" t="n">
        <f aca="false">IF(OR(AT143=0,EF53=0),0,AT143*EF53/(AT143+EF53))</f>
        <v>8.67732625183593</v>
      </c>
      <c r="AU53" s="13" t="n">
        <f aca="false">IF(OR(AU143=0,EG53=0),0,AU143*EG53/(AU143+EG53))</f>
        <v>8.54206751263961</v>
      </c>
      <c r="AV53" s="13" t="n">
        <f aca="false">IF(OR(AV143=0,EH53=0),0,AV143*EH53/(AV143+EH53))</f>
        <v>8.39910968543811</v>
      </c>
      <c r="AW53" s="13" t="n">
        <f aca="false">IF(OR(AW143=0,EI53=0),0,AW143*EI53/(AW143+EI53))</f>
        <v>8.26019058199062</v>
      </c>
      <c r="AX53" s="13" t="n">
        <f aca="false">IF(OR(AX143=0,EJ53=0),0,AX143*EJ53/(AX143+EJ53))</f>
        <v>8.12502180509785</v>
      </c>
      <c r="AY53" s="13" t="n">
        <f aca="false">IF(OR(AY143=0,EK53=0),0,AY143*EK53/(AY143+EK53))</f>
        <v>8.02414810119643</v>
      </c>
      <c r="AZ53" s="13" t="n">
        <f aca="false">IF(OR(AZ143=0,EL53=0),0,AZ143*EL53/(AZ143+EL53))</f>
        <v>7.93010508310929</v>
      </c>
      <c r="BA53" s="13" t="n">
        <f aca="false">IF(OR(BA143=0,EM53=0),0,BA143*EM53/(BA143+EM53))</f>
        <v>7.82208917021582</v>
      </c>
      <c r="BB53" s="13" t="n">
        <f aca="false">IF(OR(BB143=0,EN53=0),0,BB143*EN53/(BB143+EN53))</f>
        <v>7.71666443954489</v>
      </c>
      <c r="BC53" s="13" t="n">
        <f aca="false">IF(OR(BC143=0,EO53=0),0,BC143*EO53/(BC143+EO53))</f>
        <v>7.61367666114073</v>
      </c>
      <c r="BD53" s="13" t="n">
        <f aca="false">IF(OR(BD143=0,EP53=0),0,BD143*EP53/(BD143+EP53))</f>
        <v>7.51298193964501</v>
      </c>
      <c r="BE53" s="13" t="n">
        <f aca="false">IF(OR(BE143=0,EQ53=0),0,BE143*EQ53/(BE143+EQ53))</f>
        <v>7.41444580809202</v>
      </c>
      <c r="BF53" s="13" t="n">
        <f aca="false">IF(OR(BF143=0,ER53=0),0,BF143*ER53/(BF143+ER53))</f>
        <v>7.31587513615692</v>
      </c>
      <c r="BG53" s="13" t="n">
        <f aca="false">IF(OR(BG143=0,ES53=0),0,BG143*ES53/(BG143+ES53))</f>
        <v>7.21927962006891</v>
      </c>
      <c r="BH53" s="13" t="n">
        <f aca="false">IF(OR(BH143=0,ET53=0),0,BH143*ET53/(BH143+ET53))</f>
        <v>7.12454400794191</v>
      </c>
      <c r="BI53" s="13" t="n">
        <f aca="false">IF(OR(BI143=0,EU53=0),0,BI143*EU53/(BI143+EU53))</f>
        <v>7.03156001164238</v>
      </c>
      <c r="BJ53" s="13" t="n">
        <f aca="false">IF(OR(BJ143=0,EV53=0),0,BJ143*EV53/(BJ143+EV53))</f>
        <v>6.94022573339801</v>
      </c>
      <c r="BK53" s="13" t="n">
        <f aca="false">IF(OR(BK143=0,EW53=0),0,BK143*EW53/(BK143+EW53))</f>
        <v>6.84545570913908</v>
      </c>
      <c r="BL53" s="13" t="n">
        <f aca="false">IF(OR(BL143=0,EX53=0),0,BL143*EX53/(BL143+EX53))</f>
        <v>6.75221548253981</v>
      </c>
      <c r="BM53" s="13" t="n">
        <f aca="false">IF(OR(BM143=0,EY53=0),0,BM143*EY53/(BM143+EY53))</f>
        <v>6.66041080009549</v>
      </c>
      <c r="BN53" s="13" t="n">
        <f aca="false">IF(OR(BN143=0,EZ53=0),0,BN143*EZ53/(BN143+EZ53))</f>
        <v>6.56995245121985</v>
      </c>
      <c r="BO53" s="13" t="n">
        <f aca="false">IF(OR(BO143=0,FA53=0),0,BO143*FA53/(BO143+FA53))</f>
        <v>6.48075586696241</v>
      </c>
      <c r="BP53" s="13" t="n">
        <f aca="false">IF(OR(BP143=0,FB53=0),0,BP143*FB53/(BP143+FB53))</f>
        <v>6.39063923146915</v>
      </c>
      <c r="BQ53" s="13" t="n">
        <f aca="false">IF(OR(BQ143=0,FC53=0),0,BQ143*FC53/(BQ143+FC53))</f>
        <v>6.30161950010412</v>
      </c>
      <c r="BR53" s="13" t="n">
        <f aca="false">IF(OR(BR143=0,FD53=0),0,BR143*FD53/(BR143+FD53))</f>
        <v>6.21362016155384</v>
      </c>
      <c r="BS53" s="13" t="n">
        <f aca="false">IF(OR(BS143=0,FE53=0),0,BS143*FE53/(BS143+FE53))</f>
        <v>6.12656809257991</v>
      </c>
      <c r="BT53" s="13" t="n">
        <f aca="false">IF(OR(BT143=0,FF53=0),0,BT143*FF53/(BT143+FF53))</f>
        <v>6.04039328518193</v>
      </c>
      <c r="BU53" s="13" t="n">
        <f aca="false">IF(OR(BU143=0,FG53=0),0,BU143*FG53/(BU143+FG53))</f>
        <v>5.95649141803836</v>
      </c>
      <c r="BV53" s="13" t="n">
        <f aca="false">IF(OR(BV143=0,FH53=0),0,BV143*FH53/(BV143+FH53))</f>
        <v>5.87335149041552</v>
      </c>
      <c r="BW53" s="13" t="n">
        <f aca="false">IF(OR(BW143=0,FI53=0),0,BW143*FI53/(BW143+FI53))</f>
        <v>5.79091409136786</v>
      </c>
      <c r="BX53" s="13" t="n">
        <f aca="false">IF(OR(BX143=0,FJ53=0),0,BX143*FJ53/(BX143+FJ53))</f>
        <v>5.70912205772154</v>
      </c>
      <c r="BY53" s="13" t="n">
        <f aca="false">IF(OR(BY143=0,FK53=0),0,BY143*FK53/(BY143+FK53))</f>
        <v>5.6279203002118</v>
      </c>
      <c r="BZ53" s="13" t="n">
        <f aca="false">IF(OR(BZ143=0,FL53=0),0,BZ143*FL53/(BZ143+FL53))</f>
        <v>5.54374347987564</v>
      </c>
      <c r="CA53" s="13" t="n">
        <f aca="false">IF(OR(CA143=0,FM53=0),0,CA143*FM53/(CA143+FM53))</f>
        <v>5.45998083251811</v>
      </c>
      <c r="CB53" s="13" t="n">
        <f aca="false">IF(OR(CB143=0,FN53=0),0,CB143*FN53/(CB143+FN53))</f>
        <v>5.37657501927485</v>
      </c>
      <c r="CC53" s="13" t="n">
        <f aca="false">IF(OR(CC143=0,FO53=0),0,CC143*FO53/(CC143+FO53))</f>
        <v>5.2934699411342</v>
      </c>
      <c r="CD53" s="13" t="n">
        <f aca="false">IF(OR(CD143=0,FP53=0),0,CD143*FP53/(CD143+FP53))</f>
        <v>5.21061058899269</v>
      </c>
      <c r="CE53" s="13" t="n">
        <f aca="false">IF(OR(CE143=0,FQ53=0),0,CE143*FQ53/(CE143+FQ53))</f>
        <v>5.12794290125089</v>
      </c>
      <c r="CF53" s="13" t="n">
        <f aca="false">IF(OR(CF143=0,FR53=0),0,CF143*FR53/(CF143+FR53))</f>
        <v>5.04541362819098</v>
      </c>
      <c r="CG53" s="13" t="n">
        <f aca="false">IF(OR(CG143=0,FS53=0),0,CG143*FS53/(CG143+FS53))</f>
        <v>4.96297020245679</v>
      </c>
      <c r="CH53" s="13" t="n">
        <f aca="false">IF(OR(CH143=0,FT53=0),0,CH143*FT53/(CH143+FT53))</f>
        <v>4.88056061503207</v>
      </c>
      <c r="CI53" s="13" t="n">
        <f aca="false">IF(OR(CI143=0,FU53=0),0,CI143*FU53/(CI143+FU53))</f>
        <v>4.79813329618546</v>
      </c>
      <c r="CJ53" s="13" t="n">
        <f aca="false">IF(OR(CJ143=0,FV53=0),0,CJ143*FV53/(CJ143+FV53))</f>
        <v>4.71582444264889</v>
      </c>
      <c r="CK53" s="13" t="n">
        <f aca="false">IF(OR(CK143=0,FW53=0),0,CK143*FW53/(CK143+FW53))</f>
        <v>4.63340325230775</v>
      </c>
      <c r="CL53" s="13" t="n">
        <f aca="false">IF(OR(CL143=0,FX53=0),0,CL143*FX53/(CL143+FX53))</f>
        <v>4.55081946258564</v>
      </c>
      <c r="CM53" s="13" t="n">
        <f aca="false">IF(OR(CM143=0,FY53=0),0,CM143*FY53/(CM143+FY53))</f>
        <v>4.46802286300584</v>
      </c>
      <c r="CN53" s="13" t="n">
        <f aca="false">IF(OR(CN143=0,FZ53=0),0,CN143*FZ53/(CN143+FZ53))</f>
        <v>4.38496320022939</v>
      </c>
      <c r="CO53" s="13" t="n">
        <f aca="false">IF(OR(CO143=0,GA53=0),0,CO143*GA53/(CO143+GA53))</f>
        <v>4.30308388430581</v>
      </c>
      <c r="CP53" s="13" t="n">
        <f aca="false">IF(OR(CP143=0,GB53=0),0,CP143*GB53/(CP143+GB53))</f>
        <v>4.22090810089083</v>
      </c>
      <c r="CQ53" s="13" t="n">
        <f aca="false">IF(OR(CQ143=0,GC53=0),0,CQ143*GC53/(CQ143+GC53))</f>
        <v>4.13839052040387</v>
      </c>
      <c r="CR53" s="0" t="n">
        <f aca="false">IF(F$9=0,0,(SIN(F$12)*COS($E53)+SIN($E53)*COS(F$12))/SIN($E53)*F$9)</f>
        <v>29.94</v>
      </c>
      <c r="CS53" s="0" t="n">
        <f aca="false">IF(G$9=0,0,(SIN(G$12)*COS($E53)+SIN($E53)*COS(G$12))/SIN($E53)*G$9)</f>
        <v>30.9037090822002</v>
      </c>
      <c r="CT53" s="0" t="n">
        <f aca="false">IF(H$9=0,0,(SIN(H$12)*COS($E53)+SIN($E53)*COS(H$12))/SIN($E53)*H$9)</f>
        <v>31.7731356804865</v>
      </c>
      <c r="CU53" s="0" t="n">
        <f aca="false">IF(I$9=0,0,(SIN(I$12)*COS($E53)+SIN($E53)*COS(I$12))/SIN($E53)*I$9)</f>
        <v>32.6431822584983</v>
      </c>
      <c r="CV53" s="0" t="n">
        <f aca="false">IF(J$9=0,0,(SIN(J$12)*COS($E53)+SIN($E53)*COS(J$12))/SIN($E53)*J$9)</f>
        <v>33.5134146207027</v>
      </c>
      <c r="CW53" s="0" t="n">
        <f aca="false">IF(K$9=0,0,(SIN(K$12)*COS($E53)+SIN($E53)*COS(K$12))/SIN($E53)*K$9)</f>
        <v>34.3833954295182</v>
      </c>
      <c r="CX53" s="0" t="n">
        <f aca="false">IF(L$9=0,0,(SIN(L$12)*COS($E53)+SIN($E53)*COS(L$12))/SIN($E53)*L$9)</f>
        <v>35.252684391003</v>
      </c>
      <c r="CY53" s="0" t="n">
        <f aca="false">IF(M$9=0,0,(SIN(M$12)*COS($E53)+SIN($E53)*COS(M$12))/SIN($E53)*M$9)</f>
        <v>36.0332398209577</v>
      </c>
      <c r="CZ53" s="0" t="n">
        <f aca="false">IF(N$9=0,0,(SIN(N$12)*COS($E53)+SIN($E53)*COS(N$12))/SIN($E53)*N$9)</f>
        <v>36.8094882942579</v>
      </c>
      <c r="DA53" s="0" t="n">
        <f aca="false">IF(O$9=0,0,(SIN(O$12)*COS($E53)+SIN($E53)*COS(O$12))/SIN($E53)*O$9)</f>
        <v>37.5810630757872</v>
      </c>
      <c r="DB53" s="0" t="n">
        <f aca="false">IF(P$9=0,0,(SIN(P$12)*COS($E53)+SIN($E53)*COS(P$12))/SIN($E53)*P$9)</f>
        <v>38.347596862289</v>
      </c>
      <c r="DC53" s="0" t="n">
        <f aca="false">IF(Q$9=0,0,(SIN(Q$12)*COS($E53)+SIN($E53)*COS(Q$12))/SIN($E53)*Q$9)</f>
        <v>39.1087219345412</v>
      </c>
      <c r="DD53" s="0" t="n">
        <f aca="false">IF(R$9=0,0,(SIN(R$12)*COS($E53)+SIN($E53)*COS(R$12))/SIN($E53)*R$9)</f>
        <v>39.7342225618455</v>
      </c>
      <c r="DE53" s="0" t="n">
        <f aca="false">IF(S$9=0,0,(SIN(S$12)*COS($E53)+SIN($E53)*COS(S$12))/SIN($E53)*S$9)</f>
        <v>40.3502026121145</v>
      </c>
      <c r="DF53" s="0" t="n">
        <f aca="false">IF(T$9=0,0,(SIN(T$12)*COS($E53)+SIN($E53)*COS(T$12))/SIN($E53)*T$9)</f>
        <v>40.956414239299</v>
      </c>
      <c r="DG53" s="0" t="n">
        <f aca="false">IF(U$9=0,0,(SIN(U$12)*COS($E53)+SIN($E53)*COS(U$12))/SIN($E53)*U$9)</f>
        <v>41.552611804485</v>
      </c>
      <c r="DH53" s="0" t="n">
        <f aca="false">IF(V$9=0,0,(SIN(V$12)*COS($E53)+SIN($E53)*COS(V$12))/SIN($E53)*V$9)</f>
        <v>42.1385519692939</v>
      </c>
      <c r="DI53" s="0" t="n">
        <f aca="false">IF(W$9=0,0,(SIN(W$12)*COS($E53)+SIN($E53)*COS(W$12))/SIN($E53)*W$9)</f>
        <v>42.6269560336413</v>
      </c>
      <c r="DJ53" s="0" t="n">
        <f aca="false">IF(X$9=0,0,(SIN(X$12)*COS($E53)+SIN($E53)*COS(X$12))/SIN($E53)*X$9)</f>
        <v>43.1027514302708</v>
      </c>
      <c r="DK53" s="0" t="n">
        <f aca="false">IF(Y$9=0,0,(SIN(Y$12)*COS($E53)+SIN($E53)*COS(Y$12))/SIN($E53)*Y$9)</f>
        <v>43.5657826708242</v>
      </c>
      <c r="DL53" s="0" t="n">
        <f aca="false">IF(Z$9=0,0,(SIN(Z$12)*COS($E53)+SIN($E53)*COS(Z$12))/SIN($E53)*Z$9)</f>
        <v>44.1269931927618</v>
      </c>
      <c r="DM53" s="0" t="n">
        <f aca="false">IF(AA$9=0,0,(SIN(AA$12)*COS($E53)+SIN($E53)*COS(AA$12))/SIN($E53)*AA$9)</f>
        <v>44.8163252740291</v>
      </c>
      <c r="DN53" s="0" t="n">
        <f aca="false">IF(AB$9=0,0,(SIN(AB$12)*COS($E53)+SIN($E53)*COS(AB$12))/SIN($E53)*AB$9)</f>
        <v>45.364811107142</v>
      </c>
      <c r="DO53" s="0" t="n">
        <f aca="false">IF(AC$9=0,0,(SIN(AC$12)*COS($E53)+SIN($E53)*COS(AC$12))/SIN($E53)*AC$9)</f>
        <v>45.9019581905712</v>
      </c>
      <c r="DP53" s="0" t="n">
        <f aca="false">IF(AD$9=0,0,(SIN(AD$12)*COS($E53)+SIN($E53)*COS(AD$12))/SIN($E53)*AD$9)</f>
        <v>46.4275175872451</v>
      </c>
      <c r="DQ53" s="0" t="n">
        <f aca="false">IF(AE$9=0,0,(SIN(AE$12)*COS($E53)+SIN($E53)*COS(AE$12))/SIN($E53)*AE$9)</f>
        <v>46.9412431604273</v>
      </c>
      <c r="DR53" s="0" t="n">
        <f aca="false">IF(AF$9=0,0,(SIN(AF$12)*COS($E53)+SIN($E53)*COS(AF$12))/SIN($E53)*AF$9)</f>
        <v>47.4428916749027</v>
      </c>
      <c r="DS53" s="0" t="n">
        <f aca="false">IF(AG$9=0,0,(SIN(AG$12)*COS($E53)+SIN($E53)*COS(AG$12))/SIN($E53)*AG$9)</f>
        <v>47.7079851916019</v>
      </c>
      <c r="DT53" s="0" t="n">
        <f aca="false">IF(AH$9=0,0,(SIN(AH$12)*COS($E53)+SIN($E53)*COS(AH$12))/SIN($E53)*AH$9)</f>
        <v>47.95743028683</v>
      </c>
      <c r="DU53" s="0" t="n">
        <f aca="false">IF(AI$9=0,0,(SIN(AI$12)*COS($E53)+SIN($E53)*COS(AI$12))/SIN($E53)*AI$9)</f>
        <v>48.1911993587896</v>
      </c>
      <c r="DV53" s="0" t="n">
        <f aca="false">IF(AJ$9=0,0,(SIN(AJ$12)*COS($E53)+SIN($E53)*COS(AJ$12))/SIN($E53)*AJ$9)</f>
        <v>48.4092699059912</v>
      </c>
      <c r="DW53" s="0" t="n">
        <f aca="false">IF(AK$9=0,0,(SIN(AK$12)*COS($E53)+SIN($E53)*COS(AK$12))/SIN($E53)*AK$9)</f>
        <v>48.6116245192711</v>
      </c>
      <c r="DX53" s="0" t="n">
        <f aca="false">IF(AL$9=0,0,(SIN(AL$12)*COS($E53)+SIN($E53)*COS(AL$12))/SIN($E53)*AL$9)</f>
        <v>48.7603519597843</v>
      </c>
      <c r="DY53" s="0" t="n">
        <f aca="false">IF(AM$9=0,0,(SIN(AM$12)*COS($E53)+SIN($E53)*COS(AM$12))/SIN($E53)*AM$9)</f>
        <v>48.8929509920595</v>
      </c>
      <c r="DZ53" s="0" t="n">
        <f aca="false">IF(AN$9=0,0,(SIN(AN$12)*COS($E53)+SIN($E53)*COS(AN$12))/SIN($E53)*AN$9)</f>
        <v>49.0094542322423</v>
      </c>
      <c r="EA53" s="0" t="n">
        <f aca="false">IF(AO$9=0,0,(SIN(AO$12)*COS($E53)+SIN($E53)*COS(AO$12))/SIN($E53)*AO$9)</f>
        <v>49.1098995657133</v>
      </c>
      <c r="EB53" s="0" t="n">
        <f aca="false">IF(AP$9=0,0,(SIN(AP$12)*COS($E53)+SIN($E53)*COS(AP$12))/SIN($E53)*AP$9)</f>
        <v>49.1943301131976</v>
      </c>
      <c r="EC53" s="0" t="n">
        <f aca="false">IF(AQ$9=0,0,(SIN(AQ$12)*COS($E53)+SIN($E53)*COS(AQ$12))/SIN($E53)*AQ$9)</f>
        <v>48.9755388882385</v>
      </c>
      <c r="ED53" s="0" t="n">
        <f aca="false">IF(AR$9=0,0,(SIN(AR$12)*COS($E53)+SIN($E53)*COS(AR$12))/SIN($E53)*AR$9)</f>
        <v>48.7387909634071</v>
      </c>
      <c r="EE53" s="0" t="n">
        <f aca="false">IF(AS$9=0,0,(SIN(AS$12)*COS($E53)+SIN($E53)*COS(AS$12))/SIN($E53)*AS$9)</f>
        <v>48.4844083812655</v>
      </c>
      <c r="EF53" s="0" t="n">
        <f aca="false">IF(AT$9=0,0,(SIN(AT$12)*COS($E53)+SIN($E53)*COS(AT$12))/SIN($E53)*AT$9)</f>
        <v>48.2127194054212</v>
      </c>
      <c r="EG53" s="0" t="n">
        <f aca="false">IF(AU$9=0,0,(SIN(AU$12)*COS($E53)+SIN($E53)*COS(AU$12))/SIN($E53)*AU$9)</f>
        <v>47.924058344146</v>
      </c>
      <c r="EH53" s="0" t="n">
        <f aca="false">IF(AV$9=0,0,(SIN(AV$12)*COS($E53)+SIN($E53)*COS(AV$12))/SIN($E53)*AV$9)</f>
        <v>47.2425596767983</v>
      </c>
      <c r="EI53" s="0" t="n">
        <f aca="false">IF(AW$9=0,0,(SIN(AW$12)*COS($E53)+SIN($E53)*COS(AW$12))/SIN($E53)*AW$9)</f>
        <v>46.5432772227457</v>
      </c>
      <c r="EJ53" s="0" t="n">
        <f aca="false">IF(AX$9=0,0,(SIN(AX$12)*COS($E53)+SIN($E53)*COS(AX$12))/SIN($E53)*AX$9)</f>
        <v>45.826906817624</v>
      </c>
      <c r="EK53" s="0" t="n">
        <f aca="false">IF(AY$9=0,0,(SIN(AY$12)*COS($E53)+SIN($E53)*COS(AY$12))/SIN($E53)*AY$9)</f>
        <v>46.0926383764679</v>
      </c>
      <c r="EL53" s="0" t="n">
        <f aca="false">IF(AZ$9=0,0,(SIN(AZ$12)*COS($E53)+SIN($E53)*COS(AZ$12))/SIN($E53)*AZ$9)</f>
        <v>46.5021148077114</v>
      </c>
      <c r="EM53" s="0" t="n">
        <f aca="false">IF(BA$9=0,0,(SIN(BA$12)*COS($E53)+SIN($E53)*COS(BA$12))/SIN($E53)*BA$9)</f>
        <v>46.3395328995019</v>
      </c>
      <c r="EN53" s="0" t="n">
        <f aca="false">IF(BB$9=0,0,(SIN(BB$12)*COS($E53)+SIN($E53)*COS(BB$12))/SIN($E53)*BB$9)</f>
        <v>46.1625941386523</v>
      </c>
      <c r="EO53" s="0" t="n">
        <f aca="false">IF(BC$9=0,0,(SIN(BC$12)*COS($E53)+SIN($E53)*COS(BC$12))/SIN($E53)*BC$9)</f>
        <v>45.9714730950474</v>
      </c>
      <c r="EP53" s="0" t="n">
        <f aca="false">IF(BD$9=0,0,(SIN(BD$12)*COS($E53)+SIN($E53)*COS(BD$12))/SIN($E53)*BD$9)</f>
        <v>45.766348695402</v>
      </c>
      <c r="EQ53" s="0" t="n">
        <f aca="false">IF(BE$9=0,0,(SIN(BE$12)*COS($E53)+SIN($E53)*COS(BE$12))/SIN($E53)*BE$9)</f>
        <v>45.5474041319891</v>
      </c>
      <c r="ER53" s="0" t="n">
        <f aca="false">IF(BF$9=0,0,(SIN(BF$12)*COS($E53)+SIN($E53)*COS(BF$12))/SIN($E53)*BF$9)</f>
        <v>45.2356742342248</v>
      </c>
      <c r="ES53" s="0" t="n">
        <f aca="false">IF(BG$9=0,0,(SIN(BG$12)*COS($E53)+SIN($E53)*COS(BG$12))/SIN($E53)*BG$9)</f>
        <v>44.9106718854417</v>
      </c>
      <c r="ET53" s="0" t="n">
        <f aca="false">IF(BH$9=0,0,(SIN(BH$12)*COS($E53)+SIN($E53)*COS(BH$12))/SIN($E53)*BH$9)</f>
        <v>44.5726647688713</v>
      </c>
      <c r="EU53" s="0" t="n">
        <f aca="false">IF(BI$9=0,0,(SIN(BI$12)*COS($E53)+SIN($E53)*COS(BI$12))/SIN($E53)*BI$9)</f>
        <v>44.2219243233722</v>
      </c>
      <c r="EV53" s="0" t="n">
        <f aca="false">IF(BJ$9=0,0,(SIN(BJ$12)*COS($E53)+SIN($E53)*COS(BJ$12))/SIN($E53)*BJ$9)</f>
        <v>43.8587256094272</v>
      </c>
      <c r="EW53" s="0" t="n">
        <f aca="false">IF(BK$9=0,0,(SIN(BK$12)*COS($E53)+SIN($E53)*COS(BK$12))/SIN($E53)*BK$9)</f>
        <v>43.2830975654961</v>
      </c>
      <c r="EX53" s="0" t="n">
        <f aca="false">IF(BL$9=0,0,(SIN(BL$12)*COS($E53)+SIN($E53)*COS(BL$12))/SIN($E53)*BL$9)</f>
        <v>42.6966150306228</v>
      </c>
      <c r="EY53" s="0" t="n">
        <f aca="false">IF(BM$9=0,0,(SIN(BM$12)*COS($E53)+SIN($E53)*COS(BM$12))/SIN($E53)*BM$9)</f>
        <v>42.0997456333766</v>
      </c>
      <c r="EZ53" s="0" t="n">
        <f aca="false">IF(BN$9=0,0,(SIN(BN$12)*COS($E53)+SIN($E53)*COS(BN$12))/SIN($E53)*BN$9)</f>
        <v>41.4929593685116</v>
      </c>
      <c r="FA53" s="0" t="n">
        <f aca="false">IF(BO$9=0,0,(SIN(BO$12)*COS($E53)+SIN($E53)*COS(BO$12))/SIN($E53)*BO$9)</f>
        <v>40.8767283660181</v>
      </c>
      <c r="FB53" s="0" t="n">
        <f aca="false">IF(BP$9=0,0,(SIN(BP$12)*COS($E53)+SIN($E53)*COS(BP$12))/SIN($E53)*BP$9)</f>
        <v>40.1683562113781</v>
      </c>
      <c r="FC53" s="0" t="n">
        <f aca="false">IF(BQ$9=0,0,(SIN(BQ$12)*COS($E53)+SIN($E53)*COS(BQ$12))/SIN($E53)*BQ$9)</f>
        <v>39.4521846153807</v>
      </c>
      <c r="FD53" s="0" t="n">
        <f aca="false">IF(BR$9=0,0,(SIN(BR$12)*COS($E53)+SIN($E53)*COS(BR$12))/SIN($E53)*BR$9)</f>
        <v>38.7287664104783</v>
      </c>
      <c r="FE53" s="0" t="n">
        <f aca="false">IF(BS$9=0,0,(SIN(BS$12)*COS($E53)+SIN($E53)*COS(BS$12))/SIN($E53)*BS$9)</f>
        <v>37.9986551832443</v>
      </c>
      <c r="FF53" s="0" t="n">
        <f aca="false">IF(BT$9=0,0,(SIN(BT$12)*COS($E53)+SIN($E53)*COS(BT$12))/SIN($E53)*BT$9)</f>
        <v>37.2624050042435</v>
      </c>
      <c r="FG53" s="0" t="n">
        <f aca="false">IF(BU$9=0,0,(SIN(BU$12)*COS($E53)+SIN($E53)*COS(BU$12))/SIN($E53)*BU$9)</f>
        <v>36.575656889788</v>
      </c>
      <c r="FH53" s="0" t="n">
        <f aca="false">IF(BV$9=0,0,(SIN(BV$12)*COS($E53)+SIN($E53)*COS(BV$12))/SIN($E53)*BV$9)</f>
        <v>35.8832368049194</v>
      </c>
      <c r="FI53" s="0" t="n">
        <f aca="false">IF(BW$9=0,0,(SIN(BW$12)*COS($E53)+SIN($E53)*COS(BW$12))/SIN($E53)*BW$9)</f>
        <v>35.1856486084782</v>
      </c>
      <c r="FJ53" s="0" t="n">
        <f aca="false">IF(BX$9=0,0,(SIN(BX$12)*COS($E53)+SIN($E53)*COS(BX$12))/SIN($E53)*BX$9)</f>
        <v>34.4833959783192</v>
      </c>
      <c r="FK53" s="0" t="n">
        <f aca="false">IF(BY$9=0,0,(SIN(BY$12)*COS($E53)+SIN($E53)*COS(BY$12))/SIN($E53)*BY$9)</f>
        <v>33.7769821691866</v>
      </c>
      <c r="FL53" s="0" t="n">
        <f aca="false">IF(BZ$9=0,0,(SIN(BZ$12)*COS($E53)+SIN($E53)*COS(BZ$12))/SIN($E53)*BZ$9)</f>
        <v>32.9425031349906</v>
      </c>
      <c r="FM53" s="0" t="n">
        <f aca="false">IF(CA$9=0,0,(SIN(CA$12)*COS($E53)+SIN($E53)*COS(CA$12))/SIN($E53)*CA$9)</f>
        <v>32.1067483278593</v>
      </c>
      <c r="FN53" s="0" t="n">
        <f aca="false">IF(CB$9=0,0,(SIN(CB$12)*COS($E53)+SIN($E53)*COS(CB$12))/SIN($E53)*CB$9)</f>
        <v>31.2703311147608</v>
      </c>
      <c r="FO53" s="0" t="n">
        <f aca="false">IF(CC$9=0,0,(SIN(CC$12)*COS($E53)+SIN($E53)*COS(CC$12))/SIN($E53)*CC$9)</f>
        <v>30.4338622871227</v>
      </c>
      <c r="FP53" s="0" t="n">
        <f aca="false">IF(CD$9=0,0,(SIN(CD$12)*COS($E53)+SIN($E53)*COS(CD$12))/SIN($E53)*CD$9)</f>
        <v>29.5979497663354</v>
      </c>
      <c r="FQ53" s="0" t="n">
        <f aca="false">IF(CE$9=0,0,(SIN(CE$12)*COS($E53)+SIN($E53)*COS(CE$12))/SIN($E53)*CE$9)</f>
        <v>28.7631983110076</v>
      </c>
      <c r="FR53" s="0" t="n">
        <f aca="false">IF(CF$9=0,0,(SIN(CF$12)*COS($E53)+SIN($E53)*COS(CF$12))/SIN($E53)*CF$9)</f>
        <v>27.9302092260973</v>
      </c>
      <c r="FS53" s="0" t="n">
        <f aca="false">IF(CG$9=0,0,(SIN(CG$12)*COS($E53)+SIN($E53)*COS(CG$12))/SIN($E53)*CG$9)</f>
        <v>27.0995800740402</v>
      </c>
      <c r="FT53" s="0" t="n">
        <f aca="false">IF(CH$9=0,0,(SIN(CH$12)*COS($E53)+SIN($E53)*COS(CH$12))/SIN($E53)*CH$9)</f>
        <v>26.271904387993</v>
      </c>
      <c r="FU53" s="0" t="n">
        <f aca="false">IF(CI$9=0,0,(SIN(CI$12)*COS($E53)+SIN($E53)*COS(CI$12))/SIN($E53)*CI$9)</f>
        <v>25.4477713873128</v>
      </c>
      <c r="FV53" s="0" t="n">
        <f aca="false">IF(CJ$9=0,0,(SIN(CJ$12)*COS($E53)+SIN($E53)*COS(CJ$12))/SIN($E53)*CJ$9)</f>
        <v>24.6328790801996</v>
      </c>
      <c r="FW53" s="0" t="n">
        <f aca="false">IF(CK$9=0,0,(SIN(CK$12)*COS($E53)+SIN($E53)*COS(CK$12))/SIN($E53)*CK$9)</f>
        <v>23.8225763645939</v>
      </c>
      <c r="FX53" s="0" t="n">
        <f aca="false">IF(CL$9=0,0,(SIN(CL$12)*COS($E53)+SIN($E53)*COS(CL$12))/SIN($E53)*CL$9)</f>
        <v>23.0174332163709</v>
      </c>
      <c r="FY53" s="0" t="n">
        <f aca="false">IF(CM$9=0,0,(SIN(CM$12)*COS($E53)+SIN($E53)*COS(CM$12))/SIN($E53)*CM$9)</f>
        <v>22.218014257671</v>
      </c>
      <c r="FZ53" s="0" t="n">
        <f aca="false">IF(CN$9=0,0,(SIN(CN$12)*COS($E53)+SIN($E53)*COS(CN$12))/SIN($E53)*CN$9)</f>
        <v>21.4248784876273</v>
      </c>
      <c r="GA53" s="0" t="n">
        <f aca="false">IF(CO$9=0,0,(SIN(CO$12)*COS($E53)+SIN($E53)*COS(CO$12))/SIN($E53)*CO$9)</f>
        <v>20.6730113469297</v>
      </c>
      <c r="GB53" s="0" t="n">
        <f aca="false">IF(CP$9=0,0,(SIN(CP$12)*COS($E53)+SIN($E53)*COS(CP$12))/SIN($E53)*CP$9)</f>
        <v>19.9275779818983</v>
      </c>
      <c r="GC53" s="0" t="n">
        <f aca="false">IF(CQ$9=0,0,(SIN(CQ$12)*COS($E53)+SIN($E53)*COS(CQ$12))/SIN($E53)*CQ$9)</f>
        <v>19.1890879050755</v>
      </c>
    </row>
    <row r="54" customFormat="false" ht="12.8" hidden="true" customHeight="false" outlineLevel="0" collapsed="false">
      <c r="A54" s="0" t="n">
        <f aca="false">MAX($F54:$CQ54)</f>
        <v>29.9399991035964</v>
      </c>
      <c r="B54" s="90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6.58</v>
      </c>
      <c r="C54" s="2" t="n">
        <f aca="false">MOD(Best +D54,360)</f>
        <v>157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29.9399991035964</v>
      </c>
      <c r="G54" s="13" t="n">
        <f aca="false">IF(OR(G144=0,CS54=0),0,G144*CS54/(G144+CS54))</f>
        <v>27.5712413689023</v>
      </c>
      <c r="H54" s="13" t="n">
        <f aca="false">IF(OR(H144=0,CT54=0),0,H144*CT54/(H144+CT54))</f>
        <v>25.5425102570383</v>
      </c>
      <c r="I54" s="13" t="n">
        <f aca="false">IF(OR(I144=0,CU54=0),0,I144*CU54/(I144+CU54))</f>
        <v>23.8419112779201</v>
      </c>
      <c r="J54" s="13" t="n">
        <f aca="false">IF(OR(J144=0,CV54=0),0,J144*CV54/(J144+CV54))</f>
        <v>22.3947633907686</v>
      </c>
      <c r="K54" s="13" t="n">
        <f aca="false">IF(OR(K144=0,CW54=0),0,K144*CW54/(K144+CW54))</f>
        <v>21.1474543652716</v>
      </c>
      <c r="L54" s="13" t="n">
        <f aca="false">IF(OR(L144=0,CX54=0),0,L144*CX54/(L144+CX54))</f>
        <v>20.0604998656083</v>
      </c>
      <c r="M54" s="13" t="n">
        <f aca="false">IF(OR(M144=0,CY54=0),0,M144*CY54/(M144+CY54))</f>
        <v>19.0795395264476</v>
      </c>
      <c r="N54" s="13" t="n">
        <f aca="false">IF(OR(N144=0,CZ54=0),0,N144*CZ54/(N144+CZ54))</f>
        <v>18.212023726091</v>
      </c>
      <c r="O54" s="13" t="n">
        <f aca="false">IF(OR(O144=0,DA54=0),0,O144*DA54/(O144+DA54))</f>
        <v>17.4388117528735</v>
      </c>
      <c r="P54" s="13" t="n">
        <f aca="false">IF(OR(P144=0,DB54=0),0,P144*DB54/(P144+DB54))</f>
        <v>16.7448393924541</v>
      </c>
      <c r="Q54" s="13" t="n">
        <f aca="false">IF(OR(Q144=0,DC54=0),0,Q144*DC54/(Q144+DC54))</f>
        <v>16.1180883096016</v>
      </c>
      <c r="R54" s="13" t="n">
        <f aca="false">IF(OR(R144=0,DD54=0),0,R144*DD54/(R144+DD54))</f>
        <v>15.5289239981902</v>
      </c>
      <c r="S54" s="13" t="n">
        <f aca="false">IF(OR(S144=0,DE54=0),0,S144*DE54/(S144+DE54))</f>
        <v>14.9927733315912</v>
      </c>
      <c r="T54" s="13" t="n">
        <f aca="false">IF(OR(T144=0,DF54=0),0,T144*DF54/(T144+DF54))</f>
        <v>14.5024553228329</v>
      </c>
      <c r="U54" s="13" t="n">
        <f aca="false">IF(OR(U144=0,DG54=0),0,U144*DG54/(U144+DG54))</f>
        <v>14.0520284794619</v>
      </c>
      <c r="V54" s="13" t="n">
        <f aca="false">IF(OR(V144=0,DH54=0),0,V144*DH54/(V144+DH54))</f>
        <v>13.6365342975403</v>
      </c>
      <c r="W54" s="13" t="n">
        <f aca="false">IF(OR(W144=0,DI54=0),0,W144*DI54/(W144+DI54))</f>
        <v>13.2433365037089</v>
      </c>
      <c r="X54" s="13" t="n">
        <f aca="false">IF(OR(X144=0,DJ54=0),0,X144*DJ54/(X144+DJ54))</f>
        <v>12.8784862502323</v>
      </c>
      <c r="Y54" s="13" t="n">
        <f aca="false">IF(OR(Y144=0,DK54=0),0,Y144*DK54/(Y144+DK54))</f>
        <v>12.5387969510485</v>
      </c>
      <c r="Z54" s="13" t="n">
        <f aca="false">IF(OR(Z144=0,DL54=0),0,Z144*DL54/(Z144+DL54))</f>
        <v>12.2301783679037</v>
      </c>
      <c r="AA54" s="13" t="n">
        <f aca="false">IF(OR(AA144=0,DM54=0),0,AA144*DM54/(AA144+DM54))</f>
        <v>11.9506393541804</v>
      </c>
      <c r="AB54" s="13" t="n">
        <f aca="false">IF(OR(AB144=0,DN54=0),0,AB144*DN54/(AB144+DN54))</f>
        <v>11.6782093357728</v>
      </c>
      <c r="AC54" s="13" t="n">
        <f aca="false">IF(OR(AC144=0,DO54=0),0,AC144*DO54/(AC144+DO54))</f>
        <v>11.421288537861</v>
      </c>
      <c r="AD54" s="13" t="n">
        <f aca="false">IF(OR(AD144=0,DP54=0),0,AD144*DP54/(AD144+DP54))</f>
        <v>11.1784313485089</v>
      </c>
      <c r="AE54" s="13" t="n">
        <f aca="false">IF(OR(AE144=0,DQ54=0),0,AE144*DQ54/(AE144+DQ54))</f>
        <v>10.948364975666</v>
      </c>
      <c r="AF54" s="13" t="n">
        <f aca="false">IF(OR(AF144=0,DR54=0),0,AF144*DR54/(AF144+DR54))</f>
        <v>10.7299642914344</v>
      </c>
      <c r="AG54" s="13" t="n">
        <f aca="false">IF(OR(AG144=0,DS54=0),0,AG144*DS54/(AG144+DS54))</f>
        <v>10.511245083716</v>
      </c>
      <c r="AH54" s="13" t="n">
        <f aca="false">IF(OR(AH144=0,DT54=0),0,AH144*DT54/(AH144+DT54))</f>
        <v>10.3033100541327</v>
      </c>
      <c r="AI54" s="13" t="n">
        <f aca="false">IF(OR(AI144=0,DU54=0),0,AI144*DU54/(AI144+DU54))</f>
        <v>10.1052523694686</v>
      </c>
      <c r="AJ54" s="13" t="n">
        <f aca="false">IF(OR(AJ144=0,DV54=0),0,AJ144*DV54/(AJ144+DV54))</f>
        <v>9.9162625252765</v>
      </c>
      <c r="AK54" s="13" t="n">
        <f aca="false">IF(OR(AK144=0,DW54=0),0,AK144*DW54/(AK144+DW54))</f>
        <v>9.73561556129594</v>
      </c>
      <c r="AL54" s="13" t="n">
        <f aca="false">IF(OR(AL144=0,DX54=0),0,AL144*DX54/(AL144+DX54))</f>
        <v>9.56118259863404</v>
      </c>
      <c r="AM54" s="13" t="n">
        <f aca="false">IF(OR(AM144=0,DY54=0),0,AM144*DY54/(AM144+DY54))</f>
        <v>9.39395863286424</v>
      </c>
      <c r="AN54" s="13" t="n">
        <f aca="false">IF(OR(AN144=0,DZ54=0),0,AN144*DZ54/(AN144+DZ54))</f>
        <v>9.23340339077129</v>
      </c>
      <c r="AO54" s="13" t="n">
        <f aca="false">IF(OR(AO144=0,EA54=0),0,AO144*EA54/(AO144+EA54))</f>
        <v>9.07902771973364</v>
      </c>
      <c r="AP54" s="13" t="n">
        <f aca="false">IF(OR(AP144=0,EB54=0),0,AP144*EB54/(AP144+EB54))</f>
        <v>8.93038761988609</v>
      </c>
      <c r="AQ54" s="13" t="n">
        <f aca="false">IF(OR(AQ144=0,EC54=0),0,AQ144*EC54/(AQ144+EC54))</f>
        <v>8.77774605116055</v>
      </c>
      <c r="AR54" s="13" t="n">
        <f aca="false">IF(OR(AR144=0,ED54=0),0,AR144*ED54/(AR144+ED54))</f>
        <v>8.63053093934042</v>
      </c>
      <c r="AS54" s="13" t="n">
        <f aca="false">IF(OR(AS144=0,EE54=0),0,AS144*EE54/(AS144+EE54))</f>
        <v>8.48836204499255</v>
      </c>
      <c r="AT54" s="13" t="n">
        <f aca="false">IF(OR(AT144=0,EF54=0),0,AT144*EF54/(AT144+EF54))</f>
        <v>8.3508918954624</v>
      </c>
      <c r="AU54" s="13" t="n">
        <f aca="false">IF(OR(AU144=0,EG54=0),0,AU144*EG54/(AU144+EG54))</f>
        <v>8.21780226144152</v>
      </c>
      <c r="AV54" s="13" t="n">
        <f aca="false">IF(OR(AV144=0,EH54=0),0,AV144*EH54/(AV144+EH54))</f>
        <v>8.07767892276059</v>
      </c>
      <c r="AW54" s="13" t="n">
        <f aca="false">IF(OR(AW144=0,EI54=0),0,AW144*EI54/(AW144+EI54))</f>
        <v>7.94156603407982</v>
      </c>
      <c r="AX54" s="13" t="n">
        <f aca="false">IF(OR(AX144=0,EJ54=0),0,AX144*EJ54/(AX144+EJ54))</f>
        <v>7.8091786163731</v>
      </c>
      <c r="AY54" s="13" t="n">
        <f aca="false">IF(OR(AY144=0,EK54=0),0,AY144*EK54/(AY144+EK54))</f>
        <v>7.70923177256742</v>
      </c>
      <c r="AZ54" s="13" t="n">
        <f aca="false">IF(OR(AZ144=0,EL54=0),0,AZ144*EL54/(AZ144+EL54))</f>
        <v>7.61585924582846</v>
      </c>
      <c r="BA54" s="13" t="n">
        <f aca="false">IF(OR(BA144=0,EM54=0),0,BA144*EM54/(BA144+EM54))</f>
        <v>7.50949963999194</v>
      </c>
      <c r="BB54" s="13" t="n">
        <f aca="false">IF(OR(BB144=0,EN54=0),0,BB144*EN54/(BB144+EN54))</f>
        <v>7.40572043150277</v>
      </c>
      <c r="BC54" s="13" t="n">
        <f aca="false">IF(OR(BC144=0,EO54=0),0,BC144*EO54/(BC144+EO54))</f>
        <v>7.30436799635578</v>
      </c>
      <c r="BD54" s="13" t="n">
        <f aca="false">IF(OR(BD144=0,EP54=0),0,BD144*EP54/(BD144+EP54))</f>
        <v>7.20529904967522</v>
      </c>
      <c r="BE54" s="13" t="n">
        <f aca="false">IF(OR(BE144=0,EQ54=0),0,BE144*EQ54/(BE144+EQ54))</f>
        <v>7.10837973680569</v>
      </c>
      <c r="BF54" s="13" t="n">
        <f aca="false">IF(OR(BF144=0,ER54=0),0,BF144*ER54/(BF144+ER54))</f>
        <v>7.01154606269327</v>
      </c>
      <c r="BG54" s="13" t="n">
        <f aca="false">IF(OR(BG144=0,ES54=0),0,BG144*ES54/(BG144+ES54))</f>
        <v>6.91667744006878</v>
      </c>
      <c r="BH54" s="13" t="n">
        <f aca="false">IF(OR(BH144=0,ET54=0),0,BH144*ET54/(BH144+ET54))</f>
        <v>6.82365942747525</v>
      </c>
      <c r="BI54" s="13" t="n">
        <f aca="false">IF(OR(BI144=0,EU54=0),0,BI144*EU54/(BI144+EU54))</f>
        <v>6.73238453072276</v>
      </c>
      <c r="BJ54" s="13" t="n">
        <f aca="false">IF(OR(BJ144=0,EV54=0),0,BJ144*EV54/(BJ144+EV54))</f>
        <v>6.64275162983928</v>
      </c>
      <c r="BK54" s="13" t="n">
        <f aca="false">IF(OR(BK144=0,EW54=0),0,BK144*EW54/(BK144+EW54))</f>
        <v>6.5499943222054</v>
      </c>
      <c r="BL54" s="13" t="n">
        <f aca="false">IF(OR(BL144=0,EX54=0),0,BL144*EX54/(BL144+EX54))</f>
        <v>6.45875939234305</v>
      </c>
      <c r="BM54" s="13" t="n">
        <f aca="false">IF(OR(BM144=0,EY54=0),0,BM144*EY54/(BM144+EY54))</f>
        <v>6.36895378681995</v>
      </c>
      <c r="BN54" s="13" t="n">
        <f aca="false">IF(OR(BN144=0,EZ54=0),0,BN144*EZ54/(BN144+EZ54))</f>
        <v>6.28048946733428</v>
      </c>
      <c r="BO54" s="13" t="n">
        <f aca="false">IF(OR(BO144=0,FA54=0),0,BO144*FA54/(BO144+FA54))</f>
        <v>6.19328301197956</v>
      </c>
      <c r="BP54" s="13" t="n">
        <f aca="false">IF(OR(BP144=0,FB54=0),0,BP144*FB54/(BP144+FB54))</f>
        <v>6.10529079309051</v>
      </c>
      <c r="BQ54" s="13" t="n">
        <f aca="false">IF(OR(BQ144=0,FC54=0),0,BQ144*FC54/(BQ144+FC54))</f>
        <v>6.01839551663208</v>
      </c>
      <c r="BR54" s="13" t="n">
        <f aca="false">IF(OR(BR144=0,FD54=0),0,BR144*FD54/(BR144+FD54))</f>
        <v>5.93252200730272</v>
      </c>
      <c r="BS54" s="13" t="n">
        <f aca="false">IF(OR(BS144=0,FE54=0),0,BS144*FE54/(BS144+FE54))</f>
        <v>5.84759846546958</v>
      </c>
      <c r="BT54" s="13" t="n">
        <f aca="false">IF(OR(BT144=0,FF54=0),0,BT144*FF54/(BT144+FF54))</f>
        <v>5.76355619734989</v>
      </c>
      <c r="BU54" s="13" t="n">
        <f aca="false">IF(OR(BU144=0,FG54=0),0,BU144*FG54/(BU144+FG54))</f>
        <v>5.6816948078155</v>
      </c>
      <c r="BV54" s="13" t="n">
        <f aca="false">IF(OR(BV144=0,FH54=0),0,BV144*FH54/(BV144+FH54))</f>
        <v>5.60060008998076</v>
      </c>
      <c r="BW54" s="13" t="n">
        <f aca="false">IF(OR(BW144=0,FI54=0),0,BW144*FI54/(BW144+FI54))</f>
        <v>5.5202137428214</v>
      </c>
      <c r="BX54" s="13" t="n">
        <f aca="false">IF(OR(BX144=0,FJ54=0),0,BX144*FJ54/(BX144+FJ54))</f>
        <v>5.4404797090418</v>
      </c>
      <c r="BY54" s="13" t="n">
        <f aca="false">IF(OR(BY144=0,FK54=0),0,BY144*FK54/(BY144+FK54))</f>
        <v>5.36134400319013</v>
      </c>
      <c r="BZ54" s="13" t="n">
        <f aca="false">IF(OR(BZ144=0,FL54=0),0,BZ144*FL54/(BZ144+FL54))</f>
        <v>5.27948107874603</v>
      </c>
      <c r="CA54" s="13" t="n">
        <f aca="false">IF(OR(CA144=0,FM54=0),0,CA144*FM54/(CA144+FM54))</f>
        <v>5.19804935571335</v>
      </c>
      <c r="CB54" s="13" t="n">
        <f aca="false">IF(OR(CB144=0,FN54=0),0,CB144*FN54/(CB144+FN54))</f>
        <v>5.11699318767519</v>
      </c>
      <c r="CC54" s="13" t="n">
        <f aca="false">IF(OR(CC144=0,FO54=0),0,CC144*FO54/(CC144+FO54))</f>
        <v>5.03625820290058</v>
      </c>
      <c r="CD54" s="13" t="n">
        <f aca="false">IF(OR(CD144=0,FP54=0),0,CD144*FP54/(CD144+FP54))</f>
        <v>4.95579115910121</v>
      </c>
      <c r="CE54" s="13" t="n">
        <f aca="false">IF(OR(CE144=0,FQ54=0),0,CE144*FQ54/(CE144+FQ54))</f>
        <v>4.87553980590937</v>
      </c>
      <c r="CF54" s="13" t="n">
        <f aca="false">IF(OR(CF144=0,FR54=0),0,CF144*FR54/(CF144+FR54))</f>
        <v>4.79545275434653</v>
      </c>
      <c r="CG54" s="13" t="n">
        <f aca="false">IF(OR(CG144=0,FS54=0),0,CG144*FS54/(CG144+FS54))</f>
        <v>4.71547935263334</v>
      </c>
      <c r="CH54" s="13" t="n">
        <f aca="false">IF(OR(CH144=0,FT54=0),0,CH144*FT54/(CH144+FT54))</f>
        <v>4.63556956776939</v>
      </c>
      <c r="CI54" s="13" t="n">
        <f aca="false">IF(OR(CI144=0,FU54=0),0,CI144*FU54/(CI144+FU54))</f>
        <v>4.55567387238592</v>
      </c>
      <c r="CJ54" s="13" t="n">
        <f aca="false">IF(OR(CJ144=0,FV54=0),0,CJ144*FV54/(CJ144+FV54))</f>
        <v>4.47591735751333</v>
      </c>
      <c r="CK54" s="13" t="n">
        <f aca="false">IF(OR(CK144=0,FW54=0),0,CK144*FW54/(CK144+FW54))</f>
        <v>4.39608399321641</v>
      </c>
      <c r="CL54" s="13" t="n">
        <f aca="false">IF(OR(CL144=0,FX54=0),0,CL144*FX54/(CL144+FX54))</f>
        <v>4.31612574315756</v>
      </c>
      <c r="CM54" s="13" t="n">
        <f aca="false">IF(OR(CM144=0,FY54=0),0,CM144*FY54/(CM144+FY54))</f>
        <v>4.23599471256341</v>
      </c>
      <c r="CN54" s="13" t="n">
        <f aca="false">IF(OR(CN144=0,FZ54=0),0,CN144*FZ54/(CN144+FZ54))</f>
        <v>4.15564306089274</v>
      </c>
      <c r="CO54" s="13" t="n">
        <f aca="false">IF(OR(CO144=0,GA54=0),0,CO144*GA54/(CO144+GA54))</f>
        <v>4.07640931784923</v>
      </c>
      <c r="CP54" s="13" t="n">
        <f aca="false">IF(OR(CP144=0,GB54=0),0,CP144*GB54/(CP144+GB54))</f>
        <v>3.99692096362547</v>
      </c>
      <c r="CQ54" s="13" t="n">
        <f aca="false">IF(OR(CQ144=0,GC54=0),0,CQ144*GC54/(CQ144+GC54))</f>
        <v>3.91713494247515</v>
      </c>
      <c r="CR54" s="0" t="n">
        <f aca="false">IF(F$9=0,0,(SIN(F$12)*COS($E54)+SIN($E54)*COS(F$12))/SIN($E54)*F$9)</f>
        <v>29.94</v>
      </c>
      <c r="CS54" s="0" t="n">
        <f aca="false">IF(G$9=0,0,(SIN(G$12)*COS($E54)+SIN($E54)*COS(G$12))/SIN($E54)*G$9)</f>
        <v>30.8826858516336</v>
      </c>
      <c r="CT54" s="0" t="n">
        <f aca="false">IF(H$9=0,0,(SIN(H$12)*COS($E54)+SIN($E54)*COS(H$12))/SIN($E54)*H$9)</f>
        <v>31.7307284086513</v>
      </c>
      <c r="CU54" s="0" t="n">
        <f aca="false">IF(I$9=0,0,(SIN(I$12)*COS($E54)+SIN($E54)*COS(I$12))/SIN($E54)*I$9)</f>
        <v>32.5790368162732</v>
      </c>
      <c r="CV54" s="0" t="n">
        <f aca="false">IF(J$9=0,0,(SIN(J$12)*COS($E54)+SIN($E54)*COS(J$12))/SIN($E54)*J$9)</f>
        <v>33.4271837802236</v>
      </c>
      <c r="CW54" s="0" t="n">
        <f aca="false">IF(K$9=0,0,(SIN(K$12)*COS($E54)+SIN($E54)*COS(K$12))/SIN($E54)*K$9)</f>
        <v>34.2747390816683</v>
      </c>
      <c r="CX54" s="0" t="n">
        <f aca="false">IF(L$9=0,0,(SIN(L$12)*COS($E54)+SIN($E54)*COS(L$12))/SIN($E54)*L$9)</f>
        <v>35.1212697606151</v>
      </c>
      <c r="CY54" s="0" t="n">
        <f aca="false">IF(M$9=0,0,(SIN(M$12)*COS($E54)+SIN($E54)*COS(M$12))/SIN($E54)*M$9)</f>
        <v>35.8791163615239</v>
      </c>
      <c r="CZ54" s="0" t="n">
        <f aca="false">IF(N$9=0,0,(SIN(N$12)*COS($E54)+SIN($E54)*COS(N$12))/SIN($E54)*N$9)</f>
        <v>36.6324449337402</v>
      </c>
      <c r="DA54" s="0" t="n">
        <f aca="false">IF(O$9=0,0,(SIN(O$12)*COS($E54)+SIN($E54)*COS(O$12))/SIN($E54)*O$9)</f>
        <v>37.3808963159757</v>
      </c>
      <c r="DB54" s="0" t="n">
        <f aca="false">IF(P$9=0,0,(SIN(P$12)*COS($E54)+SIN($E54)*COS(P$12))/SIN($E54)*P$9)</f>
        <v>38.1241109192038</v>
      </c>
      <c r="DC54" s="0" t="n">
        <f aca="false">IF(Q$9=0,0,(SIN(Q$12)*COS($E54)+SIN($E54)*COS(Q$12))/SIN($E54)*Q$9)</f>
        <v>38.8617288762816</v>
      </c>
      <c r="DD54" s="0" t="n">
        <f aca="false">IF(R$9=0,0,(SIN(R$12)*COS($E54)+SIN($E54)*COS(R$12))/SIN($E54)*R$9)</f>
        <v>39.4644241200635</v>
      </c>
      <c r="DE54" s="0" t="n">
        <f aca="false">IF(S$9=0,0,(SIN(S$12)*COS($E54)+SIN($E54)*COS(S$12))/SIN($E54)*S$9)</f>
        <v>40.0575714772887</v>
      </c>
      <c r="DF54" s="0" t="n">
        <f aca="false">IF(T$9=0,0,(SIN(T$12)*COS($E54)+SIN($E54)*COS(T$12))/SIN($E54)*T$9)</f>
        <v>40.6409304798205</v>
      </c>
      <c r="DG54" s="0" t="n">
        <f aca="false">IF(U$9=0,0,(SIN(U$12)*COS($E54)+SIN($E54)*COS(U$12))/SIN($E54)*U$9)</f>
        <v>41.2142629059525</v>
      </c>
      <c r="DH54" s="0" t="n">
        <f aca="false">IF(V$9=0,0,(SIN(V$12)*COS($E54)+SIN($E54)*COS(V$12))/SIN($E54)*V$9)</f>
        <v>41.7773328714108</v>
      </c>
      <c r="DI54" s="0" t="n">
        <f aca="false">IF(W$9=0,0,(SIN(W$12)*COS($E54)+SIN($E54)*COS(W$12))/SIN($E54)*W$9)</f>
        <v>42.2436518135602</v>
      </c>
      <c r="DJ54" s="0" t="n">
        <f aca="false">IF(X$9=0,0,(SIN(X$12)*COS($E54)+SIN($E54)*COS(X$12))/SIN($E54)*X$9)</f>
        <v>42.6974611523394</v>
      </c>
      <c r="DK54" s="0" t="n">
        <f aca="false">IF(Y$9=0,0,(SIN(Y$12)*COS($E54)+SIN($E54)*COS(Y$12))/SIN($E54)*Y$9)</f>
        <v>43.1386121936607</v>
      </c>
      <c r="DL54" s="0" t="n">
        <f aca="false">IF(Z$9=0,0,(SIN(Z$12)*COS($E54)+SIN($E54)*COS(Z$12))/SIN($E54)*Z$9)</f>
        <v>43.676922032702</v>
      </c>
      <c r="DM54" s="0" t="n">
        <f aca="false">IF(AA$9=0,0,(SIN(AA$12)*COS($E54)+SIN($E54)*COS(AA$12))/SIN($E54)*AA$9)</f>
        <v>44.3418922606571</v>
      </c>
      <c r="DN54" s="0" t="n">
        <f aca="false">IF(AB$9=0,0,(SIN(AB$12)*COS($E54)+SIN($E54)*COS(AB$12))/SIN($E54)*AB$9)</f>
        <v>44.8673512244255</v>
      </c>
      <c r="DO54" s="0" t="n">
        <f aca="false">IF(AC$9=0,0,(SIN(AC$12)*COS($E54)+SIN($E54)*COS(AC$12))/SIN($E54)*AC$9)</f>
        <v>45.381490875898</v>
      </c>
      <c r="DP54" s="0" t="n">
        <f aca="false">IF(AD$9=0,0,(SIN(AD$12)*COS($E54)+SIN($E54)*COS(AD$12))/SIN($E54)*AD$9)</f>
        <v>45.8840702378314</v>
      </c>
      <c r="DQ54" s="0" t="n">
        <f aca="false">IF(AE$9=0,0,(SIN(AE$12)*COS($E54)+SIN($E54)*COS(AE$12))/SIN($E54)*AE$9)</f>
        <v>46.3748511649191</v>
      </c>
      <c r="DR54" s="0" t="n">
        <f aca="false">IF(AF$9=0,0,(SIN(AF$12)*COS($E54)+SIN($E54)*COS(AF$12))/SIN($E54)*AF$9)</f>
        <v>46.8535984422417</v>
      </c>
      <c r="DS54" s="0" t="n">
        <f aca="false">IF(AG$9=0,0,(SIN(AG$12)*COS($E54)+SIN($E54)*COS(AG$12))/SIN($E54)*AG$9)</f>
        <v>47.0987059196628</v>
      </c>
      <c r="DT54" s="0" t="n">
        <f aca="false">IF(AH$9=0,0,(SIN(AH$12)*COS($E54)+SIN($E54)*COS(AH$12))/SIN($E54)*AH$9)</f>
        <v>47.3284198077696</v>
      </c>
      <c r="DU54" s="0" t="n">
        <f aca="false">IF(AI$9=0,0,(SIN(AI$12)*COS($E54)+SIN($E54)*COS(AI$12))/SIN($E54)*AI$9)</f>
        <v>47.5427178888249</v>
      </c>
      <c r="DV54" s="0" t="n">
        <f aca="false">IF(AJ$9=0,0,(SIN(AJ$12)*COS($E54)+SIN($E54)*COS(AJ$12))/SIN($E54)*AJ$9)</f>
        <v>47.7415829452348</v>
      </c>
      <c r="DW54" s="0" t="n">
        <f aca="false">IF(AK$9=0,0,(SIN(AK$12)*COS($E54)+SIN($E54)*COS(AK$12))/SIN($E54)*AK$9)</f>
        <v>47.9250027501539</v>
      </c>
      <c r="DX54" s="0" t="n">
        <f aca="false">IF(AL$9=0,0,(SIN(AL$12)*COS($E54)+SIN($E54)*COS(AL$12))/SIN($E54)*AL$9)</f>
        <v>48.0556188968478</v>
      </c>
      <c r="DY54" s="0" t="n">
        <f aca="false">IF(AM$9=0,0,(SIN(AM$12)*COS($E54)+SIN($E54)*COS(AM$12))/SIN($E54)*AM$9)</f>
        <v>48.1704178024536</v>
      </c>
      <c r="DZ54" s="0" t="n">
        <f aca="false">IF(AN$9=0,0,(SIN(AN$12)*COS($E54)+SIN($E54)*COS(AN$12))/SIN($E54)*AN$9)</f>
        <v>48.2694364381472</v>
      </c>
      <c r="EA54" s="0" t="n">
        <f aca="false">IF(AO$9=0,0,(SIN(AO$12)*COS($E54)+SIN($E54)*COS(AO$12))/SIN($E54)*AO$9)</f>
        <v>48.3527169191593</v>
      </c>
      <c r="EB54" s="0" t="n">
        <f aca="false">IF(AP$9=0,0,(SIN(AP$12)*COS($E54)+SIN($E54)*COS(AP$12))/SIN($E54)*AP$9)</f>
        <v>48.4203064699301</v>
      </c>
      <c r="EC54" s="0" t="n">
        <f aca="false">IF(AQ$9=0,0,(SIN(AQ$12)*COS($E54)+SIN($E54)*COS(AQ$12))/SIN($E54)*AQ$9)</f>
        <v>48.189611764251</v>
      </c>
      <c r="ED54" s="0" t="n">
        <f aca="false">IF(AR$9=0,0,(SIN(AR$12)*COS($E54)+SIN($E54)*COS(AR$12))/SIN($E54)*AR$9)</f>
        <v>47.9415041574342</v>
      </c>
      <c r="EE54" s="0" t="n">
        <f aca="false">IF(AS$9=0,0,(SIN(AS$12)*COS($E54)+SIN($E54)*COS(AS$12))/SIN($E54)*AS$9)</f>
        <v>47.6763051027144</v>
      </c>
      <c r="EF54" s="0" t="n">
        <f aca="false">IF(AT$9=0,0,(SIN(AT$12)*COS($E54)+SIN($E54)*COS(AT$12))/SIN($E54)*AT$9)</f>
        <v>47.3943420174159</v>
      </c>
      <c r="EG54" s="0" t="n">
        <f aca="false">IF(AU$9=0,0,(SIN(AU$12)*COS($E54)+SIN($E54)*COS(AU$12))/SIN($E54)*AU$9)</f>
        <v>47.0959481080906</v>
      </c>
      <c r="EH54" s="0" t="n">
        <f aca="false">IF(AV$9=0,0,(SIN(AV$12)*COS($E54)+SIN($E54)*COS(AV$12))/SIN($E54)*AV$9)</f>
        <v>46.4118715004816</v>
      </c>
      <c r="EI54" s="0" t="n">
        <f aca="false">IF(AW$9=0,0,(SIN(AW$12)*COS($E54)+SIN($E54)*COS(AW$12))/SIN($E54)*AW$9)</f>
        <v>45.7108038247566</v>
      </c>
      <c r="EJ54" s="0" t="n">
        <f aca="false">IF(AX$9=0,0,(SIN(AX$12)*COS($E54)+SIN($E54)*COS(AX$12))/SIN($E54)*AX$9)</f>
        <v>44.9934328974563</v>
      </c>
      <c r="EK54" s="0" t="n">
        <f aca="false">IF(AY$9=0,0,(SIN(AY$12)*COS($E54)+SIN($E54)*COS(AY$12))/SIN($E54)*AY$9)</f>
        <v>45.2404802229179</v>
      </c>
      <c r="EL54" s="0" t="n">
        <f aca="false">IF(AZ$9=0,0,(SIN(AZ$12)*COS($E54)+SIN($E54)*COS(AZ$12))/SIN($E54)*AZ$9)</f>
        <v>45.6284460392165</v>
      </c>
      <c r="EM54" s="0" t="n">
        <f aca="false">IF(BA$9=0,0,(SIN(BA$12)*COS($E54)+SIN($E54)*COS(BA$12))/SIN($E54)*BA$9)</f>
        <v>45.4550525676381</v>
      </c>
      <c r="EN54" s="0" t="n">
        <f aca="false">IF(BB$9=0,0,(SIN(BB$12)*COS($E54)+SIN($E54)*COS(BB$12))/SIN($E54)*BB$9)</f>
        <v>45.267694695399</v>
      </c>
      <c r="EO54" s="0" t="n">
        <f aca="false">IF(BC$9=0,0,(SIN(BC$12)*COS($E54)+SIN($E54)*COS(BC$12))/SIN($E54)*BC$9)</f>
        <v>45.0665478448377</v>
      </c>
      <c r="EP54" s="0" t="n">
        <f aca="false">IF(BD$9=0,0,(SIN(BD$12)*COS($E54)+SIN($E54)*COS(BD$12))/SIN($E54)*BD$9)</f>
        <v>44.851791638549</v>
      </c>
      <c r="EQ54" s="0" t="n">
        <f aca="false">IF(BE$9=0,0,(SIN(BE$12)*COS($E54)+SIN($E54)*COS(BE$12))/SIN($E54)*BE$9)</f>
        <v>44.6236098086182</v>
      </c>
      <c r="ER54" s="0" t="n">
        <f aca="false">IF(BF$9=0,0,(SIN(BF$12)*COS($E54)+SIN($E54)*COS(BF$12))/SIN($E54)*BF$9)</f>
        <v>44.3046666284495</v>
      </c>
      <c r="ES54" s="0" t="n">
        <f aca="false">IF(BG$9=0,0,(SIN(BG$12)*COS($E54)+SIN($E54)*COS(BG$12))/SIN($E54)*BG$9)</f>
        <v>43.9728900803826</v>
      </c>
      <c r="ET54" s="0" t="n">
        <f aca="false">IF(BH$9=0,0,(SIN(BH$12)*COS($E54)+SIN($E54)*COS(BH$12))/SIN($E54)*BH$9)</f>
        <v>43.6285464141269</v>
      </c>
      <c r="EU54" s="0" t="n">
        <f aca="false">IF(BI$9=0,0,(SIN(BI$12)*COS($E54)+SIN($E54)*COS(BI$12))/SIN($E54)*BI$9)</f>
        <v>43.2719054554085</v>
      </c>
      <c r="EV54" s="0" t="n">
        <f aca="false">IF(BJ$9=0,0,(SIN(BJ$12)*COS($E54)+SIN($E54)*COS(BJ$12))/SIN($E54)*BJ$9)</f>
        <v>42.9032404735376</v>
      </c>
      <c r="EW54" s="0" t="n">
        <f aca="false">IF(BK$9=0,0,(SIN(BK$12)*COS($E54)+SIN($E54)*COS(BK$12))/SIN($E54)*BK$9)</f>
        <v>42.3270018242493</v>
      </c>
      <c r="EX54" s="0" t="n">
        <f aca="false">IF(BL$9=0,0,(SIN(BL$12)*COS($E54)+SIN($E54)*COS(BL$12))/SIN($E54)*BL$9)</f>
        <v>41.7404377389209</v>
      </c>
      <c r="EY54" s="0" t="n">
        <f aca="false">IF(BM$9=0,0,(SIN(BM$12)*COS($E54)+SIN($E54)*COS(BM$12))/SIN($E54)*BM$9)</f>
        <v>41.1440094435142</v>
      </c>
      <c r="EZ54" s="0" t="n">
        <f aca="false">IF(BN$9=0,0,(SIN(BN$12)*COS($E54)+SIN($E54)*COS(BN$12))/SIN($E54)*BN$9)</f>
        <v>40.5381803004867</v>
      </c>
      <c r="FA54" s="0" t="n">
        <f aca="false">IF(BO$9=0,0,(SIN(BO$12)*COS($E54)+SIN($E54)*COS(BO$12))/SIN($E54)*BO$9)</f>
        <v>39.9234155818429</v>
      </c>
      <c r="FB54" s="0" t="n">
        <f aca="false">IF(BP$9=0,0,(SIN(BP$12)*COS($E54)+SIN($E54)*COS(BP$12))/SIN($E54)*BP$9)</f>
        <v>39.2189775261701</v>
      </c>
      <c r="FC54" s="0" t="n">
        <f aca="false">IF(BQ$9=0,0,(SIN(BQ$12)*COS($E54)+SIN($E54)*COS(BQ$12))/SIN($E54)*BQ$9)</f>
        <v>38.5072706982374</v>
      </c>
      <c r="FD54" s="0" t="n">
        <f aca="false">IF(BR$9=0,0,(SIN(BR$12)*COS($E54)+SIN($E54)*COS(BR$12))/SIN($E54)*BR$9)</f>
        <v>37.7888386075877</v>
      </c>
      <c r="FE54" s="0" t="n">
        <f aca="false">IF(BS$9=0,0,(SIN(BS$12)*COS($E54)+SIN($E54)*COS(BS$12))/SIN($E54)*BS$9)</f>
        <v>37.0642252879472</v>
      </c>
      <c r="FF54" s="0" t="n">
        <f aca="false">IF(BT$9=0,0,(SIN(BT$12)*COS($E54)+SIN($E54)*COS(BT$12))/SIN($E54)*BT$9)</f>
        <v>36.3339750324513</v>
      </c>
      <c r="FG54" s="0" t="n">
        <f aca="false">IF(BU$9=0,0,(SIN(BU$12)*COS($E54)+SIN($E54)*COS(BU$12))/SIN($E54)*BU$9)</f>
        <v>35.6523282321564</v>
      </c>
      <c r="FH54" s="0" t="n">
        <f aca="false">IF(BV$9=0,0,(SIN(BV$12)*COS($E54)+SIN($E54)*COS(BV$12))/SIN($E54)*BV$9)</f>
        <v>34.9654710903778</v>
      </c>
      <c r="FI54" s="0" t="n">
        <f aca="false">IF(BW$9=0,0,(SIN(BW$12)*COS($E54)+SIN($E54)*COS(BW$12))/SIN($E54)*BW$9)</f>
        <v>34.2738983278247</v>
      </c>
      <c r="FJ54" s="0" t="n">
        <f aca="false">IF(BX$9=0,0,(SIN(BX$12)*COS($E54)+SIN($E54)*COS(BX$12))/SIN($E54)*BX$9)</f>
        <v>33.5781042937115</v>
      </c>
      <c r="FK54" s="0" t="n">
        <f aca="false">IF(BY$9=0,0,(SIN(BY$12)*COS($E54)+SIN($E54)*COS(BY$12))/SIN($E54)*BY$9)</f>
        <v>32.8785827287575</v>
      </c>
      <c r="FL54" s="0" t="n">
        <f aca="false">IF(BZ$9=0,0,(SIN(BZ$12)*COS($E54)+SIN($E54)*COS(BZ$12))/SIN($E54)*BZ$9)</f>
        <v>32.0547723882398</v>
      </c>
      <c r="FM54" s="0" t="n">
        <f aca="false">IF(CA$9=0,0,(SIN(CA$12)*COS($E54)+SIN($E54)*COS(CA$12))/SIN($E54)*CA$9)</f>
        <v>31.2301373598991</v>
      </c>
      <c r="FN54" s="0" t="n">
        <f aca="false">IF(CB$9=0,0,(SIN(CB$12)*COS($E54)+SIN($E54)*COS(CB$12))/SIN($E54)*CB$9)</f>
        <v>30.4052778914686</v>
      </c>
      <c r="FO54" s="0" t="n">
        <f aca="false">IF(CC$9=0,0,(SIN(CC$12)*COS($E54)+SIN($E54)*COS(CC$12))/SIN($E54)*CC$9)</f>
        <v>29.580791469662</v>
      </c>
      <c r="FP54" s="0" t="n">
        <f aca="false">IF(CD$9=0,0,(SIN(CD$12)*COS($E54)+SIN($E54)*COS(CD$12))/SIN($E54)*CD$9)</f>
        <v>28.7572725327095</v>
      </c>
      <c r="FQ54" s="0" t="n">
        <f aca="false">IF(CE$9=0,0,(SIN(CE$12)*COS($E54)+SIN($E54)*COS(CE$12))/SIN($E54)*CE$9)</f>
        <v>27.9353121847163</v>
      </c>
      <c r="FR54" s="0" t="n">
        <f aca="false">IF(CF$9=0,0,(SIN(CF$12)*COS($E54)+SIN($E54)*COS(CF$12))/SIN($E54)*CF$9)</f>
        <v>27.1154979119615</v>
      </c>
      <c r="FS54" s="0" t="n">
        <f aca="false">IF(CG$9=0,0,(SIN(CG$12)*COS($E54)+SIN($E54)*COS(CG$12))/SIN($E54)*CG$9)</f>
        <v>26.2984133012589</v>
      </c>
      <c r="FT54" s="0" t="n">
        <f aca="false">IF(CH$9=0,0,(SIN(CH$12)*COS($E54)+SIN($E54)*COS(CH$12))/SIN($E54)*CH$9)</f>
        <v>25.4846377604914</v>
      </c>
      <c r="FU54" s="0" t="n">
        <f aca="false">IF(CI$9=0,0,(SIN(CI$12)*COS($E54)+SIN($E54)*COS(CI$12))/SIN($E54)*CI$9)</f>
        <v>24.6747462414398</v>
      </c>
      <c r="FV54" s="0" t="n">
        <f aca="false">IF(CJ$9=0,0,(SIN(CJ$12)*COS($E54)+SIN($E54)*COS(CJ$12))/SIN($E54)*CJ$9)</f>
        <v>23.874264873864</v>
      </c>
      <c r="FW54" s="0" t="n">
        <f aca="false">IF(CK$9=0,0,(SIN(CK$12)*COS($E54)+SIN($E54)*COS(CK$12))/SIN($E54)*CK$9)</f>
        <v>23.078684777205</v>
      </c>
      <c r="FX54" s="0" t="n">
        <f aca="false">IF(CL$9=0,0,(SIN(CL$12)*COS($E54)+SIN($E54)*COS(CL$12))/SIN($E54)*CL$9)</f>
        <v>22.2885614217029</v>
      </c>
      <c r="FY54" s="0" t="n">
        <f aca="false">IF(CM$9=0,0,(SIN(CM$12)*COS($E54)+SIN($E54)*COS(CM$12))/SIN($E54)*CM$9)</f>
        <v>21.5044448118425</v>
      </c>
      <c r="FZ54" s="0" t="n">
        <f aca="false">IF(CN$9=0,0,(SIN(CN$12)*COS($E54)+SIN($E54)*COS(CN$12))/SIN($E54)*CN$9)</f>
        <v>20.7268792245924</v>
      </c>
      <c r="GA54" s="0" t="n">
        <f aca="false">IF(CO$9=0,0,(SIN(CO$12)*COS($E54)+SIN($E54)*COS(CO$12))/SIN($E54)*CO$9)</f>
        <v>19.9896971744799</v>
      </c>
      <c r="GB54" s="0" t="n">
        <f aca="false">IF(CP$9=0,0,(SIN(CP$12)*COS($E54)+SIN($E54)*COS(CP$12))/SIN($E54)*CP$9)</f>
        <v>19.2591852711212</v>
      </c>
      <c r="GC54" s="0" t="n">
        <f aca="false">IF(CQ$9=0,0,(SIN(CQ$12)*COS($E54)+SIN($E54)*COS(CQ$12))/SIN($E54)*CQ$9)</f>
        <v>18.5358390776245</v>
      </c>
    </row>
    <row r="55" customFormat="false" ht="12.8" hidden="true" customHeight="false" outlineLevel="0" collapsed="false">
      <c r="A55" s="0" t="n">
        <f aca="false">MAX($F55:$CQ55)</f>
        <v>29.9399991035964</v>
      </c>
      <c r="B55" s="90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6.27333333333334</v>
      </c>
      <c r="C55" s="2" t="n">
        <f aca="false">MOD(Best +D55,360)</f>
        <v>158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29.9399991035964</v>
      </c>
      <c r="G55" s="13" t="n">
        <f aca="false">IF(OR(G145=0,CS55=0),0,G145*CS55/(G145+CS55))</f>
        <v>27.4674969453851</v>
      </c>
      <c r="H55" s="13" t="n">
        <f aca="false">IF(OR(H145=0,CT55=0),0,H145*CT55/(H145+CT55))</f>
        <v>25.3657460481173</v>
      </c>
      <c r="I55" s="13" t="n">
        <f aca="false">IF(OR(I145=0,CU55=0),0,I145*CU55/(I145+CU55))</f>
        <v>23.612516574911</v>
      </c>
      <c r="J55" s="13" t="n">
        <f aca="false">IF(OR(J145=0,CV55=0),0,J145*CV55/(J145+CV55))</f>
        <v>22.1267218951429</v>
      </c>
      <c r="K55" s="13" t="n">
        <f aca="false">IF(OR(K145=0,CW55=0),0,K145*CW55/(K145+CW55))</f>
        <v>20.850622940559</v>
      </c>
      <c r="L55" s="13" t="n">
        <f aca="false">IF(OR(L145=0,CX55=0),0,L145*CX55/(L145+CX55))</f>
        <v>19.7419887386066</v>
      </c>
      <c r="M55" s="13" t="n">
        <f aca="false">IF(OR(M145=0,CY55=0),0,M145*CY55/(M145+CY55))</f>
        <v>18.7453368547478</v>
      </c>
      <c r="N55" s="13" t="n">
        <f aca="false">IF(OR(N145=0,CZ55=0),0,N145*CZ55/(N145+CZ55))</f>
        <v>17.8659774283131</v>
      </c>
      <c r="O55" s="13" t="n">
        <f aca="false">IF(OR(O145=0,DA55=0),0,O145*DA55/(O145+DA55))</f>
        <v>17.0838204972039</v>
      </c>
      <c r="P55" s="13" t="n">
        <f aca="false">IF(OR(P145=0,DB55=0),0,P145*DB55/(P145+DB55))</f>
        <v>16.3831160572809</v>
      </c>
      <c r="Q55" s="13" t="n">
        <f aca="false">IF(OR(Q145=0,DC55=0),0,Q145*DC55/(Q145+DC55))</f>
        <v>15.7513419469101</v>
      </c>
      <c r="R55" s="13" t="n">
        <f aca="false">IF(OR(R145=0,DD55=0),0,R145*DD55/(R145+DD55))</f>
        <v>15.1593001040622</v>
      </c>
      <c r="S55" s="13" t="n">
        <f aca="false">IF(OR(S145=0,DE55=0),0,S145*DE55/(S145+DE55))</f>
        <v>14.6212369481561</v>
      </c>
      <c r="T55" s="13" t="n">
        <f aca="false">IF(OR(T145=0,DF55=0),0,T145*DF55/(T145+DF55))</f>
        <v>14.1297617737881</v>
      </c>
      <c r="U55" s="13" t="n">
        <f aca="false">IF(OR(U145=0,DG55=0),0,U145*DG55/(U145+DG55))</f>
        <v>13.6787728112011</v>
      </c>
      <c r="V55" s="13" t="n">
        <f aca="false">IF(OR(V145=0,DH55=0),0,V145*DH55/(V145+DH55))</f>
        <v>13.2631878446701</v>
      </c>
      <c r="W55" s="13" t="n">
        <f aca="false">IF(OR(W145=0,DI55=0),0,W145*DI55/(W145+DI55))</f>
        <v>12.8706736806972</v>
      </c>
      <c r="X55" s="13" t="n">
        <f aca="false">IF(OR(X145=0,DJ55=0),0,X145*DJ55/(X145+DJ55))</f>
        <v>12.5067701025288</v>
      </c>
      <c r="Y55" s="13" t="n">
        <f aca="false">IF(OR(Y145=0,DK55=0),0,Y145*DK55/(Y145+DK55))</f>
        <v>12.1682344217799</v>
      </c>
      <c r="Z55" s="13" t="n">
        <f aca="false">IF(OR(Z145=0,DL55=0),0,Z145*DL55/(Z145+DL55))</f>
        <v>11.8604993199359</v>
      </c>
      <c r="AA55" s="13" t="n">
        <f aca="false">IF(OR(AA145=0,DM55=0),0,AA145*DM55/(AA145+DM55))</f>
        <v>11.5814969167369</v>
      </c>
      <c r="AB55" s="13" t="n">
        <f aca="false">IF(OR(AB145=0,DN55=0),0,AB145*DN55/(AB145+DN55))</f>
        <v>11.3102413318656</v>
      </c>
      <c r="AC55" s="13" t="n">
        <f aca="false">IF(OR(AC145=0,DO55=0),0,AC145*DO55/(AC145+DO55))</f>
        <v>11.0546031831951</v>
      </c>
      <c r="AD55" s="13" t="n">
        <f aca="false">IF(OR(AD145=0,DP55=0),0,AD145*DP55/(AD145+DP55))</f>
        <v>10.8131158913116</v>
      </c>
      <c r="AE55" s="13" t="n">
        <f aca="false">IF(OR(AE145=0,DQ55=0),0,AE145*DQ55/(AE145+DQ55))</f>
        <v>10.5844895251539</v>
      </c>
      <c r="AF55" s="13" t="n">
        <f aca="false">IF(OR(AF145=0,DR55=0),0,AF145*DR55/(AF145+DR55))</f>
        <v>10.3675849048279</v>
      </c>
      <c r="AG55" s="13" t="n">
        <f aca="false">IF(OR(AG145=0,DS55=0),0,AG145*DS55/(AG145+DS55))</f>
        <v>10.1510174840901</v>
      </c>
      <c r="AH55" s="13" t="n">
        <f aca="false">IF(OR(AH145=0,DT55=0),0,AH145*DT55/(AH145+DT55))</f>
        <v>9.94522670891656</v>
      </c>
      <c r="AI55" s="13" t="n">
        <f aca="false">IF(OR(AI145=0,DU55=0),0,AI145*DU55/(AI145+DU55))</f>
        <v>9.74930168048258</v>
      </c>
      <c r="AJ55" s="13" t="n">
        <f aca="false">IF(OR(AJ145=0,DV55=0),0,AJ145*DV55/(AJ145+DV55))</f>
        <v>9.56242981063829</v>
      </c>
      <c r="AK55" s="13" t="n">
        <f aca="false">IF(OR(AK145=0,DW55=0),0,AK145*DW55/(AK145+DW55))</f>
        <v>9.38388384077486</v>
      </c>
      <c r="AL55" s="13" t="n">
        <f aca="false">IF(OR(AL145=0,DX55=0),0,AL145*DX55/(AL145+DX55))</f>
        <v>9.21161967371224</v>
      </c>
      <c r="AM55" s="13" t="n">
        <f aca="false">IF(OR(AM145=0,DY55=0),0,AM145*DY55/(AM145+DY55))</f>
        <v>9.04654008802362</v>
      </c>
      <c r="AN55" s="13" t="n">
        <f aca="false">IF(OR(AN145=0,DZ55=0),0,AN145*DZ55/(AN145+DZ55))</f>
        <v>8.88810443447707</v>
      </c>
      <c r="AO55" s="13" t="n">
        <f aca="false">IF(OR(AO145=0,EA55=0),0,AO145*EA55/(AO145+EA55))</f>
        <v>8.73582347209531</v>
      </c>
      <c r="AP55" s="13" t="n">
        <f aca="false">IF(OR(AP145=0,EB55=0),0,AP145*EB55/(AP145+EB55))</f>
        <v>8.58925333995404</v>
      </c>
      <c r="AQ55" s="13" t="n">
        <f aca="false">IF(OR(AQ145=0,EC55=0),0,AQ145*EC55/(AQ145+EC55))</f>
        <v>8.43922601693071</v>
      </c>
      <c r="AR55" s="13" t="n">
        <f aca="false">IF(OR(AR145=0,ED55=0),0,AR145*ED55/(AR145+ED55))</f>
        <v>8.29458080382355</v>
      </c>
      <c r="AS55" s="13" t="n">
        <f aca="false">IF(OR(AS145=0,EE55=0),0,AS145*EE55/(AS145+EE55))</f>
        <v>8.15493984462089</v>
      </c>
      <c r="AT55" s="13" t="n">
        <f aca="false">IF(OR(AT145=0,EF55=0),0,AT145*EF55/(AT145+EF55))</f>
        <v>8.01995797637732</v>
      </c>
      <c r="AU55" s="13" t="n">
        <f aca="false">IF(OR(AU145=0,EG55=0),0,AU145*EG55/(AU145+EG55))</f>
        <v>7.88931920257207</v>
      </c>
      <c r="AV55" s="13" t="n">
        <f aca="false">IF(OR(AV145=0,EH55=0),0,AV145*EH55/(AV145+EH55))</f>
        <v>7.75231028005515</v>
      </c>
      <c r="AW55" s="13" t="n">
        <f aca="false">IF(OR(AW145=0,EI55=0),0,AW145*EI55/(AW145+EI55))</f>
        <v>7.61927402604999</v>
      </c>
      <c r="AX55" s="13" t="n">
        <f aca="false">IF(OR(AX145=0,EJ55=0),0,AX145*EJ55/(AX145+EJ55))</f>
        <v>7.48992940052222</v>
      </c>
      <c r="AY55" s="13" t="n">
        <f aca="false">IF(OR(AY145=0,EK55=0),0,AY145*EK55/(AY145+EK55))</f>
        <v>7.39114725095294</v>
      </c>
      <c r="AZ55" s="13" t="n">
        <f aca="false">IF(OR(AZ145=0,EL55=0),0,AZ145*EL55/(AZ145+EL55))</f>
        <v>7.29867588042534</v>
      </c>
      <c r="BA55" s="13" t="n">
        <f aca="false">IF(OR(BA145=0,EM55=0),0,BA145*EM55/(BA145+EM55))</f>
        <v>7.19420515673983</v>
      </c>
      <c r="BB55" s="13" t="n">
        <f aca="false">IF(OR(BB145=0,EN55=0),0,BB145*EN55/(BB145+EN55))</f>
        <v>7.09229816215778</v>
      </c>
      <c r="BC55" s="13" t="n">
        <f aca="false">IF(OR(BC145=0,EO55=0),0,BC145*EO55/(BC145+EO55))</f>
        <v>6.99280217573904</v>
      </c>
      <c r="BD55" s="13" t="n">
        <f aca="false">IF(OR(BD145=0,EP55=0),0,BD145*EP55/(BD145+EP55))</f>
        <v>6.89557480228994</v>
      </c>
      <c r="BE55" s="13" t="n">
        <f aca="false">IF(OR(BE145=0,EQ55=0),0,BE145*EQ55/(BE145+EQ55))</f>
        <v>6.80048306207446</v>
      </c>
      <c r="BF55" s="13" t="n">
        <f aca="false">IF(OR(BF145=0,ER55=0),0,BF145*ER55/(BF145+ER55))</f>
        <v>6.70559275235773</v>
      </c>
      <c r="BG55" s="13" t="n">
        <f aca="false">IF(OR(BG145=0,ES55=0),0,BG145*ES55/(BG145+ES55))</f>
        <v>6.61265265001354</v>
      </c>
      <c r="BH55" s="13" t="n">
        <f aca="false">IF(OR(BH145=0,ET55=0),0,BH145*ET55/(BH145+ET55))</f>
        <v>6.52154935165254</v>
      </c>
      <c r="BI55" s="13" t="n">
        <f aca="false">IF(OR(BI145=0,EU55=0),0,BI145*EU55/(BI145+EU55))</f>
        <v>6.43217637144183</v>
      </c>
      <c r="BJ55" s="13" t="n">
        <f aca="false">IF(OR(BJ145=0,EV55=0),0,BJ145*EV55/(BJ145+EV55))</f>
        <v>6.34443356934273</v>
      </c>
      <c r="BK55" s="13" t="n">
        <f aca="false">IF(OR(BK145=0,EW55=0),0,BK145*EW55/(BK145+EW55))</f>
        <v>6.25387379512476</v>
      </c>
      <c r="BL55" s="13" t="n">
        <f aca="false">IF(OR(BL145=0,EX55=0),0,BL145*EX55/(BL145+EX55))</f>
        <v>6.16482486598566</v>
      </c>
      <c r="BM55" s="13" t="n">
        <f aca="false">IF(OR(BM145=0,EY55=0),0,BM145*EY55/(BM145+EY55))</f>
        <v>6.07719510511112</v>
      </c>
      <c r="BN55" s="13" t="n">
        <f aca="false">IF(OR(BN145=0,EZ55=0),0,BN145*EZ55/(BN145+EZ55))</f>
        <v>5.99089781210044</v>
      </c>
      <c r="BO55" s="13" t="n">
        <f aca="false">IF(OR(BO145=0,FA55=0),0,BO145*FA55/(BO145+FA55))</f>
        <v>5.90585086747828</v>
      </c>
      <c r="BP55" s="13" t="n">
        <f aca="false">IF(OR(BP145=0,FB55=0),0,BP145*FB55/(BP145+FB55))</f>
        <v>5.82014857612825</v>
      </c>
      <c r="BQ55" s="13" t="n">
        <f aca="false">IF(OR(BQ145=0,FC55=0),0,BQ145*FC55/(BQ145+FC55))</f>
        <v>5.73553976995012</v>
      </c>
      <c r="BR55" s="13" t="n">
        <f aca="false">IF(OR(BR145=0,FD55=0),0,BR145*FD55/(BR145+FD55))</f>
        <v>5.65195073525719</v>
      </c>
      <c r="BS55" s="13" t="n">
        <f aca="false">IF(OR(BS145=0,FE55=0),0,BS145*FE55/(BS145+FE55))</f>
        <v>5.56931111285058</v>
      </c>
      <c r="BT55" s="13" t="n">
        <f aca="false">IF(OR(BT145=0,FF55=0),0,BT145*FF55/(BT145+FF55))</f>
        <v>5.48755363164203</v>
      </c>
      <c r="BU55" s="13" t="n">
        <f aca="false">IF(OR(BU145=0,FG55=0),0,BU145*FG55/(BU145+FG55))</f>
        <v>5.40788248157132</v>
      </c>
      <c r="BV55" s="13" t="n">
        <f aca="false">IF(OR(BV145=0,FH55=0),0,BV145*FH55/(BV145+FH55))</f>
        <v>5.32897990480902</v>
      </c>
      <c r="BW55" s="13" t="n">
        <f aca="false">IF(OR(BW145=0,FI55=0),0,BW145*FI55/(BW145+FI55))</f>
        <v>5.25078879988695</v>
      </c>
      <c r="BX55" s="13" t="n">
        <f aca="false">IF(OR(BX145=0,FJ55=0),0,BX145*FJ55/(BX145+FJ55))</f>
        <v>5.17325429852945</v>
      </c>
      <c r="BY55" s="13" t="n">
        <f aca="false">IF(OR(BY145=0,FK55=0),0,BY145*FK55/(BY145+FK55))</f>
        <v>5.09632359599033</v>
      </c>
      <c r="BZ55" s="13" t="n">
        <f aca="false">IF(OR(BZ145=0,FL55=0),0,BZ145*FL55/(BZ145+FL55))</f>
        <v>5.01690897212734</v>
      </c>
      <c r="CA55" s="13" t="n">
        <f aca="false">IF(OR(CA145=0,FM55=0),0,CA145*FM55/(CA145+FM55))</f>
        <v>4.93793980871445</v>
      </c>
      <c r="CB55" s="13" t="n">
        <f aca="false">IF(OR(CB145=0,FN55=0),0,CB145*FN55/(CB145+FN55))</f>
        <v>4.85936219405314</v>
      </c>
      <c r="CC55" s="13" t="n">
        <f aca="false">IF(OR(CC145=0,FO55=0),0,CC145*FO55/(CC145+FO55))</f>
        <v>4.78112351845663</v>
      </c>
      <c r="CD55" s="13" t="n">
        <f aca="false">IF(OR(CD145=0,FP55=0),0,CD145*FP55/(CD145+FP55))</f>
        <v>4.70317233366623</v>
      </c>
      <c r="CE55" s="13" t="n">
        <f aca="false">IF(OR(CE145=0,FQ55=0),0,CE145*FQ55/(CE145+FQ55))</f>
        <v>4.62545822012578</v>
      </c>
      <c r="CF55" s="13" t="n">
        <f aca="false">IF(OR(CF145=0,FR55=0),0,CF145*FR55/(CF145+FR55))</f>
        <v>4.54793166141047</v>
      </c>
      <c r="CG55" s="13" t="n">
        <f aca="false">IF(OR(CG145=0,FS55=0),0,CG145*FS55/(CG145+FS55))</f>
        <v>4.47054392518907</v>
      </c>
      <c r="CH55" s="13" t="n">
        <f aca="false">IF(OR(CH145=0,FT55=0),0,CH145*FT55/(CH145+FT55))</f>
        <v>4.393246950178</v>
      </c>
      <c r="CI55" s="13" t="n">
        <f aca="false">IF(OR(CI145=0,FU55=0),0,CI145*FU55/(CI145+FU55))</f>
        <v>4.31599323862271</v>
      </c>
      <c r="CJ55" s="13" t="n">
        <f aca="false">IF(OR(CJ145=0,FV55=0),0,CJ145*FV55/(CJ145+FV55))</f>
        <v>4.23889693897592</v>
      </c>
      <c r="CK55" s="13" t="n">
        <f aca="false">IF(OR(CK145=0,FW55=0),0,CK145*FW55/(CK145+FW55))</f>
        <v>4.16175660212578</v>
      </c>
      <c r="CL55" s="13" t="n">
        <f aca="false">IF(OR(CL145=0,FX55=0),0,CL145*FX55/(CL145+FX55))</f>
        <v>4.08452637964983</v>
      </c>
      <c r="CM55" s="13" t="n">
        <f aca="false">IF(OR(CM145=0,FY55=0),0,CM145*FY55/(CM145+FY55))</f>
        <v>4.00716064421484</v>
      </c>
      <c r="CN55" s="13" t="n">
        <f aca="false">IF(OR(CN145=0,FZ55=0),0,CN145*FZ55/(CN145+FZ55))</f>
        <v>3.92961390929715</v>
      </c>
      <c r="CO55" s="13" t="n">
        <f aca="false">IF(OR(CO145=0,GA55=0),0,CO145*GA55/(CO145+GA55))</f>
        <v>3.85312155717207</v>
      </c>
      <c r="CP55" s="13" t="n">
        <f aca="false">IF(OR(CP145=0,GB55=0),0,CP145*GB55/(CP145+GB55))</f>
        <v>3.77641370209486</v>
      </c>
      <c r="CQ55" s="13" t="n">
        <f aca="false">IF(OR(CQ145=0,GC55=0),0,CQ145*GC55/(CQ145+GC55))</f>
        <v>3.69944948799</v>
      </c>
      <c r="CR55" s="0" t="n">
        <f aca="false">IF(F$9=0,0,(SIN(F$12)*COS($E55)+SIN($E55)*COS(F$12))/SIN($E55)*F$9)</f>
        <v>29.94</v>
      </c>
      <c r="CS55" s="0" t="n">
        <f aca="false">IF(G$9=0,0,(SIN(G$12)*COS($E55)+SIN($E55)*COS(G$12))/SIN($E55)*G$9)</f>
        <v>30.8624622249513</v>
      </c>
      <c r="CT55" s="0" t="n">
        <f aca="false">IF(H$9=0,0,(SIN(H$12)*COS($E55)+SIN($E55)*COS(H$12))/SIN($E55)*H$9)</f>
        <v>31.689934067768</v>
      </c>
      <c r="CU55" s="0" t="n">
        <f aca="false">IF(I$9=0,0,(SIN(I$12)*COS($E55)+SIN($E55)*COS(I$12))/SIN($E55)*I$9)</f>
        <v>32.5173311011209</v>
      </c>
      <c r="CV55" s="0" t="n">
        <f aca="false">IF(J$9=0,0,(SIN(J$12)*COS($E55)+SIN($E55)*COS(J$12))/SIN($E55)*J$9)</f>
        <v>33.3442326695075</v>
      </c>
      <c r="CW55" s="0" t="n">
        <f aca="false">IF(K$9=0,0,(SIN(K$12)*COS($E55)+SIN($E55)*COS(K$12))/SIN($E55)*K$9)</f>
        <v>34.1702154020843</v>
      </c>
      <c r="CX55" s="0" t="n">
        <f aca="false">IF(L$9=0,0,(SIN(L$12)*COS($E55)+SIN($E55)*COS(L$12))/SIN($E55)*L$9)</f>
        <v>34.9948533938669</v>
      </c>
      <c r="CY55" s="0" t="n">
        <f aca="false">IF(M$9=0,0,(SIN(M$12)*COS($E55)+SIN($E55)*COS(M$12))/SIN($E55)*M$9)</f>
        <v>35.7308548801745</v>
      </c>
      <c r="CZ55" s="0" t="n">
        <f aca="false">IF(N$9=0,0,(SIN(N$12)*COS($E55)+SIN($E55)*COS(N$12))/SIN($E55)*N$9)</f>
        <v>36.462135293729</v>
      </c>
      <c r="DA55" s="0" t="n">
        <f aca="false">IF(O$9=0,0,(SIN(O$12)*COS($E55)+SIN($E55)*COS(O$12))/SIN($E55)*O$9)</f>
        <v>37.188342759005</v>
      </c>
      <c r="DB55" s="0" t="n">
        <f aca="false">IF(P$9=0,0,(SIN(P$12)*COS($E55)+SIN($E55)*COS(P$12))/SIN($E55)*P$9)</f>
        <v>37.909125107801</v>
      </c>
      <c r="DC55" s="0" t="n">
        <f aca="false">IF(Q$9=0,0,(SIN(Q$12)*COS($E55)+SIN($E55)*COS(Q$12))/SIN($E55)*Q$9)</f>
        <v>38.6241300264041</v>
      </c>
      <c r="DD55" s="0" t="n">
        <f aca="false">IF(R$9=0,0,(SIN(R$12)*COS($E55)+SIN($E55)*COS(R$12))/SIN($E55)*R$9)</f>
        <v>39.2048872734904</v>
      </c>
      <c r="DE55" s="0" t="n">
        <f aca="false">IF(S$9=0,0,(SIN(S$12)*COS($E55)+SIN($E55)*COS(S$12))/SIN($E55)*S$9)</f>
        <v>39.7760703631971</v>
      </c>
      <c r="DF55" s="0" t="n">
        <f aca="false">IF(T$9=0,0,(SIN(T$12)*COS($E55)+SIN($E55)*COS(T$12))/SIN($E55)*T$9)</f>
        <v>40.3374459246863</v>
      </c>
      <c r="DG55" s="0" t="n">
        <f aca="false">IF(U$9=0,0,(SIN(U$12)*COS($E55)+SIN($E55)*COS(U$12))/SIN($E55)*U$9)</f>
        <v>40.8887828713511</v>
      </c>
      <c r="DH55" s="0" t="n">
        <f aca="false">IF(V$9=0,0,(SIN(V$12)*COS($E55)+SIN($E55)*COS(V$12))/SIN($E55)*V$9)</f>
        <v>41.4298524895103</v>
      </c>
      <c r="DI55" s="0" t="n">
        <f aca="false">IF(W$9=0,0,(SIN(W$12)*COS($E55)+SIN($E55)*COS(W$12))/SIN($E55)*W$9)</f>
        <v>41.8749263016523</v>
      </c>
      <c r="DJ55" s="0" t="n">
        <f aca="false">IF(X$9=0,0,(SIN(X$12)*COS($E55)+SIN($E55)*COS(X$12))/SIN($E55)*X$9)</f>
        <v>42.3075858069285</v>
      </c>
      <c r="DK55" s="0" t="n">
        <f aca="false">IF(Y$9=0,0,(SIN(Y$12)*COS($E55)+SIN($E55)*COS(Y$12))/SIN($E55)*Y$9)</f>
        <v>42.7276888471066</v>
      </c>
      <c r="DL55" s="0" t="n">
        <f aca="false">IF(Z$9=0,0,(SIN(Z$12)*COS($E55)+SIN($E55)*COS(Z$12))/SIN($E55)*Z$9)</f>
        <v>43.2439690147236</v>
      </c>
      <c r="DM55" s="0" t="n">
        <f aca="false">IF(AA$9=0,0,(SIN(AA$12)*COS($E55)+SIN($E55)*COS(AA$12))/SIN($E55)*AA$9)</f>
        <v>43.885503975434</v>
      </c>
      <c r="DN55" s="0" t="n">
        <f aca="false">IF(AB$9=0,0,(SIN(AB$12)*COS($E55)+SIN($E55)*COS(AB$12))/SIN($E55)*AB$9)</f>
        <v>44.3888118807431</v>
      </c>
      <c r="DO55" s="0" t="n">
        <f aca="false">IF(AC$9=0,0,(SIN(AC$12)*COS($E55)+SIN($E55)*COS(AC$12))/SIN($E55)*AC$9)</f>
        <v>44.8808191718568</v>
      </c>
      <c r="DP55" s="0" t="n">
        <f aca="false">IF(AD$9=0,0,(SIN(AD$12)*COS($E55)+SIN($E55)*COS(AD$12))/SIN($E55)*AD$9)</f>
        <v>45.3612925286134</v>
      </c>
      <c r="DQ55" s="0" t="n">
        <f aca="false">IF(AE$9=0,0,(SIN(AE$12)*COS($E55)+SIN($E55)*COS(AE$12))/SIN($E55)*AE$9)</f>
        <v>45.8300014931881</v>
      </c>
      <c r="DR55" s="0" t="n">
        <f aca="false">IF(AF$9=0,0,(SIN(AF$12)*COS($E55)+SIN($E55)*COS(AF$12))/SIN($E55)*AF$9)</f>
        <v>46.2867185659105</v>
      </c>
      <c r="DS55" s="0" t="n">
        <f aca="false">IF(AG$9=0,0,(SIN(AG$12)*COS($E55)+SIN($E55)*COS(AG$12))/SIN($E55)*AG$9)</f>
        <v>46.512600159092</v>
      </c>
      <c r="DT55" s="0" t="n">
        <f aca="false">IF(AH$9=0,0,(SIN(AH$12)*COS($E55)+SIN($E55)*COS(AH$12))/SIN($E55)*AH$9)</f>
        <v>46.723333302753</v>
      </c>
      <c r="DU55" s="0" t="n">
        <f aca="false">IF(AI$9=0,0,(SIN(AI$12)*COS($E55)+SIN($E55)*COS(AI$12))/SIN($E55)*AI$9)</f>
        <v>46.9189009584375</v>
      </c>
      <c r="DV55" s="0" t="n">
        <f aca="false">IF(AJ$9=0,0,(SIN(AJ$12)*COS($E55)+SIN($E55)*COS(AJ$12))/SIN($E55)*AJ$9)</f>
        <v>47.0992909914779</v>
      </c>
      <c r="DW55" s="0" t="n">
        <f aca="false">IF(AK$9=0,0,(SIN(AK$12)*COS($E55)+SIN($E55)*COS(AK$12))/SIN($E55)*AK$9)</f>
        <v>47.2644961602414</v>
      </c>
      <c r="DX55" s="0" t="n">
        <f aca="false">IF(AL$9=0,0,(SIN(AL$12)*COS($E55)+SIN($E55)*COS(AL$12))/SIN($E55)*AL$9)</f>
        <v>47.377689863521</v>
      </c>
      <c r="DY55" s="0" t="n">
        <f aca="false">IF(AM$9=0,0,(SIN(AM$12)*COS($E55)+SIN($E55)*COS(AM$12))/SIN($E55)*AM$9)</f>
        <v>47.4753656578372</v>
      </c>
      <c r="DZ55" s="0" t="n">
        <f aca="false">IF(AN$9=0,0,(SIN(AN$12)*COS($E55)+SIN($E55)*COS(AN$12))/SIN($E55)*AN$9)</f>
        <v>47.5575647037559</v>
      </c>
      <c r="EA55" s="0" t="n">
        <f aca="false">IF(AO$9=0,0,(SIN(AO$12)*COS($E55)+SIN($E55)*COS(AO$12))/SIN($E55)*AO$9)</f>
        <v>47.6243331854783</v>
      </c>
      <c r="EB55" s="0" t="n">
        <f aca="false">IF(AP$9=0,0,(SIN(AP$12)*COS($E55)+SIN($E55)*COS(AP$12))/SIN($E55)*AP$9)</f>
        <v>47.6757222750777</v>
      </c>
      <c r="EC55" s="0" t="n">
        <f aca="false">IF(AQ$9=0,0,(SIN(AQ$12)*COS($E55)+SIN($E55)*COS(AQ$12))/SIN($E55)*AQ$9)</f>
        <v>47.43357682925</v>
      </c>
      <c r="ED55" s="0" t="n">
        <f aca="false">IF(AR$9=0,0,(SIN(AR$12)*COS($E55)+SIN($E55)*COS(AR$12))/SIN($E55)*AR$9)</f>
        <v>47.1745415980145</v>
      </c>
      <c r="EE55" s="0" t="n">
        <f aca="false">IF(AS$9=0,0,(SIN(AS$12)*COS($E55)+SIN($E55)*COS(AS$12))/SIN($E55)*AS$9)</f>
        <v>46.8989374676928</v>
      </c>
      <c r="EF55" s="0" t="n">
        <f aca="false">IF(AT$9=0,0,(SIN(AT$12)*COS($E55)+SIN($E55)*COS(AT$12))/SIN($E55)*AT$9)</f>
        <v>46.607091041514</v>
      </c>
      <c r="EG55" s="0" t="n">
        <f aca="false">IF(AU$9=0,0,(SIN(AU$12)*COS($E55)+SIN($E55)*COS(AU$12))/SIN($E55)*AU$9)</f>
        <v>46.2993344662134</v>
      </c>
      <c r="EH55" s="0" t="n">
        <f aca="false">IF(AV$9=0,0,(SIN(AV$12)*COS($E55)+SIN($E55)*COS(AV$12))/SIN($E55)*AV$9)</f>
        <v>45.6127779684996</v>
      </c>
      <c r="EI55" s="0" t="n">
        <f aca="false">IF(AW$9=0,0,(SIN(AW$12)*COS($E55)+SIN($E55)*COS(AW$12))/SIN($E55)*AW$9)</f>
        <v>44.9099929707611</v>
      </c>
      <c r="EJ55" s="0" t="n">
        <f aca="false">IF(AX$9=0,0,(SIN(AX$12)*COS($E55)+SIN($E55)*COS(AX$12))/SIN($E55)*AX$9)</f>
        <v>44.191659575444</v>
      </c>
      <c r="EK55" s="0" t="n">
        <f aca="false">IF(AY$9=0,0,(SIN(AY$12)*COS($E55)+SIN($E55)*COS(AY$12))/SIN($E55)*AY$9)</f>
        <v>44.4207333092843</v>
      </c>
      <c r="EL55" s="0" t="n">
        <f aca="false">IF(AZ$9=0,0,(SIN(AZ$12)*COS($E55)+SIN($E55)*COS(AZ$12))/SIN($E55)*AZ$9)</f>
        <v>44.7880066518467</v>
      </c>
      <c r="EM55" s="0" t="n">
        <f aca="false">IF(BA$9=0,0,(SIN(BA$12)*COS($E55)+SIN($E55)*COS(BA$12))/SIN($E55)*BA$9)</f>
        <v>44.6042128271574</v>
      </c>
      <c r="EN55" s="0" t="n">
        <f aca="false">IF(BB$9=0,0,(SIN(BB$12)*COS($E55)+SIN($E55)*COS(BB$12))/SIN($E55)*BB$9)</f>
        <v>44.4068321271502</v>
      </c>
      <c r="EO55" s="0" t="n">
        <f aca="false">IF(BC$9=0,0,(SIN(BC$12)*COS($E55)+SIN($E55)*COS(BC$12))/SIN($E55)*BC$9)</f>
        <v>44.1960407941945</v>
      </c>
      <c r="EP55" s="0" t="n">
        <f aca="false">IF(BD$9=0,0,(SIN(BD$12)*COS($E55)+SIN($E55)*COS(BD$12))/SIN($E55)*BD$9)</f>
        <v>43.9720191202977</v>
      </c>
      <c r="EQ55" s="0" t="n">
        <f aca="false">IF(BE$9=0,0,(SIN(BE$12)*COS($E55)+SIN($E55)*COS(BE$12))/SIN($E55)*BE$9)</f>
        <v>43.7349513568264</v>
      </c>
      <c r="ER55" s="0" t="n">
        <f aca="false">IF(BF$9=0,0,(SIN(BF$12)*COS($E55)+SIN($E55)*COS(BF$12))/SIN($E55)*BF$9)</f>
        <v>43.4090692464092</v>
      </c>
      <c r="ES55" s="0" t="n">
        <f aca="false">IF(BG$9=0,0,(SIN(BG$12)*COS($E55)+SIN($E55)*COS(BG$12))/SIN($E55)*BG$9)</f>
        <v>43.0707761509946</v>
      </c>
      <c r="ET55" s="0" t="n">
        <f aca="false">IF(BH$9=0,0,(SIN(BH$12)*COS($E55)+SIN($E55)*COS(BH$12))/SIN($E55)*BH$9)</f>
        <v>42.7203369412932</v>
      </c>
      <c r="EU55" s="0" t="n">
        <f aca="false">IF(BI$9=0,0,(SIN(BI$12)*COS($E55)+SIN($E55)*COS(BI$12))/SIN($E55)*BI$9)</f>
        <v>42.3580198912528</v>
      </c>
      <c r="EV55" s="0" t="n">
        <f aca="false">IF(BJ$9=0,0,(SIN(BJ$12)*COS($E55)+SIN($E55)*COS(BJ$12))/SIN($E55)*BJ$9)</f>
        <v>41.984096547137</v>
      </c>
      <c r="EW55" s="0" t="n">
        <f aca="false">IF(BK$9=0,0,(SIN(BK$12)*COS($E55)+SIN($E55)*COS(BK$12))/SIN($E55)*BK$9)</f>
        <v>41.4072705164396</v>
      </c>
      <c r="EX55" s="0" t="n">
        <f aca="false">IF(BL$9=0,0,(SIN(BL$12)*COS($E55)+SIN($E55)*COS(BL$12))/SIN($E55)*BL$9)</f>
        <v>40.8206279823706</v>
      </c>
      <c r="EY55" s="0" t="n">
        <f aca="false">IF(BM$9=0,0,(SIN(BM$12)*COS($E55)+SIN($E55)*COS(BM$12))/SIN($E55)*BM$9)</f>
        <v>40.2246240118031</v>
      </c>
      <c r="EZ55" s="0" t="n">
        <f aca="false">IF(BN$9=0,0,(SIN(BN$12)*COS($E55)+SIN($E55)*COS(BN$12))/SIN($E55)*BN$9)</f>
        <v>39.6197155871529</v>
      </c>
      <c r="FA55" s="0" t="n">
        <f aca="false">IF(BO$9=0,0,(SIN(BO$12)*COS($E55)+SIN($E55)*COS(BO$12))/SIN($E55)*BO$9)</f>
        <v>39.0063613832773</v>
      </c>
      <c r="FB55" s="0" t="n">
        <f aca="false">IF(BP$9=0,0,(SIN(BP$12)*COS($E55)+SIN($E55)*COS(BP$12))/SIN($E55)*BP$9)</f>
        <v>38.3057077958664</v>
      </c>
      <c r="FC55" s="0" t="n">
        <f aca="false">IF(BQ$9=0,0,(SIN(BQ$12)*COS($E55)+SIN($E55)*COS(BQ$12))/SIN($E55)*BQ$9)</f>
        <v>37.5982959216648</v>
      </c>
      <c r="FD55" s="0" t="n">
        <f aca="false">IF(BR$9=0,0,(SIN(BR$12)*COS($E55)+SIN($E55)*COS(BR$12))/SIN($E55)*BR$9)</f>
        <v>36.8846603018964</v>
      </c>
      <c r="FE55" s="0" t="n">
        <f aca="false">IF(BS$9=0,0,(SIN(BS$12)*COS($E55)+SIN($E55)*COS(BS$12))/SIN($E55)*BS$9)</f>
        <v>36.1653357807756</v>
      </c>
      <c r="FF55" s="0" t="n">
        <f aca="false">IF(BT$9=0,0,(SIN(BT$12)*COS($E55)+SIN($E55)*COS(BT$12))/SIN($E55)*BT$9)</f>
        <v>35.4408572458866</v>
      </c>
      <c r="FG55" s="0" t="n">
        <f aca="false">IF(BU$9=0,0,(SIN(BU$12)*COS($E55)+SIN($E55)*COS(BU$12))/SIN($E55)*BU$9)</f>
        <v>34.7641177348329</v>
      </c>
      <c r="FH55" s="0" t="n">
        <f aca="false">IF(BV$9=0,0,(SIN(BV$12)*COS($E55)+SIN($E55)*COS(BV$12))/SIN($E55)*BV$9)</f>
        <v>34.082611953491</v>
      </c>
      <c r="FI55" s="0" t="n">
        <f aca="false">IF(BW$9=0,0,(SIN(BW$12)*COS($E55)+SIN($E55)*COS(BW$12))/SIN($E55)*BW$9)</f>
        <v>33.3968258320015</v>
      </c>
      <c r="FJ55" s="0" t="n">
        <f aca="false">IF(BX$9=0,0,(SIN(BX$12)*COS($E55)+SIN($E55)*COS(BX$12))/SIN($E55)*BX$9)</f>
        <v>32.7072447457465</v>
      </c>
      <c r="FK55" s="0" t="n">
        <f aca="false">IF(BY$9=0,0,(SIN(BY$12)*COS($E55)+SIN($E55)*COS(BY$12))/SIN($E55)*BY$9)</f>
        <v>32.0143532832797</v>
      </c>
      <c r="FL55" s="0" t="n">
        <f aca="false">IF(BZ$9=0,0,(SIN(BZ$12)*COS($E55)+SIN($E55)*COS(BZ$12))/SIN($E55)*BZ$9)</f>
        <v>31.2008058601311</v>
      </c>
      <c r="FM55" s="0" t="n">
        <f aca="false">IF(CA$9=0,0,(SIN(CA$12)*COS($E55)+SIN($E55)*COS(CA$12))/SIN($E55)*CA$9)</f>
        <v>30.3868676775647</v>
      </c>
      <c r="FN55" s="0" t="n">
        <f aca="false">IF(CB$9=0,0,(SIN(CB$12)*COS($E55)+SIN($E55)*COS(CB$12))/SIN($E55)*CB$9)</f>
        <v>29.5731263630599</v>
      </c>
      <c r="FO55" s="0" t="n">
        <f aca="false">IF(CC$9=0,0,(SIN(CC$12)*COS($E55)+SIN($E55)*COS(CC$12))/SIN($E55)*CC$9)</f>
        <v>28.7601666046518</v>
      </c>
      <c r="FP55" s="0" t="n">
        <f aca="false">IF(CD$9=0,0,(SIN(CD$12)*COS($E55)+SIN($E55)*COS(CD$12))/SIN($E55)*CD$9)</f>
        <v>27.9485698702332</v>
      </c>
      <c r="FQ55" s="0" t="n">
        <f aca="false">IF(CE$9=0,0,(SIN(CE$12)*COS($E55)+SIN($E55)*COS(CE$12))/SIN($E55)*CE$9)</f>
        <v>27.138914128745</v>
      </c>
      <c r="FR55" s="0" t="n">
        <f aca="false">IF(CF$9=0,0,(SIN(CF$12)*COS($E55)+SIN($E55)*COS(CF$12))/SIN($E55)*CF$9)</f>
        <v>26.3317735733715</v>
      </c>
      <c r="FS55" s="0" t="n">
        <f aca="false">IF(CG$9=0,0,(SIN(CG$12)*COS($E55)+SIN($E55)*COS(CG$12))/SIN($E55)*CG$9)</f>
        <v>25.5277183468572</v>
      </c>
      <c r="FT55" s="0" t="n">
        <f aca="false">IF(CH$9=0,0,(SIN(CH$12)*COS($E55)+SIN($E55)*COS(CH$12))/SIN($E55)*CH$9)</f>
        <v>24.7273142690566</v>
      </c>
      <c r="FU55" s="0" t="n">
        <f aca="false">IF(CI$9=0,0,(SIN(CI$12)*COS($E55)+SIN($E55)*COS(CI$12))/SIN($E55)*CI$9)</f>
        <v>23.9311225668313</v>
      </c>
      <c r="FV55" s="0" t="n">
        <f aca="false">IF(CJ$9=0,0,(SIN(CJ$12)*COS($E55)+SIN($E55)*COS(CJ$12))/SIN($E55)*CJ$9)</f>
        <v>23.1445040287773</v>
      </c>
      <c r="FW55" s="0" t="n">
        <f aca="false">IF(CK$9=0,0,(SIN(CK$12)*COS($E55)+SIN($E55)*COS(CK$12))/SIN($E55)*CK$9)</f>
        <v>22.3630865865409</v>
      </c>
      <c r="FX55" s="0" t="n">
        <f aca="false">IF(CL$9=0,0,(SIN(CL$12)*COS($E55)+SIN($E55)*COS(CL$12))/SIN($E55)*CL$9)</f>
        <v>21.5874117564388</v>
      </c>
      <c r="FY55" s="0" t="n">
        <f aca="false">IF(CM$9=0,0,(SIN(CM$12)*COS($E55)+SIN($E55)*COS(CM$12))/SIN($E55)*CM$9)</f>
        <v>20.8180154812724</v>
      </c>
      <c r="FZ55" s="0" t="n">
        <f aca="false">IF(CN$9=0,0,(SIN(CN$12)*COS($E55)+SIN($E55)*COS(CN$12))/SIN($E55)*CN$9)</f>
        <v>20.0554278757933</v>
      </c>
      <c r="GA55" s="0" t="n">
        <f aca="false">IF(CO$9=0,0,(SIN(CO$12)*COS($E55)+SIN($E55)*COS(CO$12))/SIN($E55)*CO$9)</f>
        <v>19.3323723791068</v>
      </c>
      <c r="GB55" s="0" t="n">
        <f aca="false">IF(CP$9=0,0,(SIN(CP$12)*COS($E55)+SIN($E55)*COS(CP$12))/SIN($E55)*CP$9)</f>
        <v>18.6162144100525</v>
      </c>
      <c r="GC55" s="0" t="n">
        <f aca="false">IF(CQ$9=0,0,(SIN(CQ$12)*COS($E55)+SIN($E55)*COS(CQ$12))/SIN($E55)*CQ$9)</f>
        <v>17.9074361128615</v>
      </c>
    </row>
    <row r="56" customFormat="false" ht="12.8" hidden="true" customHeight="false" outlineLevel="0" collapsed="false">
      <c r="A56" s="0" t="n">
        <f aca="false">MAX($F56:$CQ56)</f>
        <v>29.9399991035964</v>
      </c>
      <c r="B56" s="90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5.96666666666667</v>
      </c>
      <c r="C56" s="2" t="n">
        <f aca="false">MOD(Best +D56,360)</f>
        <v>159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29.9399991035964</v>
      </c>
      <c r="G56" s="13" t="n">
        <f aca="false">IF(OR(G146=0,CS56=0),0,G146*CS56/(G146+CS56))</f>
        <v>27.3531660334224</v>
      </c>
      <c r="H56" s="13" t="n">
        <f aca="false">IF(OR(H146=0,CT56=0),0,H146*CT56/(H146+CT56))</f>
        <v>25.1723591265174</v>
      </c>
      <c r="I56" s="13" t="n">
        <f aca="false">IF(OR(I146=0,CU56=0),0,I146*CU56/(I146+CU56))</f>
        <v>23.363116622662</v>
      </c>
      <c r="J56" s="13" t="n">
        <f aca="false">IF(OR(J146=0,CV56=0),0,J146*CV56/(J146+CV56))</f>
        <v>21.8368916632535</v>
      </c>
      <c r="K56" s="13" t="n">
        <f aca="false">IF(OR(K146=0,CW56=0),0,K146*CW56/(K146+CW56))</f>
        <v>20.5312057383919</v>
      </c>
      <c r="L56" s="13" t="n">
        <f aca="false">IF(OR(L146=0,CX56=0),0,L146*CX56/(L146+CX56))</f>
        <v>19.4007125985986</v>
      </c>
      <c r="M56" s="13" t="n">
        <f aca="false">IF(OR(M146=0,CY56=0),0,M146*CY56/(M146+CY56))</f>
        <v>18.3886305724395</v>
      </c>
      <c r="N56" s="13" t="n">
        <f aca="false">IF(OR(N146=0,CZ56=0),0,N146*CZ56/(N146+CZ56))</f>
        <v>17.4979227047095</v>
      </c>
      <c r="O56" s="13" t="n">
        <f aca="false">IF(OR(O146=0,DA56=0),0,O146*DA56/(O146+DA56))</f>
        <v>16.7074577864158</v>
      </c>
      <c r="P56" s="13" t="n">
        <f aca="false">IF(OR(P146=0,DB56=0),0,P146*DB56/(P146+DB56))</f>
        <v>16.0007404484043</v>
      </c>
      <c r="Q56" s="13" t="n">
        <f aca="false">IF(OR(Q146=0,DC56=0),0,Q146*DC56/(Q146+DC56))</f>
        <v>15.3647057482022</v>
      </c>
      <c r="R56" s="13" t="n">
        <f aca="false">IF(OR(R146=0,DD56=0),0,R146*DD56/(R146+DD56))</f>
        <v>14.77060609446</v>
      </c>
      <c r="S56" s="13" t="n">
        <f aca="false">IF(OR(S146=0,DE56=0),0,S146*DE56/(S146+DE56))</f>
        <v>14.2314425463454</v>
      </c>
      <c r="T56" s="13" t="n">
        <f aca="false">IF(OR(T146=0,DF56=0),0,T146*DF56/(T146+DF56))</f>
        <v>13.7396052287397</v>
      </c>
      <c r="U56" s="13" t="n">
        <f aca="false">IF(OR(U146=0,DG56=0),0,U146*DG56/(U146+DG56))</f>
        <v>13.2888263447474</v>
      </c>
      <c r="V56" s="13" t="n">
        <f aca="false">IF(OR(V146=0,DH56=0),0,V146*DH56/(V146+DH56))</f>
        <v>12.8738966769188</v>
      </c>
      <c r="W56" s="13" t="n">
        <f aca="false">IF(OR(W146=0,DI56=0),0,W146*DI56/(W146+DI56))</f>
        <v>12.4827990741727</v>
      </c>
      <c r="X56" s="13" t="n">
        <f aca="false">IF(OR(X146=0,DJ56=0),0,X146*DJ56/(X146+DJ56))</f>
        <v>12.1205439306197</v>
      </c>
      <c r="Y56" s="13" t="n">
        <f aca="false">IF(OR(Y146=0,DK56=0),0,Y146*DK56/(Y146+DK56))</f>
        <v>11.7838330682589</v>
      </c>
      <c r="Z56" s="13" t="n">
        <f aca="false">IF(OR(Z146=0,DL56=0),0,Z146*DL56/(Z146+DL56))</f>
        <v>11.4776096714794</v>
      </c>
      <c r="AA56" s="13" t="n">
        <f aca="false">IF(OR(AA146=0,DM56=0),0,AA146*DM56/(AA146+DM56))</f>
        <v>11.1997313406078</v>
      </c>
      <c r="AB56" s="13" t="n">
        <f aca="false">IF(OR(AB146=0,DN56=0),0,AB146*DN56/(AB146+DN56))</f>
        <v>10.9302284325963</v>
      </c>
      <c r="AC56" s="13" t="n">
        <f aca="false">IF(OR(AC146=0,DO56=0),0,AC146*DO56/(AC146+DO56))</f>
        <v>10.6764274251698</v>
      </c>
      <c r="AD56" s="13" t="n">
        <f aca="false">IF(OR(AD146=0,DP56=0),0,AD146*DP56/(AD146+DP56))</f>
        <v>10.4368418963264</v>
      </c>
      <c r="AE56" s="13" t="n">
        <f aca="false">IF(OR(AE146=0,DQ56=0),0,AE146*DQ56/(AE146+DQ56))</f>
        <v>10.2101659168558</v>
      </c>
      <c r="AF56" s="13" t="n">
        <f aca="false">IF(OR(AF146=0,DR56=0),0,AF146*DR56/(AF146+DR56))</f>
        <v>9.99524738500707</v>
      </c>
      <c r="AG56" s="13" t="n">
        <f aca="false">IF(OR(AG146=0,DS56=0),0,AG146*DS56/(AG146+DS56))</f>
        <v>9.78131512597339</v>
      </c>
      <c r="AH56" s="13" t="n">
        <f aca="false">IF(OR(AH146=0,DT56=0),0,AH146*DT56/(AH146+DT56))</f>
        <v>9.57813147344726</v>
      </c>
      <c r="AI56" s="13" t="n">
        <f aca="false">IF(OR(AI146=0,DU56=0),0,AI146*DU56/(AI146+DU56))</f>
        <v>9.38478277972816</v>
      </c>
      <c r="AJ56" s="13" t="n">
        <f aca="false">IF(OR(AJ146=0,DV56=0),0,AJ146*DV56/(AJ146+DV56))</f>
        <v>9.20045459714095</v>
      </c>
      <c r="AK56" s="13" t="n">
        <f aca="false">IF(OR(AK146=0,DW56=0),0,AK146*DW56/(AK146+DW56))</f>
        <v>9.02441850543513</v>
      </c>
      <c r="AL56" s="13" t="n">
        <f aca="false">IF(OR(AL146=0,DX56=0),0,AL146*DX56/(AL146+DX56))</f>
        <v>8.8547175466307</v>
      </c>
      <c r="AM56" s="13" t="n">
        <f aca="false">IF(OR(AM146=0,DY56=0),0,AM146*DY56/(AM146+DY56))</f>
        <v>8.69216171946307</v>
      </c>
      <c r="AN56" s="13" t="n">
        <f aca="false">IF(OR(AN146=0,DZ56=0),0,AN146*DZ56/(AN146+DZ56))</f>
        <v>8.53621093240333</v>
      </c>
      <c r="AO56" s="13" t="n">
        <f aca="false">IF(OR(AO146=0,EA56=0),0,AO146*EA56/(AO146+EA56))</f>
        <v>8.38637672090377</v>
      </c>
      <c r="AP56" s="13" t="n">
        <f aca="false">IF(OR(AP146=0,EB56=0),0,AP146*EB56/(AP146+EB56))</f>
        <v>8.24221616436062</v>
      </c>
      <c r="AQ56" s="13" t="n">
        <f aca="false">IF(OR(AQ146=0,EC56=0),0,AQ146*EC56/(AQ146+EC56))</f>
        <v>8.09513690073494</v>
      </c>
      <c r="AR56" s="13" t="n">
        <f aca="false">IF(OR(AR146=0,ED56=0),0,AR146*ED56/(AR146+ED56))</f>
        <v>7.953383240291</v>
      </c>
      <c r="AS56" s="13" t="n">
        <f aca="false">IF(OR(AS146=0,EE56=0),0,AS146*EE56/(AS146+EE56))</f>
        <v>7.81658045264462</v>
      </c>
      <c r="AT56" s="13" t="n">
        <f aca="false">IF(OR(AT146=0,EF56=0),0,AT146*EF56/(AT146+EF56))</f>
        <v>7.68438636918054</v>
      </c>
      <c r="AU56" s="13" t="n">
        <f aca="false">IF(OR(AU146=0,EG56=0),0,AU146*EG56/(AU146+EG56))</f>
        <v>7.55648785848342</v>
      </c>
      <c r="AV56" s="13" t="n">
        <f aca="false">IF(OR(AV146=0,EH56=0),0,AV146*EH56/(AV146+EH56))</f>
        <v>7.4228777756233</v>
      </c>
      <c r="AW56" s="13" t="n">
        <f aca="false">IF(OR(AW146=0,EI56=0),0,AW146*EI56/(AW146+EI56))</f>
        <v>7.2931925941535</v>
      </c>
      <c r="AX56" s="13" t="n">
        <f aca="false">IF(OR(AX146=0,EJ56=0),0,AX146*EJ56/(AX146+EJ56))</f>
        <v>7.16715576574229</v>
      </c>
      <c r="AY56" s="13" t="n">
        <f aca="false">IF(OR(AY146=0,EK56=0),0,AY146*EK56/(AY146+EK56))</f>
        <v>7.06978614260087</v>
      </c>
      <c r="AZ56" s="13" t="n">
        <f aca="false">IF(OR(AZ146=0,EL56=0),0,AZ146*EL56/(AZ146+EL56))</f>
        <v>6.97845709190571</v>
      </c>
      <c r="BA56" s="13" t="n">
        <f aca="false">IF(OR(BA146=0,EM56=0),0,BA146*EM56/(BA146+EM56))</f>
        <v>6.87611416741178</v>
      </c>
      <c r="BB56" s="13" t="n">
        <f aca="false">IF(OR(BB146=0,EN56=0),0,BB146*EN56/(BB146+EN56))</f>
        <v>6.77631204038432</v>
      </c>
      <c r="BC56" s="13" t="n">
        <f aca="false">IF(OR(BC146=0,EO56=0),0,BC146*EO56/(BC146+EO56))</f>
        <v>6.67889921468133</v>
      </c>
      <c r="BD56" s="13" t="n">
        <f aca="false">IF(OR(BD146=0,EP56=0),0,BD146*EP56/(BD146+EP56))</f>
        <v>6.5837344866388</v>
      </c>
      <c r="BE56" s="13" t="n">
        <f aca="false">IF(OR(BE146=0,EQ56=0),0,BE146*EQ56/(BE146+EQ56))</f>
        <v>6.49068603491433</v>
      </c>
      <c r="BF56" s="13" t="n">
        <f aca="false">IF(OR(BF146=0,ER56=0),0,BF146*ER56/(BF146+ER56))</f>
        <v>6.39794964254233</v>
      </c>
      <c r="BG56" s="13" t="n">
        <f aca="false">IF(OR(BG146=0,ES56=0),0,BG146*ES56/(BG146+ES56))</f>
        <v>6.3071436094499</v>
      </c>
      <c r="BH56" s="13" t="n">
        <f aca="false">IF(OR(BH146=0,ET56=0),0,BH146*ET56/(BH146+ET56))</f>
        <v>6.2181558139037</v>
      </c>
      <c r="BI56" s="13" t="n">
        <f aca="false">IF(OR(BI146=0,EU56=0),0,BI146*EU56/(BI146+EU56))</f>
        <v>6.13088100760285</v>
      </c>
      <c r="BJ56" s="13" t="n">
        <f aca="false">IF(OR(BJ146=0,EV56=0),0,BJ146*EV56/(BJ146+EV56))</f>
        <v>6.04522024625657</v>
      </c>
      <c r="BK56" s="13" t="n">
        <f aca="false">IF(OR(BK146=0,EW56=0),0,BK146*EW56/(BK146+EW56))</f>
        <v>5.95704465633854</v>
      </c>
      <c r="BL56" s="13" t="n">
        <f aca="false">IF(OR(BL146=0,EX56=0),0,BL146*EX56/(BL146+EX56))</f>
        <v>5.87036408446206</v>
      </c>
      <c r="BM56" s="13" t="n">
        <f aca="false">IF(OR(BM146=0,EY56=0),0,BM146*EY56/(BM146+EY56))</f>
        <v>5.78508841680432</v>
      </c>
      <c r="BN56" s="13" t="n">
        <f aca="false">IF(OR(BN146=0,EZ56=0),0,BN146*EZ56/(BN146+EZ56))</f>
        <v>5.70113246561921</v>
      </c>
      <c r="BO56" s="13" t="n">
        <f aca="false">IF(OR(BO146=0,FA56=0),0,BO146*FA56/(BO146+FA56))</f>
        <v>5.61841557775801</v>
      </c>
      <c r="BP56" s="13" t="n">
        <f aca="false">IF(OR(BP146=0,FB56=0),0,BP146*FB56/(BP146+FB56))</f>
        <v>5.53516924870235</v>
      </c>
      <c r="BQ56" s="13" t="n">
        <f aca="false">IF(OR(BQ146=0,FC56=0),0,BQ146*FC56/(BQ146+FC56))</f>
        <v>5.45300931322231</v>
      </c>
      <c r="BR56" s="13" t="n">
        <f aca="false">IF(OR(BR146=0,FD56=0),0,BR146*FD56/(BR146+FD56))</f>
        <v>5.37186365127289</v>
      </c>
      <c r="BS56" s="13" t="n">
        <f aca="false">IF(OR(BS146=0,FE56=0),0,BS146*FE56/(BS146+FE56))</f>
        <v>5.29166346692669</v>
      </c>
      <c r="BT56" s="13" t="n">
        <f aca="false">IF(OR(BT146=0,FF56=0),0,BT146*FF56/(BT146+FF56))</f>
        <v>5.2123430259</v>
      </c>
      <c r="BU56" s="13" t="n">
        <f aca="false">IF(OR(BU146=0,FG56=0),0,BU146*FG56/(BU146+FG56))</f>
        <v>5.13501210642446</v>
      </c>
      <c r="BV56" s="13" t="n">
        <f aca="false">IF(OR(BV146=0,FH56=0),0,BV146*FH56/(BV146+FH56))</f>
        <v>5.05844872238417</v>
      </c>
      <c r="BW56" s="13" t="n">
        <f aca="false">IF(OR(BW146=0,FI56=0),0,BW146*FI56/(BW146+FI56))</f>
        <v>4.98259706653734</v>
      </c>
      <c r="BX56" s="13" t="n">
        <f aca="false">IF(OR(BX146=0,FJ56=0),0,BX146*FJ56/(BX146+FJ56))</f>
        <v>4.90740354754777</v>
      </c>
      <c r="BY56" s="13" t="n">
        <f aca="false">IF(OR(BY146=0,FK56=0),0,BY146*FK56/(BY146+FK56))</f>
        <v>4.83281662281409</v>
      </c>
      <c r="BZ56" s="13" t="n">
        <f aca="false">IF(OR(BZ146=0,FL56=0),0,BZ146*FL56/(BZ146+FL56))</f>
        <v>4.75598363720774</v>
      </c>
      <c r="CA56" s="13" t="n">
        <f aca="false">IF(OR(CA146=0,FM56=0),0,CA146*FM56/(CA146+FM56))</f>
        <v>4.67960750765561</v>
      </c>
      <c r="CB56" s="13" t="n">
        <f aca="false">IF(OR(CB146=0,FN56=0),0,CB146*FN56/(CB146+FN56))</f>
        <v>4.60363610267611</v>
      </c>
      <c r="CC56" s="13" t="n">
        <f aca="false">IF(OR(CC146=0,FO56=0),0,CC146*FO56/(CC146+FO56))</f>
        <v>4.52801861250075</v>
      </c>
      <c r="CD56" s="13" t="n">
        <f aca="false">IF(OR(CD146=0,FP56=0),0,CD146*FP56/(CD146+FP56))</f>
        <v>4.45270541313071</v>
      </c>
      <c r="CE56" s="13" t="n">
        <f aca="false">IF(OR(CE146=0,FQ56=0),0,CE146*FQ56/(CE146+FQ56))</f>
        <v>4.37764793834455</v>
      </c>
      <c r="CF56" s="13" t="n">
        <f aca="false">IF(OR(CF146=0,FR56=0),0,CF146*FR56/(CF146+FR56))</f>
        <v>4.30279855897873</v>
      </c>
      <c r="CG56" s="13" t="n">
        <f aca="false">IF(OR(CG146=0,FS56=0),0,CG146*FS56/(CG146+FS56))</f>
        <v>4.2281104688867</v>
      </c>
      <c r="CH56" s="13" t="n">
        <f aca="false">IF(OR(CH146=0,FT56=0),0,CH146*FT56/(CH146+FT56))</f>
        <v>4.15353757706307</v>
      </c>
      <c r="CI56" s="13" t="n">
        <f aca="false">IF(OR(CI146=0,FU56=0),0,CI146*FU56/(CI146+FU56))</f>
        <v>4.07903440549783</v>
      </c>
      <c r="CJ56" s="13" t="n">
        <f aca="false">IF(OR(CJ146=0,FV56=0),0,CJ146*FV56/(CJ146+FV56))</f>
        <v>4.00470436552353</v>
      </c>
      <c r="CK56" s="13" t="n">
        <f aca="false">IF(OR(CK146=0,FW56=0),0,CK146*FW56/(CK146+FW56))</f>
        <v>3.93036036185459</v>
      </c>
      <c r="CL56" s="13" t="n">
        <f aca="false">IF(OR(CL146=0,FX56=0),0,CL146*FX56/(CL146+FX56))</f>
        <v>3.85595869877511</v>
      </c>
      <c r="CM56" s="13" t="n">
        <f aca="false">IF(OR(CM146=0,FY56=0),0,CM146*FY56/(CM146+FY56))</f>
        <v>3.78145597136301</v>
      </c>
      <c r="CN56" s="13" t="n">
        <f aca="false">IF(OR(CN146=0,FZ56=0),0,CN146*FZ56/(CN146+FZ56))</f>
        <v>3.70680899171482</v>
      </c>
      <c r="CO56" s="13" t="n">
        <f aca="false">IF(OR(CO146=0,GA56=0),0,CO146*GA56/(CO146+GA56))</f>
        <v>3.63315202781758</v>
      </c>
      <c r="CP56" s="13" t="n">
        <f aca="false">IF(OR(CP146=0,GB56=0),0,CP146*GB56/(CP146+GB56))</f>
        <v>3.55931588022659</v>
      </c>
      <c r="CQ56" s="13" t="n">
        <f aca="false">IF(OR(CQ146=0,GC56=0),0,CQ146*GC56/(CQ146+GC56))</f>
        <v>3.4852618224616</v>
      </c>
      <c r="CR56" s="0" t="n">
        <f aca="false">IF(F$9=0,0,(SIN(F$12)*COS($E56)+SIN($E56)*COS(F$12))/SIN($E56)*F$9)</f>
        <v>29.94</v>
      </c>
      <c r="CS56" s="0" t="n">
        <f aca="false">IF(G$9=0,0,(SIN(G$12)*COS($E56)+SIN($E56)*COS(G$12))/SIN($E56)*G$9)</f>
        <v>30.842981789445</v>
      </c>
      <c r="CT56" s="0" t="n">
        <f aca="false">IF(H$9=0,0,(SIN(H$12)*COS($E56)+SIN($E56)*COS(H$12))/SIN($E56)*H$9)</f>
        <v>31.6506388642375</v>
      </c>
      <c r="CU56" s="0" t="n">
        <f aca="false">IF(I$9=0,0,(SIN(I$12)*COS($E56)+SIN($E56)*COS(I$12))/SIN($E56)*I$9)</f>
        <v>32.4578929882994</v>
      </c>
      <c r="CV56" s="0" t="n">
        <f aca="false">IF(J$9=0,0,(SIN(J$12)*COS($E56)+SIN($E56)*COS(J$12))/SIN($E56)*J$9)</f>
        <v>33.2643299009351</v>
      </c>
      <c r="CW56" s="0" t="n">
        <f aca="false">IF(K$9=0,0,(SIN(K$12)*COS($E56)+SIN($E56)*COS(K$12))/SIN($E56)*K$9)</f>
        <v>34.0695328276373</v>
      </c>
      <c r="CX56" s="0" t="n">
        <f aca="false">IF(L$9=0,0,(SIN(L$12)*COS($E56)+SIN($E56)*COS(L$12))/SIN($E56)*L$9)</f>
        <v>34.8730826591674</v>
      </c>
      <c r="CY56" s="0" t="n">
        <f aca="false">IF(M$9=0,0,(SIN(M$12)*COS($E56)+SIN($E56)*COS(M$12))/SIN($E56)*M$9)</f>
        <v>35.5880418095575</v>
      </c>
      <c r="CZ56" s="0" t="n">
        <f aca="false">IF(N$9=0,0,(SIN(N$12)*COS($E56)+SIN($E56)*COS(N$12))/SIN($E56)*N$9)</f>
        <v>36.2980843047312</v>
      </c>
      <c r="DA56" s="0" t="n">
        <f aca="false">IF(O$9=0,0,(SIN(O$12)*COS($E56)+SIN($E56)*COS(O$12))/SIN($E56)*O$9)</f>
        <v>37.0028652871836</v>
      </c>
      <c r="DB56" s="0" t="n">
        <f aca="false">IF(P$9=0,0,(SIN(P$12)*COS($E56)+SIN($E56)*COS(P$12))/SIN($E56)*P$9)</f>
        <v>37.702039736833</v>
      </c>
      <c r="DC56" s="0" t="n">
        <f aca="false">IF(Q$9=0,0,(SIN(Q$12)*COS($E56)+SIN($E56)*COS(Q$12))/SIN($E56)*Q$9)</f>
        <v>38.3952626158183</v>
      </c>
      <c r="DD56" s="0" t="n">
        <f aca="false">IF(R$9=0,0,(SIN(R$12)*COS($E56)+SIN($E56)*COS(R$12))/SIN($E56)*R$9)</f>
        <v>38.9548880581853</v>
      </c>
      <c r="DE56" s="0" t="n">
        <f aca="false">IF(S$9=0,0,(SIN(S$12)*COS($E56)+SIN($E56)*COS(S$12))/SIN($E56)*S$9)</f>
        <v>39.5049140377673</v>
      </c>
      <c r="DF56" s="0" t="n">
        <f aca="false">IF(T$9=0,0,(SIN(T$12)*COS($E56)+SIN($E56)*COS(T$12))/SIN($E56)*T$9)</f>
        <v>40.0451140202089</v>
      </c>
      <c r="DG56" s="0" t="n">
        <f aca="false">IF(U$9=0,0,(SIN(U$12)*COS($E56)+SIN($E56)*COS(U$12))/SIN($E56)*U$9)</f>
        <v>40.5752637917975</v>
      </c>
      <c r="DH56" s="0" t="n">
        <f aca="false">IF(V$9=0,0,(SIN(V$12)*COS($E56)+SIN($E56)*COS(V$12))/SIN($E56)*V$9)</f>
        <v>41.095141545935</v>
      </c>
      <c r="DI56" s="0" t="n">
        <f aca="false">IF(W$9=0,0,(SIN(W$12)*COS($E56)+SIN($E56)*COS(W$12))/SIN($E56)*W$9)</f>
        <v>41.5197509581236</v>
      </c>
      <c r="DJ56" s="0" t="n">
        <f aca="false">IF(X$9=0,0,(SIN(X$12)*COS($E56)+SIN($E56)*COS(X$12))/SIN($E56)*X$9)</f>
        <v>41.932037857932</v>
      </c>
      <c r="DK56" s="0" t="n">
        <f aca="false">IF(Y$9=0,0,(SIN(Y$12)*COS($E56)+SIN($E56)*COS(Y$12))/SIN($E56)*Y$9)</f>
        <v>42.3318663827994</v>
      </c>
      <c r="DL56" s="0" t="n">
        <f aca="false">IF(Z$9=0,0,(SIN(Z$12)*COS($E56)+SIN($E56)*COS(Z$12))/SIN($E56)*Z$9)</f>
        <v>42.8269264398916</v>
      </c>
      <c r="DM56" s="0" t="n">
        <f aca="false">IF(AA$9=0,0,(SIN(AA$12)*COS($E56)+SIN($E56)*COS(AA$12))/SIN($E56)*AA$9)</f>
        <v>43.4458873480196</v>
      </c>
      <c r="DN56" s="0" t="n">
        <f aca="false">IF(AB$9=0,0,(SIN(AB$12)*COS($E56)+SIN($E56)*COS(AB$12))/SIN($E56)*AB$9)</f>
        <v>43.9278582165799</v>
      </c>
      <c r="DO56" s="0" t="n">
        <f aca="false">IF(AC$9=0,0,(SIN(AC$12)*COS($E56)+SIN($E56)*COS(AC$12))/SIN($E56)*AC$9)</f>
        <v>44.398546481915</v>
      </c>
      <c r="DP56" s="0" t="n">
        <f aca="false">IF(AD$9=0,0,(SIN(AD$12)*COS($E56)+SIN($E56)*COS(AD$12))/SIN($E56)*AD$9)</f>
        <v>44.8577261995577</v>
      </c>
      <c r="DQ56" s="0" t="n">
        <f aca="false">IF(AE$9=0,0,(SIN(AE$12)*COS($E56)+SIN($E56)*COS(AE$12))/SIN($E56)*AE$9)</f>
        <v>45.3051743166598</v>
      </c>
      <c r="DR56" s="0" t="n">
        <f aca="false">IF(AF$9=0,0,(SIN(AF$12)*COS($E56)+SIN($E56)*COS(AF$12))/SIN($E56)*AF$9)</f>
        <v>45.7406707652751</v>
      </c>
      <c r="DS56" s="0" t="n">
        <f aca="false">IF(AG$9=0,0,(SIN(AG$12)*COS($E56)+SIN($E56)*COS(AG$12))/SIN($E56)*AG$9)</f>
        <v>45.9480329996954</v>
      </c>
      <c r="DT56" s="0" t="n">
        <f aca="false">IF(AH$9=0,0,(SIN(AH$12)*COS($E56)+SIN($E56)*COS(AH$12))/SIN($E56)*AH$9)</f>
        <v>46.14048291583</v>
      </c>
      <c r="DU56" s="0" t="n">
        <f aca="false">IF(AI$9=0,0,(SIN(AI$12)*COS($E56)+SIN($E56)*COS(AI$12))/SIN($E56)*AI$9)</f>
        <v>46.3180084641728</v>
      </c>
      <c r="DV56" s="0" t="n">
        <f aca="false">IF(AJ$9=0,0,(SIN(AJ$12)*COS($E56)+SIN($E56)*COS(AJ$12))/SIN($E56)*AJ$9)</f>
        <v>46.4806024061914</v>
      </c>
      <c r="DW56" s="0" t="n">
        <f aca="false">IF(AK$9=0,0,(SIN(AK$12)*COS($E56)+SIN($E56)*COS(AK$12))/SIN($E56)*AK$9)</f>
        <v>46.6282623022659</v>
      </c>
      <c r="DX56" s="0" t="n">
        <f aca="false">IF(AL$9=0,0,(SIN(AL$12)*COS($E56)+SIN($E56)*COS(AL$12))/SIN($E56)*AL$9)</f>
        <v>46.7246738135763</v>
      </c>
      <c r="DY56" s="0" t="n">
        <f aca="false">IF(AM$9=0,0,(SIN(AM$12)*COS($E56)+SIN($E56)*COS(AM$12))/SIN($E56)*AM$9)</f>
        <v>46.8058557479935</v>
      </c>
      <c r="DZ56" s="0" t="n">
        <f aca="false">IF(AN$9=0,0,(SIN(AN$12)*COS($E56)+SIN($E56)*COS(AN$12))/SIN($E56)*AN$9)</f>
        <v>46.8718533015191</v>
      </c>
      <c r="EA56" s="0" t="n">
        <f aca="false">IF(AO$9=0,0,(SIN(AO$12)*COS($E56)+SIN($E56)*COS(AO$12))/SIN($E56)*AO$9)</f>
        <v>46.9227165777955</v>
      </c>
      <c r="EB56" s="0" t="n">
        <f aca="false">IF(AP$9=0,0,(SIN(AP$12)*COS($E56)+SIN($E56)*COS(AP$12))/SIN($E56)*AP$9)</f>
        <v>46.9585005514589</v>
      </c>
      <c r="EC56" s="0" t="n">
        <f aca="false">IF(AQ$9=0,0,(SIN(AQ$12)*COS($E56)+SIN($E56)*COS(AQ$12))/SIN($E56)*AQ$9)</f>
        <v>46.7053251648364</v>
      </c>
      <c r="ED56" s="0" t="n">
        <f aca="false">IF(AR$9=0,0,(SIN(AR$12)*COS($E56)+SIN($E56)*COS(AR$12))/SIN($E56)*AR$9)</f>
        <v>46.4357638847338</v>
      </c>
      <c r="EE56" s="0" t="n">
        <f aca="false">IF(AS$9=0,0,(SIN(AS$12)*COS($E56)+SIN($E56)*COS(AS$12))/SIN($E56)*AS$9)</f>
        <v>46.1501370513933</v>
      </c>
      <c r="EF56" s="0" t="n">
        <f aca="false">IF(AT$9=0,0,(SIN(AT$12)*COS($E56)+SIN($E56)*COS(AT$12))/SIN($E56)*AT$9)</f>
        <v>45.8487704838654</v>
      </c>
      <c r="EG56" s="0" t="n">
        <f aca="false">IF(AU$9=0,0,(SIN(AU$12)*COS($E56)+SIN($E56)*COS(AU$12))/SIN($E56)*AU$9)</f>
        <v>45.5319953080157</v>
      </c>
      <c r="EH56" s="0" t="n">
        <f aca="false">IF(AV$9=0,0,(SIN(AV$12)*COS($E56)+SIN($E56)*COS(AV$12))/SIN($E56)*AV$9)</f>
        <v>44.8430500528348</v>
      </c>
      <c r="EI56" s="0" t="n">
        <f aca="false">IF(AW$9=0,0,(SIN(AW$12)*COS($E56)+SIN($E56)*COS(AW$12))/SIN($E56)*AW$9)</f>
        <v>44.1386108423652</v>
      </c>
      <c r="EJ56" s="0" t="n">
        <f aca="false">IF(AX$9=0,0,(SIN(AX$12)*COS($E56)+SIN($E56)*COS(AX$12))/SIN($E56)*AX$9)</f>
        <v>43.419350348441</v>
      </c>
      <c r="EK56" s="0" t="n">
        <f aca="false">IF(AY$9=0,0,(SIN(AY$12)*COS($E56)+SIN($E56)*COS(AY$12))/SIN($E56)*AY$9)</f>
        <v>43.6311109960629</v>
      </c>
      <c r="EL56" s="0" t="n">
        <f aca="false">IF(AZ$9=0,0,(SIN(AZ$12)*COS($E56)+SIN($E56)*COS(AZ$12))/SIN($E56)*AZ$9)</f>
        <v>43.9784522855659</v>
      </c>
      <c r="EM56" s="0" t="n">
        <f aca="false">IF(BA$9=0,0,(SIN(BA$12)*COS($E56)+SIN($E56)*COS(BA$12))/SIN($E56)*BA$9)</f>
        <v>43.7846403068034</v>
      </c>
      <c r="EN56" s="0" t="n">
        <f aca="false">IF(BB$9=0,0,(SIN(BB$12)*COS($E56)+SIN($E56)*COS(BB$12))/SIN($E56)*BB$9)</f>
        <v>43.5776051045155</v>
      </c>
      <c r="EO56" s="0" t="n">
        <f aca="false">IF(BC$9=0,0,(SIN(BC$12)*COS($E56)+SIN($E56)*COS(BC$12))/SIN($E56)*BC$9)</f>
        <v>43.3575237109674</v>
      </c>
      <c r="EP56" s="0" t="n">
        <f aca="false">IF(BD$9=0,0,(SIN(BD$12)*COS($E56)+SIN($E56)*COS(BD$12))/SIN($E56)*BD$9)</f>
        <v>43.1245770629791</v>
      </c>
      <c r="EQ56" s="0" t="n">
        <f aca="false">IF(BE$9=0,0,(SIN(BE$12)*COS($E56)+SIN($E56)*COS(BE$12))/SIN($E56)*BE$9)</f>
        <v>42.8789499121156</v>
      </c>
      <c r="ER56" s="0" t="n">
        <f aca="false">IF(BF$9=0,0,(SIN(BF$12)*COS($E56)+SIN($E56)*COS(BF$12))/SIN($E56)*BF$9)</f>
        <v>42.5463838678366</v>
      </c>
      <c r="ES56" s="0" t="n">
        <f aca="false">IF(BG$9=0,0,(SIN(BG$12)*COS($E56)+SIN($E56)*COS(BG$12))/SIN($E56)*BG$9)</f>
        <v>42.2018136994557</v>
      </c>
      <c r="ET56" s="0" t="n">
        <f aca="false">IF(BH$9=0,0,(SIN(BH$12)*COS($E56)+SIN($E56)*COS(BH$12))/SIN($E56)*BH$9)</f>
        <v>41.8455029493607</v>
      </c>
      <c r="EU56" s="0" t="n">
        <f aca="false">IF(BI$9=0,0,(SIN(BI$12)*COS($E56)+SIN($E56)*COS(BI$12))/SIN($E56)*BI$9)</f>
        <v>41.4777183967469</v>
      </c>
      <c r="EV56" s="0" t="n">
        <f aca="false">IF(BJ$9=0,0,(SIN(BJ$12)*COS($E56)+SIN($E56)*COS(BJ$12))/SIN($E56)*BJ$9)</f>
        <v>41.0987299281512</v>
      </c>
      <c r="EW56" s="0" t="n">
        <f aca="false">IF(BK$9=0,0,(SIN(BK$12)*COS($E56)+SIN($E56)*COS(BK$12))/SIN($E56)*BK$9)</f>
        <v>40.5213381015242</v>
      </c>
      <c r="EX56" s="0" t="n">
        <f aca="false">IF(BL$9=0,0,(SIN(BL$12)*COS($E56)+SIN($E56)*COS(BL$12))/SIN($E56)*BL$9)</f>
        <v>39.9346200016007</v>
      </c>
      <c r="EY56" s="0" t="n">
        <f aca="false">IF(BM$9=0,0,(SIN(BM$12)*COS($E56)+SIN($E56)*COS(BM$12))/SIN($E56)*BM$9)</f>
        <v>39.3390247625034</v>
      </c>
      <c r="EZ56" s="0" t="n">
        <f aca="false">IF(BN$9=0,0,(SIN(BN$12)*COS($E56)+SIN($E56)*COS(BN$12))/SIN($E56)*BN$9)</f>
        <v>38.7350032210641</v>
      </c>
      <c r="FA56" s="0" t="n">
        <f aca="false">IF(BO$9=0,0,(SIN(BO$12)*COS($E56)+SIN($E56)*COS(BO$12))/SIN($E56)*BO$9)</f>
        <v>38.1230076974292</v>
      </c>
      <c r="FB56" s="0" t="n">
        <f aca="false">IF(BP$9=0,0,(SIN(BP$12)*COS($E56)+SIN($E56)*COS(BP$12))/SIN($E56)*BP$9)</f>
        <v>37.4259995041438</v>
      </c>
      <c r="FC56" s="0" t="n">
        <f aca="false">IF(BQ$9=0,0,(SIN(BQ$12)*COS($E56)+SIN($E56)*COS(BQ$12))/SIN($E56)*BQ$9)</f>
        <v>36.72272474988</v>
      </c>
      <c r="FD56" s="0" t="n">
        <f aca="false">IF(BR$9=0,0,(SIN(BR$12)*COS($E56)+SIN($E56)*COS(BR$12))/SIN($E56)*BR$9)</f>
        <v>36.0137093371164</v>
      </c>
      <c r="FE56" s="0" t="n">
        <f aca="false">IF(BS$9=0,0,(SIN(BS$12)*COS($E56)+SIN($E56)*COS(BS$12))/SIN($E56)*BS$9)</f>
        <v>35.2994792582581</v>
      </c>
      <c r="FF56" s="0" t="n">
        <f aca="false">IF(BT$9=0,0,(SIN(BT$12)*COS($E56)+SIN($E56)*COS(BT$12))/SIN($E56)*BT$9)</f>
        <v>34.5805603409793</v>
      </c>
      <c r="FG56" s="0" t="n">
        <f aca="false">IF(BU$9=0,0,(SIN(BU$12)*COS($E56)+SIN($E56)*COS(BU$12))/SIN($E56)*BU$9)</f>
        <v>33.9085477828641</v>
      </c>
      <c r="FH56" s="0" t="n">
        <f aca="false">IF(BV$9=0,0,(SIN(BV$12)*COS($E56)+SIN($E56)*COS(BV$12))/SIN($E56)*BV$9)</f>
        <v>33.232196706635</v>
      </c>
      <c r="FI56" s="0" t="n">
        <f aca="false">IF(BW$9=0,0,(SIN(BW$12)*COS($E56)+SIN($E56)*COS(BW$12))/SIN($E56)*BW$9)</f>
        <v>32.5519845749055</v>
      </c>
      <c r="FJ56" s="0" t="n">
        <f aca="false">IF(BX$9=0,0,(SIN(BX$12)*COS($E56)+SIN($E56)*COS(BX$12))/SIN($E56)*BX$9)</f>
        <v>31.8683881190018</v>
      </c>
      <c r="FK56" s="0" t="n">
        <f aca="false">IF(BY$9=0,0,(SIN(BY$12)*COS($E56)+SIN($E56)*COS(BY$12))/SIN($E56)*BY$9)</f>
        <v>31.1818831116417</v>
      </c>
      <c r="FL56" s="0" t="n">
        <f aca="false">IF(BZ$9=0,0,(SIN(BZ$12)*COS($E56)+SIN($E56)*COS(BZ$12))/SIN($E56)*BZ$9)</f>
        <v>30.3782214574039</v>
      </c>
      <c r="FM56" s="0" t="n">
        <f aca="false">IF(CA$9=0,0,(SIN(CA$12)*COS($E56)+SIN($E56)*COS(CA$12))/SIN($E56)*CA$9)</f>
        <v>29.574587025866</v>
      </c>
      <c r="FN56" s="0" t="n">
        <f aca="false">IF(CB$9=0,0,(SIN(CB$12)*COS($E56)+SIN($E56)*COS(CB$12))/SIN($E56)*CB$9)</f>
        <v>28.7715552880312</v>
      </c>
      <c r="FO56" s="0" t="n">
        <f aca="false">IF(CC$9=0,0,(SIN(CC$12)*COS($E56)+SIN($E56)*COS(CC$12))/SIN($E56)*CC$9)</f>
        <v>27.9696986035903</v>
      </c>
      <c r="FP56" s="0" t="n">
        <f aca="false">IF(CD$9=0,0,(SIN(CD$12)*COS($E56)+SIN($E56)*COS(CD$12))/SIN($E56)*CD$9)</f>
        <v>27.1695859467411</v>
      </c>
      <c r="FQ56" s="0" t="n">
        <f aca="false">IF(CE$9=0,0,(SIN(CE$12)*COS($E56)+SIN($E56)*COS(CE$12))/SIN($E56)*CE$9)</f>
        <v>26.3717826339601</v>
      </c>
      <c r="FR56" s="0" t="n">
        <f aca="false">IF(CF$9=0,0,(SIN(CF$12)*COS($E56)+SIN($E56)*COS(CF$12))/SIN($E56)*CF$9)</f>
        <v>25.5768500538399</v>
      </c>
      <c r="FS56" s="0" t="n">
        <f aca="false">IF(CG$9=0,0,(SIN(CG$12)*COS($E56)+SIN($E56)*COS(CG$12))/SIN($E56)*CG$9)</f>
        <v>24.7853453991077</v>
      </c>
      <c r="FT56" s="0" t="n">
        <f aca="false">IF(CH$9=0,0,(SIN(CH$12)*COS($E56)+SIN($E56)*COS(CH$12))/SIN($E56)*CH$9)</f>
        <v>23.9978214009311</v>
      </c>
      <c r="FU56" s="0" t="n">
        <f aca="false">IF(CI$9=0,0,(SIN(CI$12)*COS($E56)+SIN($E56)*COS(CI$12))/SIN($E56)*CI$9)</f>
        <v>23.2148260656247</v>
      </c>
      <c r="FV56" s="0" t="n">
        <f aca="false">IF(CJ$9=0,0,(SIN(CJ$12)*COS($E56)+SIN($E56)*COS(CJ$12))/SIN($E56)*CJ$9)</f>
        <v>22.4415609166873</v>
      </c>
      <c r="FW56" s="0" t="n">
        <f aca="false">IF(CK$9=0,0,(SIN(CK$12)*COS($E56)+SIN($E56)*COS(CK$12))/SIN($E56)*CK$9)</f>
        <v>21.673785670305</v>
      </c>
      <c r="FX56" s="0" t="n">
        <f aca="false">IF(CL$9=0,0,(SIN(CL$12)*COS($E56)+SIN($E56)*COS(CL$12))/SIN($E56)*CL$9)</f>
        <v>20.912028401659</v>
      </c>
      <c r="FY56" s="0" t="n">
        <f aca="false">IF(CM$9=0,0,(SIN(CM$12)*COS($E56)+SIN($E56)*COS(CM$12))/SIN($E56)*CM$9)</f>
        <v>20.1568115086155</v>
      </c>
      <c r="FZ56" s="0" t="n">
        <f aca="false">IF(CN$9=0,0,(SIN(CN$12)*COS($E56)+SIN($E56)*COS(CN$12))/SIN($E56)*CN$9)</f>
        <v>19.4086514641514</v>
      </c>
      <c r="GA56" s="0" t="n">
        <f aca="false">IF(CO$9=0,0,(SIN(CO$12)*COS($E56)+SIN($E56)*COS(CO$12))/SIN($E56)*CO$9)</f>
        <v>18.6992033889857</v>
      </c>
      <c r="GB56" s="0" t="n">
        <f aca="false">IF(CP$9=0,0,(SIN(CP$12)*COS($E56)+SIN($E56)*COS(CP$12))/SIN($E56)*CP$9)</f>
        <v>17.9968718663879</v>
      </c>
      <c r="GC56" s="0" t="n">
        <f aca="false">IF(CQ$9=0,0,(SIN(CQ$12)*COS($E56)+SIN($E56)*COS(CQ$12))/SIN($E56)*CQ$9)</f>
        <v>17.3021261148381</v>
      </c>
    </row>
    <row r="57" customFormat="false" ht="12.8" hidden="true" customHeight="false" outlineLevel="0" collapsed="false">
      <c r="A57" s="0" t="n">
        <f aca="false">MAX($F57:$CQ57)</f>
        <v>29.9399991035964</v>
      </c>
      <c r="B57" s="90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6.27333333333334</v>
      </c>
      <c r="C57" s="2" t="n">
        <f aca="false">MOD(Best +D57,360)</f>
        <v>160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29.9399991035964</v>
      </c>
      <c r="G57" s="13" t="n">
        <f aca="false">IF(OR(G147=0,CS57=0),0,G147*CS57/(G147+CS57))</f>
        <v>27.5410144406246</v>
      </c>
      <c r="H57" s="13" t="n">
        <f aca="false">IF(OR(H147=0,CT57=0),0,H147*CT57/(H147+CT57))</f>
        <v>25.4845468048753</v>
      </c>
      <c r="I57" s="13" t="n">
        <f aca="false">IF(OR(I147=0,CU57=0),0,I147*CU57/(I147+CU57))</f>
        <v>23.7587568415573</v>
      </c>
      <c r="J57" s="13" t="n">
        <f aca="false">IF(OR(J147=0,CV57=0),0,J147*CV57/(J147+CV57))</f>
        <v>22.2888147540236</v>
      </c>
      <c r="K57" s="13" t="n">
        <f aca="false">IF(OR(K147=0,CW57=0),0,K147*CW57/(K147+CW57))</f>
        <v>21.0208886232275</v>
      </c>
      <c r="L57" s="13" t="n">
        <f aca="false">IF(OR(L147=0,CX57=0),0,L147*CX57/(L147+CX57))</f>
        <v>19.915261454</v>
      </c>
      <c r="M57" s="13" t="n">
        <f aca="false">IF(OR(M147=0,CY57=0),0,M147*CY57/(M147+CY57))</f>
        <v>18.9174754118112</v>
      </c>
      <c r="N57" s="13" t="n">
        <f aca="false">IF(OR(N147=0,CZ57=0),0,N147*CZ57/(N147+CZ57))</f>
        <v>18.034671673475</v>
      </c>
      <c r="O57" s="13" t="n">
        <f aca="false">IF(OR(O147=0,DA57=0),0,O147*DA57/(O147+DA57))</f>
        <v>17.2475259550222</v>
      </c>
      <c r="P57" s="13" t="n">
        <f aca="false">IF(OR(P147=0,DB57=0),0,P147*DB57/(P147+DB57))</f>
        <v>16.5408142073047</v>
      </c>
      <c r="Q57" s="13" t="n">
        <f aca="false">IF(OR(Q147=0,DC57=0),0,Q147*DC57/(Q147+DC57))</f>
        <v>15.9023796760222</v>
      </c>
      <c r="R57" s="13" t="n">
        <f aca="false">IF(OR(R147=0,DD57=0),0,R147*DD57/(R147+DD57))</f>
        <v>15.3026693297748</v>
      </c>
      <c r="S57" s="13" t="n">
        <f aca="false">IF(OR(S147=0,DE57=0),0,S147*DE57/(S147+DE57))</f>
        <v>14.75680828434</v>
      </c>
      <c r="T57" s="13" t="n">
        <f aca="false">IF(OR(T147=0,DF57=0),0,T147*DF57/(T147+DF57))</f>
        <v>14.2575230105109</v>
      </c>
      <c r="U57" s="13" t="n">
        <f aca="false">IF(OR(U147=0,DG57=0),0,U147*DG57/(U147+DG57))</f>
        <v>13.7987920519388</v>
      </c>
      <c r="V57" s="13" t="n">
        <f aca="false">IF(OR(V147=0,DH57=0),0,V147*DH57/(V147+DH57))</f>
        <v>13.3755875901696</v>
      </c>
      <c r="W57" s="13" t="n">
        <f aca="false">IF(OR(W147=0,DI57=0),0,W147*DI57/(W147+DI57))</f>
        <v>12.9753417200345</v>
      </c>
      <c r="X57" s="13" t="n">
        <f aca="false">IF(OR(X147=0,DJ57=0),0,X147*DJ57/(X147+DJ57))</f>
        <v>12.6039230879911</v>
      </c>
      <c r="Y57" s="13" t="n">
        <f aca="false">IF(OR(Y147=0,DK57=0),0,Y147*DK57/(Y147+DK57))</f>
        <v>12.2580984236519</v>
      </c>
      <c r="Z57" s="13" t="n">
        <f aca="false">IF(OR(Z147=0,DL57=0),0,Z147*DL57/(Z147+DL57))</f>
        <v>11.943579584537</v>
      </c>
      <c r="AA57" s="13" t="n">
        <f aca="false">IF(OR(AA147=0,DM57=0),0,AA147*DM57/(AA147+DM57))</f>
        <v>11.6583075678682</v>
      </c>
      <c r="AB57" s="13" t="n">
        <f aca="false">IF(OR(AB147=0,DN57=0),0,AB147*DN57/(AB147+DN57))</f>
        <v>11.3806548967905</v>
      </c>
      <c r="AC57" s="13" t="n">
        <f aca="false">IF(OR(AC147=0,DO57=0),0,AC147*DO57/(AC147+DO57))</f>
        <v>11.1188112901821</v>
      </c>
      <c r="AD57" s="13" t="n">
        <f aca="false">IF(OR(AD147=0,DP57=0),0,AD147*DP57/(AD147+DP57))</f>
        <v>10.8713062130872</v>
      </c>
      <c r="AE57" s="13" t="n">
        <f aca="false">IF(OR(AE147=0,DQ57=0),0,AE147*DQ57/(AE147+DQ57))</f>
        <v>10.6368445988808</v>
      </c>
      <c r="AF57" s="13" t="n">
        <f aca="false">IF(OR(AF147=0,DR57=0),0,AF147*DR57/(AF147+DR57))</f>
        <v>10.4142813563567</v>
      </c>
      <c r="AG57" s="13" t="n">
        <f aca="false">IF(OR(AG147=0,DS57=0),0,AG147*DS57/(AG147+DS57))</f>
        <v>10.1918860609171</v>
      </c>
      <c r="AH57" s="13" t="n">
        <f aca="false">IF(OR(AH147=0,DT57=0),0,AH147*DT57/(AH147+DT57))</f>
        <v>9.98046774660639</v>
      </c>
      <c r="AI57" s="13" t="n">
        <f aca="false">IF(OR(AI147=0,DU57=0),0,AI147*DU57/(AI147+DU57))</f>
        <v>9.77910499799253</v>
      </c>
      <c r="AJ57" s="13" t="n">
        <f aca="false">IF(OR(AJ147=0,DV57=0),0,AJ147*DV57/(AJ147+DV57))</f>
        <v>9.58697516303462</v>
      </c>
      <c r="AK57" s="13" t="n">
        <f aca="false">IF(OR(AK147=0,DW57=0),0,AK147*DW57/(AK147+DW57))</f>
        <v>9.40334139827316</v>
      </c>
      <c r="AL57" s="13" t="n">
        <f aca="false">IF(OR(AL147=0,DX57=0),0,AL147*DX57/(AL147+DX57))</f>
        <v>9.22610728485515</v>
      </c>
      <c r="AM57" s="13" t="n">
        <f aca="false">IF(OR(AM147=0,DY57=0),0,AM147*DY57/(AM147+DY57))</f>
        <v>9.05621429332821</v>
      </c>
      <c r="AN57" s="13" t="n">
        <f aca="false">IF(OR(AN147=0,DZ57=0),0,AN147*DZ57/(AN147+DZ57))</f>
        <v>8.89311327420803</v>
      </c>
      <c r="AO57" s="13" t="n">
        <f aca="false">IF(OR(AO147=0,EA57=0),0,AO147*EA57/(AO147+EA57))</f>
        <v>8.73630698626971</v>
      </c>
      <c r="AP57" s="13" t="n">
        <f aca="false">IF(OR(AP147=0,EB57=0),0,AP147*EB57/(AP147+EB57))</f>
        <v>8.58534404427897</v>
      </c>
      <c r="AQ57" s="13" t="n">
        <f aca="false">IF(OR(AQ147=0,EC57=0),0,AQ147*EC57/(AQ147+EC57))</f>
        <v>8.43079455789124</v>
      </c>
      <c r="AR57" s="13" t="n">
        <f aca="false">IF(OR(AR147=0,ED57=0),0,AR147*ED57/(AR147+ED57))</f>
        <v>8.28176657301374</v>
      </c>
      <c r="AS57" s="13" t="n">
        <f aca="false">IF(OR(AS147=0,EE57=0),0,AS147*EE57/(AS147+EE57))</f>
        <v>8.1378744080861</v>
      </c>
      <c r="AT57" s="13" t="n">
        <f aca="false">IF(OR(AT147=0,EF57=0),0,AT147*EF57/(AT147+EF57))</f>
        <v>7.99876561757949</v>
      </c>
      <c r="AU57" s="13" t="n">
        <f aca="false">IF(OR(AU147=0,EG57=0),0,AU147*EG57/(AU147+EG57))</f>
        <v>7.86411742248665</v>
      </c>
      <c r="AV57" s="13" t="n">
        <f aca="false">IF(OR(AV147=0,EH57=0),0,AV147*EH57/(AV147+EH57))</f>
        <v>7.72293397510999</v>
      </c>
      <c r="AW57" s="13" t="n">
        <f aca="false">IF(OR(AW147=0,EI57=0),0,AW147*EI57/(AW147+EI57))</f>
        <v>7.58584502604145</v>
      </c>
      <c r="AX57" s="13" t="n">
        <f aca="false">IF(OR(AX147=0,EJ57=0),0,AX147*EJ57/(AX147+EJ57))</f>
        <v>7.45256305258698</v>
      </c>
      <c r="AY57" s="13" t="n">
        <f aca="false">IF(OR(AY147=0,EK57=0),0,AY147*EK57/(AY147+EK57))</f>
        <v>7.3506240926773</v>
      </c>
      <c r="AZ57" s="13" t="n">
        <f aca="false">IF(OR(AZ147=0,EL57=0),0,AZ147*EL57/(AZ147+EL57))</f>
        <v>7.2551482815523</v>
      </c>
      <c r="BA57" s="13" t="n">
        <f aca="false">IF(OR(BA147=0,EM57=0),0,BA147*EM57/(BA147+EM57))</f>
        <v>7.14738121613754</v>
      </c>
      <c r="BB57" s="13" t="n">
        <f aca="false">IF(OR(BB147=0,EN57=0),0,BB147*EN57/(BB147+EN57))</f>
        <v>7.04224925083437</v>
      </c>
      <c r="BC57" s="13" t="n">
        <f aca="false">IF(OR(BC147=0,EO57=0),0,BC147*EO57/(BC147+EO57))</f>
        <v>6.93959620629398</v>
      </c>
      <c r="BD57" s="13" t="n">
        <f aca="false">IF(OR(BD147=0,EP57=0),0,BD147*EP57/(BD147+EP57))</f>
        <v>6.83927642144937</v>
      </c>
      <c r="BE57" s="13" t="n">
        <f aca="false">IF(OR(BE147=0,EQ57=0),0,BE147*EQ57/(BE147+EQ57))</f>
        <v>6.74115383022436</v>
      </c>
      <c r="BF57" s="13" t="n">
        <f aca="false">IF(OR(BF147=0,ER57=0),0,BF147*ER57/(BF147+ER57))</f>
        <v>6.64325262278673</v>
      </c>
      <c r="BG57" s="13" t="n">
        <f aca="false">IF(OR(BG147=0,ES57=0),0,BG147*ES57/(BG147+ES57))</f>
        <v>6.54736065184797</v>
      </c>
      <c r="BH57" s="13" t="n">
        <f aca="false">IF(OR(BH147=0,ET57=0),0,BH147*ET57/(BH147+ET57))</f>
        <v>6.45336176372025</v>
      </c>
      <c r="BI57" s="13" t="n">
        <f aca="false">IF(OR(BI147=0,EU57=0),0,BI147*EU57/(BI147+EU57))</f>
        <v>6.36114687298964</v>
      </c>
      <c r="BJ57" s="13" t="n">
        <f aca="false">IF(OR(BJ147=0,EV57=0),0,BJ147*EV57/(BJ147+EV57))</f>
        <v>6.2706133807986</v>
      </c>
      <c r="BK57" s="13" t="n">
        <f aca="false">IF(OR(BK147=0,EW57=0),0,BK147*EW57/(BK147+EW57))</f>
        <v>6.17723141878671</v>
      </c>
      <c r="BL57" s="13" t="n">
        <f aca="false">IF(OR(BL147=0,EX57=0),0,BL147*EX57/(BL147+EX57))</f>
        <v>6.08541355471926</v>
      </c>
      <c r="BM57" s="13" t="n">
        <f aca="false">IF(OR(BM147=0,EY57=0),0,BM147*EY57/(BM147+EY57))</f>
        <v>5.99506589148645</v>
      </c>
      <c r="BN57" s="13" t="n">
        <f aca="false">IF(OR(BN147=0,EZ57=0),0,BN147*EZ57/(BN147+EZ57))</f>
        <v>5.90609964568833</v>
      </c>
      <c r="BO57" s="13" t="n">
        <f aca="false">IF(OR(BO147=0,FA57=0),0,BO147*FA57/(BO147+FA57))</f>
        <v>5.81843074444748</v>
      </c>
      <c r="BP57" s="13" t="n">
        <f aca="false">IF(OR(BP147=0,FB57=0),0,BP147*FB57/(BP147+FB57))</f>
        <v>5.73012404315518</v>
      </c>
      <c r="BQ57" s="13" t="n">
        <f aca="false">IF(OR(BQ147=0,FC57=0),0,BQ147*FC57/(BQ147+FC57))</f>
        <v>5.64295679321116</v>
      </c>
      <c r="BR57" s="13" t="n">
        <f aca="false">IF(OR(BR147=0,FD57=0),0,BR147*FD57/(BR147+FD57))</f>
        <v>5.55685370899745</v>
      </c>
      <c r="BS57" s="13" t="n">
        <f aca="false">IF(OR(BS147=0,FE57=0),0,BS147*FE57/(BS147+FE57))</f>
        <v>5.47174297936869</v>
      </c>
      <c r="BT57" s="13" t="n">
        <f aca="false">IF(OR(BT147=0,FF57=0),0,BT147*FF57/(BT147+FF57))</f>
        <v>5.38755599714036</v>
      </c>
      <c r="BU57" s="13" t="n">
        <f aca="false">IF(OR(BU147=0,FG57=0),0,BU147*FG57/(BU147+FG57))</f>
        <v>5.30551017698579</v>
      </c>
      <c r="BV57" s="13" t="n">
        <f aca="false">IF(OR(BV147=0,FH57=0),0,BV147*FH57/(BV147+FH57))</f>
        <v>5.22427035844647</v>
      </c>
      <c r="BW57" s="13" t="n">
        <f aca="false">IF(OR(BW147=0,FI57=0),0,BW147*FI57/(BW147+FI57))</f>
        <v>5.14377836723444</v>
      </c>
      <c r="BX57" s="13" t="n">
        <f aca="false">IF(OR(BX147=0,FJ57=0),0,BX147*FJ57/(BX147+FJ57))</f>
        <v>5.06397835549134</v>
      </c>
      <c r="BY57" s="13" t="n">
        <f aca="false">IF(OR(BY147=0,FK57=0),0,BY147*FK57/(BY147+FK57))</f>
        <v>4.98481663021139</v>
      </c>
      <c r="BZ57" s="13" t="n">
        <f aca="false">IF(OR(BZ147=0,FL57=0),0,BZ147*FL57/(BZ147+FL57))</f>
        <v>4.90318229711634</v>
      </c>
      <c r="CA57" s="13" t="n">
        <f aca="false">IF(OR(CA147=0,FM57=0),0,CA147*FM57/(CA147+FM57))</f>
        <v>4.82203132419865</v>
      </c>
      <c r="CB57" s="13" t="n">
        <f aca="false">IF(OR(CB147=0,FN57=0),0,CB147*FN57/(CB147+FN57))</f>
        <v>4.74130947936638</v>
      </c>
      <c r="CC57" s="13" t="n">
        <f aca="false">IF(OR(CC147=0,FO57=0),0,CC147*FO57/(CC147+FO57))</f>
        <v>4.66096396263179</v>
      </c>
      <c r="CD57" s="13" t="n">
        <f aca="false">IF(OR(CD147=0,FP57=0),0,CD147*FP57/(CD147+FP57))</f>
        <v>4.58094326966782</v>
      </c>
      <c r="CE57" s="13" t="n">
        <f aca="false">IF(OR(CE147=0,FQ57=0),0,CE147*FQ57/(CE147+FQ57))</f>
        <v>4.50119706418478</v>
      </c>
      <c r="CF57" s="13" t="n">
        <f aca="false">IF(OR(CF147=0,FR57=0),0,CF147*FR57/(CF147+FR57))</f>
        <v>4.42167605849418</v>
      </c>
      <c r="CG57" s="13" t="n">
        <f aca="false">IF(OR(CG147=0,FS57=0),0,CG147*FS57/(CG147+FS57))</f>
        <v>4.34233190172242</v>
      </c>
      <c r="CH57" s="13" t="n">
        <f aca="false">IF(OR(CH147=0,FT57=0),0,CH147*FT57/(CH147+FT57))</f>
        <v>4.26311707523021</v>
      </c>
      <c r="CI57" s="13" t="n">
        <f aca="false">IF(OR(CI147=0,FU57=0),0,CI147*FU57/(CI147+FU57))</f>
        <v>4.18398479488701</v>
      </c>
      <c r="CJ57" s="13" t="n">
        <f aca="false">IF(OR(CJ147=0,FV57=0),0,CJ147*FV57/(CJ147+FV57))</f>
        <v>4.10504967808643</v>
      </c>
      <c r="CK57" s="13" t="n">
        <f aca="false">IF(OR(CK147=0,FW57=0),0,CK147*FW57/(CK147+FW57))</f>
        <v>4.02611139641901</v>
      </c>
      <c r="CL57" s="13" t="n">
        <f aca="false">IF(OR(CL147=0,FX57=0),0,CL147*FX57/(CL147+FX57))</f>
        <v>3.94712535939476</v>
      </c>
      <c r="CM57" s="13" t="n">
        <f aca="false">IF(OR(CM147=0,FY57=0),0,CM147*FY57/(CM147+FY57))</f>
        <v>3.86804741824628</v>
      </c>
      <c r="CN57" s="13" t="n">
        <f aca="false">IF(OR(CN147=0,FZ57=0),0,CN147*FZ57/(CN147+FZ57))</f>
        <v>3.78883380374005</v>
      </c>
      <c r="CO57" s="13" t="n">
        <f aca="false">IF(OR(CO147=0,GA57=0),0,CO147*GA57/(CO147+GA57))</f>
        <v>3.71071061938894</v>
      </c>
      <c r="CP57" s="13" t="n">
        <f aca="false">IF(OR(CP147=0,GB57=0),0,CP147*GB57/(CP147+GB57))</f>
        <v>3.63241748125357</v>
      </c>
      <c r="CQ57" s="13" t="n">
        <f aca="false">IF(OR(CQ147=0,GC57=0),0,CQ147*GC57/(CQ147+GC57))</f>
        <v>3.55391563304099</v>
      </c>
      <c r="CR57" s="0" t="n">
        <f aca="false">IF(F$9=0,0,(SIN(F$12)*COS($E57)+SIN($E57)*COS(F$12))/SIN($E57)*F$9)</f>
        <v>29.94</v>
      </c>
      <c r="CS57" s="0" t="n">
        <f aca="false">IF(G$9=0,0,(SIN(G$12)*COS($E57)+SIN($E57)*COS(G$12))/SIN($E57)*G$9)</f>
        <v>30.8241930782883</v>
      </c>
      <c r="CT57" s="0" t="n">
        <f aca="false">IF(H$9=0,0,(SIN(H$12)*COS($E57)+SIN($E57)*COS(H$12))/SIN($E57)*H$9)</f>
        <v>31.6127389811094</v>
      </c>
      <c r="CU57" s="0" t="n">
        <f aca="false">IF(I$9=0,0,(SIN(I$12)*COS($E57)+SIN($E57)*COS(I$12))/SIN($E57)*I$9)</f>
        <v>32.4005654437928</v>
      </c>
      <c r="CV57" s="0" t="n">
        <f aca="false">IF(J$9=0,0,(SIN(J$12)*COS($E57)+SIN($E57)*COS(J$12))/SIN($E57)*J$9)</f>
        <v>33.1872643733788</v>
      </c>
      <c r="CW57" s="0" t="n">
        <f aca="false">IF(K$9=0,0,(SIN(K$12)*COS($E57)+SIN($E57)*COS(K$12))/SIN($E57)*K$9)</f>
        <v>33.9724253574693</v>
      </c>
      <c r="CX57" s="0" t="n">
        <f aca="false">IF(L$9=0,0,(SIN(L$12)*COS($E57)+SIN($E57)*COS(L$12))/SIN($E57)*L$9)</f>
        <v>34.7556358412634</v>
      </c>
      <c r="CY57" s="0" t="n">
        <f aca="false">IF(M$9=0,0,(SIN(M$12)*COS($E57)+SIN($E57)*COS(M$12))/SIN($E57)*M$9)</f>
        <v>35.4502998410916</v>
      </c>
      <c r="CZ57" s="0" t="n">
        <f aca="false">IF(N$9=0,0,(SIN(N$12)*COS($E57)+SIN($E57)*COS(N$12))/SIN($E57)*N$9)</f>
        <v>36.1398585481129</v>
      </c>
      <c r="DA57" s="0" t="n">
        <f aca="false">IF(O$9=0,0,(SIN(O$12)*COS($E57)+SIN($E57)*COS(O$12))/SIN($E57)*O$9)</f>
        <v>36.8239738736429</v>
      </c>
      <c r="DB57" s="0" t="n">
        <f aca="false">IF(P$9=0,0,(SIN(P$12)*COS($E57)+SIN($E57)*COS(P$12))/SIN($E57)*P$9)</f>
        <v>37.5023076918989</v>
      </c>
      <c r="DC57" s="0" t="n">
        <f aca="false">IF(Q$9=0,0,(SIN(Q$12)*COS($E57)+SIN($E57)*COS(Q$12))/SIN($E57)*Q$9)</f>
        <v>38.1745219825162</v>
      </c>
      <c r="DD57" s="0" t="n">
        <f aca="false">IF(R$9=0,0,(SIN(R$12)*COS($E57)+SIN($E57)*COS(R$12))/SIN($E57)*R$9)</f>
        <v>38.7137659824375</v>
      </c>
      <c r="DE57" s="0" t="n">
        <f aca="false">IF(S$9=0,0,(SIN(S$12)*COS($E57)+SIN($E57)*COS(S$12))/SIN($E57)*S$9)</f>
        <v>39.2433861127296</v>
      </c>
      <c r="DF57" s="0" t="n">
        <f aca="false">IF(T$9=0,0,(SIN(T$12)*COS($E57)+SIN($E57)*COS(T$12))/SIN($E57)*T$9)</f>
        <v>39.7631624327655</v>
      </c>
      <c r="DG57" s="0" t="n">
        <f aca="false">IF(U$9=0,0,(SIN(U$12)*COS($E57)+SIN($E57)*COS(U$12))/SIN($E57)*U$9)</f>
        <v>40.2728773576792</v>
      </c>
      <c r="DH57" s="0" t="n">
        <f aca="false">IF(V$9=0,0,(SIN(V$12)*COS($E57)+SIN($E57)*COS(V$12))/SIN($E57)*V$9)</f>
        <v>40.7723157426944</v>
      </c>
      <c r="DI57" s="0" t="n">
        <f aca="false">IF(W$9=0,0,(SIN(W$12)*COS($E57)+SIN($E57)*COS(W$12))/SIN($E57)*W$9)</f>
        <v>41.1771874185479</v>
      </c>
      <c r="DJ57" s="0" t="n">
        <f aca="false">IF(X$9=0,0,(SIN(X$12)*COS($E57)+SIN($E57)*COS(X$12))/SIN($E57)*X$9)</f>
        <v>41.5698251170066</v>
      </c>
      <c r="DK57" s="0" t="n">
        <f aca="false">IF(Y$9=0,0,(SIN(Y$12)*COS($E57)+SIN($E57)*COS(Y$12))/SIN($E57)*Y$9)</f>
        <v>41.9500990476305</v>
      </c>
      <c r="DL57" s="0" t="n">
        <f aca="false">IF(Z$9=0,0,(SIN(Z$12)*COS($E57)+SIN($E57)*COS(Z$12))/SIN($E57)*Z$9)</f>
        <v>42.4246924920932</v>
      </c>
      <c r="DM57" s="0" t="n">
        <f aca="false">IF(AA$9=0,0,(SIN(AA$12)*COS($E57)+SIN($E57)*COS(AA$12))/SIN($E57)*AA$9)</f>
        <v>43.0218809222153</v>
      </c>
      <c r="DN57" s="0" t="n">
        <f aca="false">IF(AB$9=0,0,(SIN(AB$12)*COS($E57)+SIN($E57)*COS(AB$12))/SIN($E57)*AB$9)</f>
        <v>43.4832724038168</v>
      </c>
      <c r="DO57" s="0" t="n">
        <f aca="false">IF(AC$9=0,0,(SIN(AC$12)*COS($E57)+SIN($E57)*COS(AC$12))/SIN($E57)*AC$9)</f>
        <v>43.9333986536177</v>
      </c>
      <c r="DP57" s="0" t="n">
        <f aca="false">IF(AD$9=0,0,(SIN(AD$12)*COS($E57)+SIN($E57)*COS(AD$12))/SIN($E57)*AD$9)</f>
        <v>44.372040840944</v>
      </c>
      <c r="DQ57" s="0" t="n">
        <f aca="false">IF(AE$9=0,0,(SIN(AE$12)*COS($E57)+SIN($E57)*COS(AE$12))/SIN($E57)*AE$9)</f>
        <v>44.7989830549837</v>
      </c>
      <c r="DR57" s="0" t="n">
        <f aca="false">IF(AF$9=0,0,(SIN(AF$12)*COS($E57)+SIN($E57)*COS(AF$12))/SIN($E57)*AF$9)</f>
        <v>45.2140123956238</v>
      </c>
      <c r="DS57" s="0" t="n">
        <f aca="false">IF(AG$9=0,0,(SIN(AG$12)*COS($E57)+SIN($E57)*COS(AG$12))/SIN($E57)*AG$9)</f>
        <v>45.4035128690759</v>
      </c>
      <c r="DT57" s="0" t="n">
        <f aca="false">IF(AH$9=0,0,(SIN(AH$12)*COS($E57)+SIN($E57)*COS(AH$12))/SIN($E57)*AH$9)</f>
        <v>45.5783287707712</v>
      </c>
      <c r="DU57" s="0" t="n">
        <f aca="false">IF(AI$9=0,0,(SIN(AI$12)*COS($E57)+SIN($E57)*COS(AI$12))/SIN($E57)*AI$9)</f>
        <v>45.7384528630021</v>
      </c>
      <c r="DV57" s="0" t="n">
        <f aca="false">IF(AJ$9=0,0,(SIN(AJ$12)*COS($E57)+SIN($E57)*COS(AJ$12))/SIN($E57)*AJ$9)</f>
        <v>45.8838826295167</v>
      </c>
      <c r="DW57" s="0" t="n">
        <f aca="false">IF(AK$9=0,0,(SIN(AK$12)*COS($E57)+SIN($E57)*COS(AK$12))/SIN($E57)*AK$9)</f>
        <v>46.0146202621946</v>
      </c>
      <c r="DX57" s="0" t="n">
        <f aca="false">IF(AL$9=0,0,(SIN(AL$12)*COS($E57)+SIN($E57)*COS(AL$12))/SIN($E57)*AL$9)</f>
        <v>46.094845494847</v>
      </c>
      <c r="DY57" s="0" t="n">
        <f aca="false">IF(AM$9=0,0,(SIN(AM$12)*COS($E57)+SIN($E57)*COS(AM$12))/SIN($E57)*AM$9)</f>
        <v>46.1601192443882</v>
      </c>
      <c r="DZ57" s="0" t="n">
        <f aca="false">IF(AN$9=0,0,(SIN(AN$12)*COS($E57)+SIN($E57)*COS(AN$12))/SIN($E57)*AN$9)</f>
        <v>46.2104905989624</v>
      </c>
      <c r="EA57" s="0" t="n">
        <f aca="false">IF(AO$9=0,0,(SIN(AO$12)*COS($E57)+SIN($E57)*COS(AO$12))/SIN($E57)*AO$9)</f>
        <v>46.2460134424793</v>
      </c>
      <c r="EB57" s="0" t="n">
        <f aca="false">IF(AP$9=0,0,(SIN(AP$12)*COS($E57)+SIN($E57)*COS(AP$12))/SIN($E57)*AP$9)</f>
        <v>46.2667464171138</v>
      </c>
      <c r="EC57" s="0" t="n">
        <f aca="false">IF(AQ$9=0,0,(SIN(AQ$12)*COS($E57)+SIN($E57)*COS(AQ$12))/SIN($E57)*AQ$9)</f>
        <v>46.0029327482208</v>
      </c>
      <c r="ED57" s="0" t="n">
        <f aca="false">IF(AR$9=0,0,(SIN(AR$12)*COS($E57)+SIN($E57)*COS(AR$12))/SIN($E57)*AR$9)</f>
        <v>45.7232191852434</v>
      </c>
      <c r="EE57" s="0" t="n">
        <f aca="false">IF(AS$9=0,0,(SIN(AS$12)*COS($E57)+SIN($E57)*COS(AS$12))/SIN($E57)*AS$9)</f>
        <v>45.4279255417349</v>
      </c>
      <c r="EF57" s="0" t="n">
        <f aca="false">IF(AT$9=0,0,(SIN(AT$12)*COS($E57)+SIN($E57)*COS(AT$12))/SIN($E57)*AT$9)</f>
        <v>45.1173768804125</v>
      </c>
      <c r="EG57" s="0" t="n">
        <f aca="false">IF(AU$9=0,0,(SIN(AU$12)*COS($E57)+SIN($E57)*COS(AU$12))/SIN($E57)*AU$9)</f>
        <v>44.7919033425216</v>
      </c>
      <c r="EH57" s="0" t="n">
        <f aca="false">IF(AV$9=0,0,(SIN(AV$12)*COS($E57)+SIN($E57)*COS(AV$12))/SIN($E57)*AV$9)</f>
        <v>44.1006541514734</v>
      </c>
      <c r="EI57" s="0" t="n">
        <f aca="false">IF(AW$9=0,0,(SIN(AW$12)*COS($E57)+SIN($E57)*COS(AW$12))/SIN($E57)*AW$9)</f>
        <v>43.3946194671661</v>
      </c>
      <c r="EJ57" s="0" t="n">
        <f aca="false">IF(AX$9=0,0,(SIN(AX$12)*COS($E57)+SIN($E57)*COS(AX$12))/SIN($E57)*AX$9)</f>
        <v>42.674464794673</v>
      </c>
      <c r="EK57" s="0" t="n">
        <f aca="false">IF(AY$9=0,0,(SIN(AY$12)*COS($E57)+SIN($E57)*COS(AY$12))/SIN($E57)*AY$9)</f>
        <v>42.8695271207364</v>
      </c>
      <c r="EL57" s="0" t="n">
        <f aca="false">IF(AZ$9=0,0,(SIN(AZ$12)*COS($E57)+SIN($E57)*COS(AZ$12))/SIN($E57)*AZ$9)</f>
        <v>43.1976441178682</v>
      </c>
      <c r="EM57" s="0" t="n">
        <f aca="false">IF(BA$9=0,0,(SIN(BA$12)*COS($E57)+SIN($E57)*COS(BA$12))/SIN($E57)*BA$9)</f>
        <v>42.9941697163564</v>
      </c>
      <c r="EN57" s="0" t="n">
        <f aca="false">IF(BB$9=0,0,(SIN(BB$12)*COS($E57)+SIN($E57)*COS(BB$12))/SIN($E57)*BB$9)</f>
        <v>42.7778228303201</v>
      </c>
      <c r="EO57" s="0" t="n">
        <f aca="false">IF(BC$9=0,0,(SIN(BC$12)*COS($E57)+SIN($E57)*COS(BC$12))/SIN($E57)*BC$9)</f>
        <v>42.5487812538725</v>
      </c>
      <c r="EP57" s="0" t="n">
        <f aca="false">IF(BD$9=0,0,(SIN(BD$12)*COS($E57)+SIN($E57)*COS(BD$12))/SIN($E57)*BD$9)</f>
        <v>42.3072265457497</v>
      </c>
      <c r="EQ57" s="0" t="n">
        <f aca="false">IF(BE$9=0,0,(SIN(BE$12)*COS($E57)+SIN($E57)*COS(BE$12))/SIN($E57)*BE$9)</f>
        <v>42.0533439399536</v>
      </c>
      <c r="ER57" s="0" t="n">
        <f aca="false">IF(BF$9=0,0,(SIN(BF$12)*COS($E57)+SIN($E57)*COS(BF$12))/SIN($E57)*BF$9)</f>
        <v>41.7143312994125</v>
      </c>
      <c r="ES57" s="0" t="n">
        <f aca="false">IF(BG$9=0,0,(SIN(BG$12)*COS($E57)+SIN($E57)*COS(BG$12))/SIN($E57)*BG$9)</f>
        <v>41.3637069485757</v>
      </c>
      <c r="ET57" s="0" t="n">
        <f aca="false">IF(BH$9=0,0,(SIN(BH$12)*COS($E57)+SIN($E57)*COS(BH$12))/SIN($E57)*BH$9)</f>
        <v>41.0017331486755</v>
      </c>
      <c r="EU57" s="0" t="n">
        <f aca="false">IF(BI$9=0,0,(SIN(BI$12)*COS($E57)+SIN($E57)*COS(BI$12))/SIN($E57)*BI$9)</f>
        <v>40.6286752372312</v>
      </c>
      <c r="EV57" s="0" t="n">
        <f aca="false">IF(BJ$9=0,0,(SIN(BJ$12)*COS($E57)+SIN($E57)*COS(BJ$12))/SIN($E57)*BJ$9)</f>
        <v>40.2448014999876</v>
      </c>
      <c r="EW57" s="0" t="n">
        <f aca="false">IF(BK$9=0,0,(SIN(BK$12)*COS($E57)+SIN($E57)*COS(BK$12))/SIN($E57)*BK$9)</f>
        <v>39.6668639680919</v>
      </c>
      <c r="EX57" s="0" t="n">
        <f aca="false">IF(BL$9=0,0,(SIN(BL$12)*COS($E57)+SIN($E57)*COS(BL$12))/SIN($E57)*BL$9)</f>
        <v>39.0800729855569</v>
      </c>
      <c r="EY57" s="0" t="n">
        <f aca="false">IF(BM$9=0,0,(SIN(BM$12)*COS($E57)+SIN($E57)*COS(BM$12))/SIN($E57)*BM$9)</f>
        <v>38.4848719644189</v>
      </c>
      <c r="EZ57" s="0" t="n">
        <f aca="false">IF(BN$9=0,0,(SIN(BN$12)*COS($E57)+SIN($E57)*COS(BN$12))/SIN($E57)*BN$9)</f>
        <v>37.8817058141475</v>
      </c>
      <c r="FA57" s="0" t="n">
        <f aca="false">IF(BO$9=0,0,(SIN(BO$12)*COS($E57)+SIN($E57)*COS(BO$12))/SIN($E57)*BO$9)</f>
        <v>37.2710207258256</v>
      </c>
      <c r="FB57" s="0" t="n">
        <f aca="false">IF(BP$9=0,0,(SIN(BP$12)*COS($E57)+SIN($E57)*COS(BP$12))/SIN($E57)*BP$9)</f>
        <v>36.5775284835698</v>
      </c>
      <c r="FC57" s="0" t="n">
        <f aca="false">IF(BQ$9=0,0,(SIN(BQ$12)*COS($E57)+SIN($E57)*COS(BQ$12))/SIN($E57)*BQ$9)</f>
        <v>35.8782439456184</v>
      </c>
      <c r="FD57" s="0" t="n">
        <f aca="false">IF(BR$9=0,0,(SIN(BR$12)*COS($E57)+SIN($E57)*COS(BR$12))/SIN($E57)*BR$9)</f>
        <v>35.1736846824553</v>
      </c>
      <c r="FE57" s="0" t="n">
        <f aca="false">IF(BS$9=0,0,(SIN(BS$12)*COS($E57)+SIN($E57)*COS(BS$12))/SIN($E57)*BS$9)</f>
        <v>34.4643681489918</v>
      </c>
      <c r="FF57" s="0" t="n">
        <f aca="false">IF(BT$9=0,0,(SIN(BT$12)*COS($E57)+SIN($E57)*COS(BT$12))/SIN($E57)*BT$9)</f>
        <v>33.750811434698</v>
      </c>
      <c r="FG57" s="0" t="n">
        <f aca="false">IF(BU$9=0,0,(SIN(BU$12)*COS($E57)+SIN($E57)*COS(BU$12))/SIN($E57)*BU$9)</f>
        <v>33.0833579817108</v>
      </c>
      <c r="FH57" s="0" t="n">
        <f aca="false">IF(BV$9=0,0,(SIN(BV$12)*COS($E57)+SIN($E57)*COS(BV$12))/SIN($E57)*BV$9)</f>
        <v>32.4119785738733</v>
      </c>
      <c r="FI57" s="0" t="n">
        <f aca="false">IF(BW$9=0,0,(SIN(BW$12)*COS($E57)+SIN($E57)*COS(BW$12))/SIN($E57)*BW$9)</f>
        <v>31.7371425069427</v>
      </c>
      <c r="FJ57" s="0" t="n">
        <f aca="false">IF(BX$9=0,0,(SIN(BX$12)*COS($E57)+SIN($E57)*COS(BX$12))/SIN($E57)*BX$9)</f>
        <v>31.0593181751279</v>
      </c>
      <c r="FK57" s="0" t="n">
        <f aca="false">IF(BY$9=0,0,(SIN(BY$12)*COS($E57)+SIN($E57)*COS(BY$12))/SIN($E57)*BY$9)</f>
        <v>30.3789728483498</v>
      </c>
      <c r="FL57" s="0" t="n">
        <f aca="false">IF(BZ$9=0,0,(SIN(BZ$12)*COS($E57)+SIN($E57)*COS(BZ$12))/SIN($E57)*BZ$9)</f>
        <v>29.5848459325198</v>
      </c>
      <c r="FM57" s="0" t="n">
        <f aca="false">IF(CA$9=0,0,(SIN(CA$12)*COS($E57)+SIN($E57)*COS(CA$12))/SIN($E57)*CA$9)</f>
        <v>28.7911493795187</v>
      </c>
      <c r="FN57" s="0" t="n">
        <f aca="false">IF(CB$9=0,0,(SIN(CB$12)*COS($E57)+SIN($E57)*COS(CB$12))/SIN($E57)*CB$9)</f>
        <v>27.9984469355335</v>
      </c>
      <c r="FO57" s="0" t="n">
        <f aca="false">IF(CC$9=0,0,(SIN(CC$12)*COS($E57)+SIN($E57)*COS(CC$12))/SIN($E57)*CC$9)</f>
        <v>27.2072990696737</v>
      </c>
      <c r="FP57" s="0" t="n">
        <f aca="false">IF(CD$9=0,0,(SIN(CD$12)*COS($E57)+SIN($E57)*COS(CD$12))/SIN($E57)*CD$9)</f>
        <v>26.4182627060769</v>
      </c>
      <c r="FQ57" s="0" t="n">
        <f aca="false">IF(CE$9=0,0,(SIN(CE$12)*COS($E57)+SIN($E57)*COS(CE$12))/SIN($E57)*CE$9)</f>
        <v>25.6318909580272</v>
      </c>
      <c r="FR57" s="0" t="n">
        <f aca="false">IF(CF$9=0,0,(SIN(CF$12)*COS($E57)+SIN($E57)*COS(CF$12))/SIN($E57)*CF$9)</f>
        <v>24.8487328641997</v>
      </c>
      <c r="FS57" s="0" t="n">
        <f aca="false">IF(CG$9=0,0,(SIN(CG$12)*COS($E57)+SIN($E57)*COS(CG$12))/SIN($E57)*CG$9)</f>
        <v>24.0693331271418</v>
      </c>
      <c r="FT57" s="0" t="n">
        <f aca="false">IF(CH$9=0,0,(SIN(CH$12)*COS($E57)+SIN($E57)*COS(CH$12))/SIN($E57)*CH$9)</f>
        <v>23.2942318540962</v>
      </c>
      <c r="FU57" s="0" t="n">
        <f aca="false">IF(CI$9=0,0,(SIN(CI$12)*COS($E57)+SIN($E57)*COS(CI$12))/SIN($E57)*CI$9)</f>
        <v>22.5239643002749</v>
      </c>
      <c r="FV57" s="0" t="n">
        <f aca="false">IF(CJ$9=0,0,(SIN(CJ$12)*COS($E57)+SIN($E57)*COS(CJ$12))/SIN($E57)*CJ$9)</f>
        <v>21.7635783793707</v>
      </c>
      <c r="FW57" s="0" t="n">
        <f aca="false">IF(CK$9=0,0,(SIN(CK$12)*COS($E57)+SIN($E57)*COS(CK$12))/SIN($E57)*CK$9)</f>
        <v>21.0089609126161</v>
      </c>
      <c r="FX57" s="0" t="n">
        <f aca="false">IF(CL$9=0,0,(SIN(CL$12)*COS($E57)+SIN($E57)*COS(CL$12))/SIN($E57)*CL$9)</f>
        <v>20.2606270113338</v>
      </c>
      <c r="FY57" s="0" t="n">
        <f aca="false">IF(CM$9=0,0,(SIN(CM$12)*COS($E57)+SIN($E57)*COS(CM$12))/SIN($E57)*CM$9)</f>
        <v>19.5190860094171</v>
      </c>
      <c r="FZ57" s="0" t="n">
        <f aca="false">IF(CN$9=0,0,(SIN(CN$12)*COS($E57)+SIN($E57)*COS(CN$12))/SIN($E57)*CN$9)</f>
        <v>18.7848412224696</v>
      </c>
      <c r="GA57" s="0" t="n">
        <f aca="false">IF(CO$9=0,0,(SIN(CO$12)*COS($E57)+SIN($E57)*COS(CO$12))/SIN($E57)*CO$9)</f>
        <v>18.0885173873885</v>
      </c>
      <c r="GB57" s="0" t="n">
        <f aca="false">IF(CP$9=0,0,(SIN(CP$12)*COS($E57)+SIN($E57)*COS(CP$12))/SIN($E57)*CP$9)</f>
        <v>17.3995213525272</v>
      </c>
      <c r="GC57" s="0" t="n">
        <f aca="false">IF(CQ$9=0,0,(SIN(CQ$12)*COS($E57)+SIN($E57)*COS(CQ$12))/SIN($E57)*CQ$9)</f>
        <v>16.7183098695905</v>
      </c>
    </row>
    <row r="58" customFormat="false" ht="12.8" hidden="true" customHeight="false" outlineLevel="0" collapsed="false">
      <c r="A58" s="0" t="n">
        <f aca="false">MAX($F58:$CQ58)</f>
        <v>29.9399991035964</v>
      </c>
      <c r="B58" s="90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6.58</v>
      </c>
      <c r="C58" s="2" t="n">
        <f aca="false">MOD(Best +D58,360)</f>
        <v>161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29.9399991035964</v>
      </c>
      <c r="G58" s="13" t="n">
        <f aca="false">IF(OR(G148=0,CS58=0),0,G148*CS58/(G148+CS58))</f>
        <v>27.7102137893513</v>
      </c>
      <c r="H58" s="13" t="n">
        <f aca="false">IF(OR(H148=0,CT58=0),0,H148*CT58/(H148+CT58))</f>
        <v>25.7688455728873</v>
      </c>
      <c r="I58" s="13" t="n">
        <f aca="false">IF(OR(I148=0,CU58=0),0,I148*CU58/(I148+CU58))</f>
        <v>24.1223316097452</v>
      </c>
      <c r="J58" s="13" t="n">
        <f aca="false">IF(OR(J148=0,CV58=0),0,J148*CV58/(J148+CV58))</f>
        <v>22.7072691748516</v>
      </c>
      <c r="K58" s="13" t="n">
        <f aca="false">IF(OR(K148=0,CW58=0),0,K148*CW58/(K148+CW58))</f>
        <v>21.4772214254053</v>
      </c>
      <c r="L58" s="13" t="n">
        <f aca="false">IF(OR(L148=0,CX58=0),0,L148*CX58/(L148+CX58))</f>
        <v>20.3973978318202</v>
      </c>
      <c r="M58" s="13" t="n">
        <f aca="false">IF(OR(M148=0,CY58=0),0,M148*CY58/(M148+CY58))</f>
        <v>19.4152989382575</v>
      </c>
      <c r="N58" s="13" t="n">
        <f aca="false">IF(OR(N148=0,CZ58=0),0,N148*CZ58/(N148+CZ58))</f>
        <v>18.5419540314043</v>
      </c>
      <c r="O58" s="13" t="n">
        <f aca="false">IF(OR(O148=0,DA58=0),0,O148*DA58/(O148+DA58))</f>
        <v>17.7597172465004</v>
      </c>
      <c r="P58" s="13" t="n">
        <f aca="false">IF(OR(P148=0,DB58=0),0,P148*DB58/(P148+DB58))</f>
        <v>17.0545640744437</v>
      </c>
      <c r="Q58" s="13" t="n">
        <f aca="false">IF(OR(Q148=0,DC58=0),0,Q148*DC58/(Q148+DC58))</f>
        <v>16.4152074751593</v>
      </c>
      <c r="R58" s="13" t="n">
        <f aca="false">IF(OR(R148=0,DD58=0),0,R148*DD58/(R148+DD58))</f>
        <v>15.811271234364</v>
      </c>
      <c r="S58" s="13" t="n">
        <f aca="false">IF(OR(S148=0,DE58=0),0,S148*DE58/(S148+DE58))</f>
        <v>15.2599867656725</v>
      </c>
      <c r="T58" s="13" t="n">
        <f aca="false">IF(OR(T148=0,DF58=0),0,T148*DF58/(T148+DF58))</f>
        <v>14.7544194895669</v>
      </c>
      <c r="U58" s="13" t="n">
        <f aca="false">IF(OR(U148=0,DG58=0),0,U148*DG58/(U148+DG58))</f>
        <v>14.2887999472773</v>
      </c>
      <c r="V58" s="13" t="n">
        <f aca="false">IF(OR(V148=0,DH58=0),0,V148*DH58/(V148+DH58))</f>
        <v>13.8582888283989</v>
      </c>
      <c r="W58" s="13" t="n">
        <f aca="false">IF(OR(W148=0,DI58=0),0,W148*DI58/(W148+DI58))</f>
        <v>13.4497663002582</v>
      </c>
      <c r="X58" s="13" t="n">
        <f aca="false">IF(OR(X148=0,DJ58=0),0,X148*DJ58/(X148+DJ58))</f>
        <v>13.0699740623234</v>
      </c>
      <c r="Y58" s="13" t="n">
        <f aca="false">IF(OR(Y148=0,DK58=0),0,Y148*DK58/(Y148+DK58))</f>
        <v>12.7157516561358</v>
      </c>
      <c r="Z58" s="13" t="n">
        <f aca="false">IF(OR(Z148=0,DL58=0),0,Z148*DL58/(Z148+DL58))</f>
        <v>12.3935999596775</v>
      </c>
      <c r="AA58" s="13" t="n">
        <f aca="false">IF(OR(AA148=0,DM58=0),0,AA148*DM58/(AA148+DM58))</f>
        <v>12.10155435698</v>
      </c>
      <c r="AB58" s="13" t="n">
        <f aca="false">IF(OR(AB148=0,DN58=0),0,AB148*DN58/(AB148+DN58))</f>
        <v>11.8163028830304</v>
      </c>
      <c r="AC58" s="13" t="n">
        <f aca="false">IF(OR(AC148=0,DO58=0),0,AC148*DO58/(AC148+DO58))</f>
        <v>11.5469188741601</v>
      </c>
      <c r="AD58" s="13" t="n">
        <f aca="false">IF(OR(AD148=0,DP58=0),0,AD148*DP58/(AD148+DP58))</f>
        <v>11.2919522520891</v>
      </c>
      <c r="AE58" s="13" t="n">
        <f aca="false">IF(OR(AE148=0,DQ58=0),0,AE148*DQ58/(AE148+DQ58))</f>
        <v>11.0501229354645</v>
      </c>
      <c r="AF58" s="13" t="n">
        <f aca="false">IF(OR(AF148=0,DR58=0),0,AF148*DR58/(AF148+DR58))</f>
        <v>10.8202965556726</v>
      </c>
      <c r="AG58" s="13" t="n">
        <f aca="false">IF(OR(AG148=0,DS58=0),0,AG148*DS58/(AG148+DS58))</f>
        <v>10.5897610693881</v>
      </c>
      <c r="AH58" s="13" t="n">
        <f aca="false">IF(OR(AH148=0,DT58=0),0,AH148*DT58/(AH148+DT58))</f>
        <v>10.3704017088333</v>
      </c>
      <c r="AI58" s="13" t="n">
        <f aca="false">IF(OR(AI148=0,DU58=0),0,AI148*DU58/(AI148+DU58))</f>
        <v>10.161292133772</v>
      </c>
      <c r="AJ58" s="13" t="n">
        <f aca="false">IF(OR(AJ148=0,DV58=0),0,AJ148*DV58/(AJ148+DV58))</f>
        <v>9.96160401363765</v>
      </c>
      <c r="AK58" s="13" t="n">
        <f aca="false">IF(OR(AK148=0,DW58=0),0,AK148*DW58/(AK148+DW58))</f>
        <v>9.77059432953786</v>
      </c>
      <c r="AL58" s="13" t="n">
        <f aca="false">IF(OR(AL148=0,DX58=0),0,AL148*DX58/(AL148+DX58))</f>
        <v>9.58602536735692</v>
      </c>
      <c r="AM58" s="13" t="n">
        <f aca="false">IF(OR(AM148=0,DY58=0),0,AM148*DY58/(AM148+DY58))</f>
        <v>9.40897586476516</v>
      </c>
      <c r="AN58" s="13" t="n">
        <f aca="false">IF(OR(AN148=0,DZ58=0),0,AN148*DZ58/(AN148+DZ58))</f>
        <v>9.23888921802594</v>
      </c>
      <c r="AO58" s="13" t="n">
        <f aca="false">IF(OR(AO148=0,EA58=0),0,AO148*EA58/(AO148+EA58))</f>
        <v>9.07526084445252</v>
      </c>
      <c r="AP58" s="13" t="n">
        <f aca="false">IF(OR(AP148=0,EB58=0),0,AP148*EB58/(AP148+EB58))</f>
        <v>8.91763218096117</v>
      </c>
      <c r="AQ58" s="13" t="n">
        <f aca="false">IF(OR(AQ148=0,EC58=0),0,AQ148*EC58/(AQ148+EC58))</f>
        <v>8.75571163134978</v>
      </c>
      <c r="AR58" s="13" t="n">
        <f aca="false">IF(OR(AR148=0,ED58=0),0,AR148*ED58/(AR148+ED58))</f>
        <v>8.59949854340547</v>
      </c>
      <c r="AS58" s="13" t="n">
        <f aca="false">IF(OR(AS148=0,EE58=0),0,AS148*EE58/(AS148+EE58))</f>
        <v>8.44859719994059</v>
      </c>
      <c r="AT58" s="13" t="n">
        <f aca="false">IF(OR(AT148=0,EF58=0),0,AT148*EF58/(AT148+EF58))</f>
        <v>8.30264570057534</v>
      </c>
      <c r="AU58" s="13" t="n">
        <f aca="false">IF(OR(AU148=0,EG58=0),0,AU148*EG58/(AU148+EG58))</f>
        <v>8.16131235849028</v>
      </c>
      <c r="AV58" s="13" t="n">
        <f aca="false">IF(OR(AV148=0,EH58=0),0,AV148*EH58/(AV148+EH58))</f>
        <v>8.01258408868067</v>
      </c>
      <c r="AW58" s="13" t="n">
        <f aca="false">IF(OR(AW148=0,EI58=0),0,AW148*EI58/(AW148+EI58))</f>
        <v>7.86811500724263</v>
      </c>
      <c r="AX58" s="13" t="n">
        <f aca="false">IF(OR(AX148=0,EJ58=0),0,AX148*EJ58/(AX148+EJ58))</f>
        <v>7.72760714227753</v>
      </c>
      <c r="AY58" s="13" t="n">
        <f aca="false">IF(OR(AY148=0,EK58=0),0,AY148*EK58/(AY148+EK58))</f>
        <v>7.62118641619897</v>
      </c>
      <c r="AZ58" s="13" t="n">
        <f aca="false">IF(OR(AZ148=0,EL58=0),0,AZ148*EL58/(AZ148+EL58))</f>
        <v>7.52165531760287</v>
      </c>
      <c r="BA58" s="13" t="n">
        <f aca="false">IF(OR(BA148=0,EM58=0),0,BA148*EM58/(BA148+EM58))</f>
        <v>7.40851042654431</v>
      </c>
      <c r="BB58" s="13" t="n">
        <f aca="false">IF(OR(BB148=0,EN58=0),0,BB148*EN58/(BB148+EN58))</f>
        <v>7.29809026585086</v>
      </c>
      <c r="BC58" s="13" t="n">
        <f aca="false">IF(OR(BC148=0,EO58=0),0,BC148*EO58/(BC148+EO58))</f>
        <v>7.19023433114328</v>
      </c>
      <c r="BD58" s="13" t="n">
        <f aca="false">IF(OR(BD148=0,EP58=0),0,BD148*EP58/(BD148+EP58))</f>
        <v>7.08479283270661</v>
      </c>
      <c r="BE58" s="13" t="n">
        <f aca="false">IF(OR(BE148=0,EQ58=0),0,BE148*EQ58/(BE148+EQ58))</f>
        <v>6.98162576196618</v>
      </c>
      <c r="BF58" s="13" t="n">
        <f aca="false">IF(OR(BF148=0,ER58=0),0,BF148*ER58/(BF148+ER58))</f>
        <v>6.8785813066661</v>
      </c>
      <c r="BG58" s="13" t="n">
        <f aca="false">IF(OR(BG148=0,ES58=0),0,BG148*ES58/(BG148+ES58))</f>
        <v>6.77762208157385</v>
      </c>
      <c r="BH58" s="13" t="n">
        <f aca="false">IF(OR(BH148=0,ET58=0),0,BH148*ET58/(BH148+ET58))</f>
        <v>6.67862813387356</v>
      </c>
      <c r="BI58" s="13" t="n">
        <f aca="false">IF(OR(BI148=0,EU58=0),0,BI148*EU58/(BI148+EU58))</f>
        <v>6.58148675660323</v>
      </c>
      <c r="BJ58" s="13" t="n">
        <f aca="false">IF(OR(BJ148=0,EV58=0),0,BJ148*EV58/(BJ148+EV58))</f>
        <v>6.48609189632366</v>
      </c>
      <c r="BK58" s="13" t="n">
        <f aca="false">IF(OR(BK148=0,EW58=0),0,BK148*EW58/(BK148+EW58))</f>
        <v>6.38750254345484</v>
      </c>
      <c r="BL58" s="13" t="n">
        <f aca="false">IF(OR(BL148=0,EX58=0),0,BL148*EX58/(BL148+EX58))</f>
        <v>6.29054512086774</v>
      </c>
      <c r="BM58" s="13" t="n">
        <f aca="false">IF(OR(BM148=0,EY58=0),0,BM148*EY58/(BM148+EY58))</f>
        <v>6.19512210957373</v>
      </c>
      <c r="BN58" s="13" t="n">
        <f aca="false">IF(OR(BN148=0,EZ58=0),0,BN148*EZ58/(BN148+EZ58))</f>
        <v>6.10114128343968</v>
      </c>
      <c r="BO58" s="13" t="n">
        <f aca="false">IF(OR(BO148=0,FA58=0),0,BO148*FA58/(BO148+FA58))</f>
        <v>6.00851529533269</v>
      </c>
      <c r="BP58" s="13" t="n">
        <f aca="false">IF(OR(BP148=0,FB58=0),0,BP148*FB58/(BP148+FB58))</f>
        <v>5.91513879400539</v>
      </c>
      <c r="BQ58" s="13" t="n">
        <f aca="false">IF(OR(BQ148=0,FC58=0),0,BQ148*FC58/(BQ148+FC58))</f>
        <v>5.82295455859938</v>
      </c>
      <c r="BR58" s="13" t="n">
        <f aca="false">IF(OR(BR148=0,FD58=0),0,BR148*FD58/(BR148+FD58))</f>
        <v>5.73188427414939</v>
      </c>
      <c r="BS58" s="13" t="n">
        <f aca="false">IF(OR(BS148=0,FE58=0),0,BS148*FE58/(BS148+FE58))</f>
        <v>5.64185324785162</v>
      </c>
      <c r="BT58" s="13" t="n">
        <f aca="false">IF(OR(BT148=0,FF58=0),0,BT148*FF58/(BT148+FF58))</f>
        <v>5.55279013128364</v>
      </c>
      <c r="BU58" s="13" t="n">
        <f aca="false">IF(OR(BU148=0,FG58=0),0,BU148*FG58/(BU148+FG58))</f>
        <v>5.46602213576676</v>
      </c>
      <c r="BV58" s="13" t="n">
        <f aca="false">IF(OR(BV148=0,FH58=0),0,BV148*FH58/(BV148+FH58))</f>
        <v>5.38009881695768</v>
      </c>
      <c r="BW58" s="13" t="n">
        <f aca="false">IF(OR(BW148=0,FI58=0),0,BW148*FI58/(BW148+FI58))</f>
        <v>5.29495975399714</v>
      </c>
      <c r="BX58" s="13" t="n">
        <f aca="false">IF(OR(BX148=0,FJ58=0),0,BX148*FJ58/(BX148+FJ58))</f>
        <v>5.21054696258887</v>
      </c>
      <c r="BY58" s="13" t="n">
        <f aca="false">IF(OR(BY148=0,FK58=0),0,BY148*FK58/(BY148+FK58))</f>
        <v>5.12680471958016</v>
      </c>
      <c r="BZ58" s="13" t="n">
        <f aca="false">IF(OR(BZ148=0,FL58=0),0,BZ148*FL58/(BZ148+FL58))</f>
        <v>5.04036057351497</v>
      </c>
      <c r="CA58" s="13" t="n">
        <f aca="false">IF(OR(CA148=0,FM58=0),0,CA148*FM58/(CA148+FM58))</f>
        <v>4.95442769188764</v>
      </c>
      <c r="CB58" s="13" t="n">
        <f aca="false">IF(OR(CB148=0,FN58=0),0,CB148*FN58/(CB148+FN58))</f>
        <v>4.86894990537713</v>
      </c>
      <c r="CC58" s="13" t="n">
        <f aca="false">IF(OR(CC148=0,FO58=0),0,CC148*FO58/(CC148+FO58))</f>
        <v>4.78387259402581</v>
      </c>
      <c r="CD58" s="13" t="n">
        <f aca="false">IF(OR(CD148=0,FP58=0),0,CD148*FP58/(CD148+FP58))</f>
        <v>4.69914255120117</v>
      </c>
      <c r="CE58" s="13" t="n">
        <f aca="false">IF(OR(CE148=0,FQ58=0),0,CE148*FQ58/(CE148+FQ58))</f>
        <v>4.61470785728633</v>
      </c>
      <c r="CF58" s="13" t="n">
        <f aca="false">IF(OR(CF148=0,FR58=0),0,CF148*FR58/(CF148+FR58))</f>
        <v>4.53051776251766</v>
      </c>
      <c r="CG58" s="13" t="n">
        <f aca="false">IF(OR(CG148=0,FS58=0),0,CG148*FS58/(CG148+FS58))</f>
        <v>4.44652257849489</v>
      </c>
      <c r="CH58" s="13" t="n">
        <f aca="false">IF(OR(CH148=0,FT58=0),0,CH148*FT58/(CH148+FT58))</f>
        <v>4.36267357799557</v>
      </c>
      <c r="CI58" s="13" t="n">
        <f aca="false">IF(OR(CI148=0,FU58=0),0,CI148*FU58/(CI148+FU58))</f>
        <v>4.278922902833</v>
      </c>
      <c r="CJ58" s="13" t="n">
        <f aca="false">IF(OR(CJ148=0,FV58=0),0,CJ148*FV58/(CJ148+FV58))</f>
        <v>4.1953965994449</v>
      </c>
      <c r="CK58" s="13" t="n">
        <f aca="false">IF(OR(CK148=0,FW58=0),0,CK148*FW58/(CK148+FW58))</f>
        <v>4.11188134246491</v>
      </c>
      <c r="CL58" s="13" t="n">
        <f aca="false">IF(OR(CL148=0,FX58=0),0,CL148*FX58/(CL148+FX58))</f>
        <v>4.0283319204233</v>
      </c>
      <c r="CM58" s="13" t="n">
        <f aca="false">IF(OR(CM148=0,FY58=0),0,CM148*FY58/(CM148+FY58))</f>
        <v>3.9447037323442</v>
      </c>
      <c r="CN58" s="13" t="n">
        <f aca="false">IF(OR(CN148=0,FZ58=0),0,CN148*FZ58/(CN148+FZ58))</f>
        <v>3.86095273865106</v>
      </c>
      <c r="CO58" s="13" t="n">
        <f aca="false">IF(OR(CO148=0,GA58=0),0,CO148*GA58/(CO148+GA58))</f>
        <v>3.77839604259452</v>
      </c>
      <c r="CP58" s="13" t="n">
        <f aca="false">IF(OR(CP148=0,GB58=0),0,CP148*GB58/(CP148+GB58))</f>
        <v>3.69568311768311</v>
      </c>
      <c r="CQ58" s="13" t="n">
        <f aca="false">IF(OR(CQ148=0,GC58=0),0,CQ148*GC58/(CQ148+GC58))</f>
        <v>3.61277550611233</v>
      </c>
      <c r="CR58" s="0" t="n">
        <f aca="false">IF(F$9=0,0,(SIN(F$12)*COS($E58)+SIN($E58)*COS(F$12))/SIN($E58)*F$9)</f>
        <v>29.94</v>
      </c>
      <c r="CS58" s="0" t="n">
        <f aca="false">IF(G$9=0,0,(SIN(G$12)*COS($E58)+SIN($E58)*COS(G$12))/SIN($E58)*G$9)</f>
        <v>30.8060490308313</v>
      </c>
      <c r="CT58" s="0" t="n">
        <f aca="false">IF(H$9=0,0,(SIN(H$12)*COS($E58)+SIN($E58)*COS(H$12))/SIN($E58)*H$9)</f>
        <v>31.5761394894061</v>
      </c>
      <c r="CU58" s="0" t="n">
        <f aca="false">IF(I$9=0,0,(SIN(I$12)*COS($E58)+SIN($E58)*COS(I$12))/SIN($E58)*I$9)</f>
        <v>32.3452048775754</v>
      </c>
      <c r="CV58" s="0" t="n">
        <f aca="false">IF(J$9=0,0,(SIN(J$12)*COS($E58)+SIN($E58)*COS(J$12))/SIN($E58)*J$9)</f>
        <v>33.1128430584931</v>
      </c>
      <c r="CW58" s="0" t="n">
        <f aca="false">IF(K$9=0,0,(SIN(K$12)*COS($E58)+SIN($E58)*COS(K$12))/SIN($E58)*K$9)</f>
        <v>33.8786497635781</v>
      </c>
      <c r="CX58" s="0" t="n">
        <f aca="false">IF(L$9=0,0,(SIN(L$12)*COS($E58)+SIN($E58)*COS(L$12))/SIN($E58)*L$9)</f>
        <v>34.6422187675768</v>
      </c>
      <c r="CY58" s="0" t="n">
        <f aca="false">IF(M$9=0,0,(SIN(M$12)*COS($E58)+SIN($E58)*COS(M$12))/SIN($E58)*M$9)</f>
        <v>35.3172839683242</v>
      </c>
      <c r="CZ58" s="0" t="n">
        <f aca="false">IF(N$9=0,0,(SIN(N$12)*COS($E58)+SIN($E58)*COS(N$12))/SIN($E58)*N$9)</f>
        <v>35.9870617110613</v>
      </c>
      <c r="DA58" s="0" t="n">
        <f aca="false">IF(O$9=0,0,(SIN(O$12)*COS($E58)+SIN($E58)*COS(O$12))/SIN($E58)*O$9)</f>
        <v>36.6512204436772</v>
      </c>
      <c r="DB58" s="0" t="n">
        <f aca="false">IF(P$9=0,0,(SIN(P$12)*COS($E58)+SIN($E58)*COS(P$12))/SIN($E58)*P$9)</f>
        <v>37.3094286981368</v>
      </c>
      <c r="DC58" s="0" t="n">
        <f aca="false">IF(Q$9=0,0,(SIN(Q$12)*COS($E58)+SIN($E58)*COS(Q$12))/SIN($E58)*Q$9)</f>
        <v>37.9613552307927</v>
      </c>
      <c r="DD58" s="0" t="n">
        <f aca="false">IF(R$9=0,0,(SIN(R$12)*COS($E58)+SIN($E58)*COS(R$12))/SIN($E58)*R$9)</f>
        <v>38.4809171005297</v>
      </c>
      <c r="DE58" s="0" t="n">
        <f aca="false">IF(S$9=0,0,(SIN(S$12)*COS($E58)+SIN($E58)*COS(S$12))/SIN($E58)*S$9)</f>
        <v>38.9908315312222</v>
      </c>
      <c r="DF58" s="0" t="n">
        <f aca="false">IF(T$9=0,0,(SIN(T$12)*COS($E58)+SIN($E58)*COS(T$12))/SIN($E58)*T$9)</f>
        <v>39.4908849497324</v>
      </c>
      <c r="DG58" s="0" t="n">
        <f aca="false">IF(U$9=0,0,(SIN(U$12)*COS($E58)+SIN($E58)*COS(U$12))/SIN($E58)*U$9)</f>
        <v>39.9808661725972</v>
      </c>
      <c r="DH58" s="0" t="n">
        <f aca="false">IF(V$9=0,0,(SIN(V$12)*COS($E58)+SIN($E58)*COS(V$12))/SIN($E58)*V$9)</f>
        <v>40.460566488287</v>
      </c>
      <c r="DI58" s="0" t="n">
        <f aca="false">IF(W$9=0,0,(SIN(W$12)*COS($E58)+SIN($E58)*COS(W$12))/SIN($E58)*W$9)</f>
        <v>40.8463776537214</v>
      </c>
      <c r="DJ58" s="0" t="n">
        <f aca="false">IF(X$9=0,0,(SIN(X$12)*COS($E58)+SIN($E58)*COS(X$12))/SIN($E58)*X$9)</f>
        <v>41.2200403390029</v>
      </c>
      <c r="DK58" s="0" t="n">
        <f aca="false">IF(Y$9=0,0,(SIN(Y$12)*COS($E58)+SIN($E58)*COS(Y$12))/SIN($E58)*Y$9)</f>
        <v>41.5814306174698</v>
      </c>
      <c r="DL58" s="0" t="n">
        <f aca="false">IF(Z$9=0,0,(SIN(Z$12)*COS($E58)+SIN($E58)*COS(Z$12))/SIN($E58)*Z$9)</f>
        <v>42.036259683858</v>
      </c>
      <c r="DM58" s="0" t="n">
        <f aca="false">IF(AA$9=0,0,(SIN(AA$12)*COS($E58)+SIN($E58)*COS(AA$12))/SIN($E58)*AA$9)</f>
        <v>42.6124226763701</v>
      </c>
      <c r="DN58" s="0" t="n">
        <f aca="false">IF(AB$9=0,0,(SIN(AB$12)*COS($E58)+SIN($E58)*COS(AB$12))/SIN($E58)*AB$9)</f>
        <v>43.053940874993</v>
      </c>
      <c r="DO58" s="0" t="n">
        <f aca="false">IF(AC$9=0,0,(SIN(AC$12)*COS($E58)+SIN($E58)*COS(AC$12))/SIN($E58)*AC$9)</f>
        <v>43.4842106172052</v>
      </c>
      <c r="DP58" s="0" t="n">
        <f aca="false">IF(AD$9=0,0,(SIN(AD$12)*COS($E58)+SIN($E58)*COS(AD$12))/SIN($E58)*AD$9)</f>
        <v>43.9030199420427</v>
      </c>
      <c r="DQ58" s="0" t="n">
        <f aca="false">IF(AE$9=0,0,(SIN(AE$12)*COS($E58)+SIN($E58)*COS(AE$12))/SIN($E58)*AE$9)</f>
        <v>44.3101598356776</v>
      </c>
      <c r="DR58" s="0" t="n">
        <f aca="false">IF(AF$9=0,0,(SIN(AF$12)*COS($E58)+SIN($E58)*COS(AF$12))/SIN($E58)*AF$9)</f>
        <v>44.7054243198934</v>
      </c>
      <c r="DS58" s="0" t="n">
        <f aca="false">IF(AG$9=0,0,(SIN(AG$12)*COS($E58)+SIN($E58)*COS(AG$12))/SIN($E58)*AG$9)</f>
        <v>44.8776758912801</v>
      </c>
      <c r="DT58" s="0" t="n">
        <f aca="false">IF(AH$9=0,0,(SIN(AH$12)*COS($E58)+SIN($E58)*COS(AH$12))/SIN($E58)*AH$9)</f>
        <v>45.0354628231766</v>
      </c>
      <c r="DU58" s="0" t="n">
        <f aca="false">IF(AI$9=0,0,(SIN(AI$12)*COS($E58)+SIN($E58)*COS(AI$12))/SIN($E58)*AI$9)</f>
        <v>45.178782524575</v>
      </c>
      <c r="DV58" s="0" t="n">
        <f aca="false">IF(AJ$9=0,0,(SIN(AJ$12)*COS($E58)+SIN($E58)*COS(AJ$12))/SIN($E58)*AJ$9)</f>
        <v>45.3076370394766</v>
      </c>
      <c r="DW58" s="0" t="n">
        <f aca="false">IF(AK$9=0,0,(SIN(AK$12)*COS($E58)+SIN($E58)*COS(AK$12))/SIN($E58)*AK$9)</f>
        <v>45.4220330323481</v>
      </c>
      <c r="DX58" s="0" t="n">
        <f aca="false">IF(AL$9=0,0,(SIN(AL$12)*COS($E58)+SIN($E58)*COS(AL$12))/SIN($E58)*AL$9)</f>
        <v>45.4866273573945</v>
      </c>
      <c r="DY58" s="0" t="n">
        <f aca="false">IF(AM$9=0,0,(SIN(AM$12)*COS($E58)+SIN($E58)*COS(AM$12))/SIN($E58)*AM$9)</f>
        <v>45.5365387513735</v>
      </c>
      <c r="DZ58" s="0" t="n">
        <f aca="false">IF(AN$9=0,0,(SIN(AN$12)*COS($E58)+SIN($E58)*COS(AN$12))/SIN($E58)*AN$9)</f>
        <v>45.5718200610274</v>
      </c>
      <c r="EA58" s="0" t="n">
        <f aca="false">IF(AO$9=0,0,(SIN(AO$12)*COS($E58)+SIN($E58)*COS(AO$12))/SIN($E58)*AO$9)</f>
        <v>45.5925288208277</v>
      </c>
      <c r="EB58" s="0" t="n">
        <f aca="false">IF(AP$9=0,0,(SIN(AP$12)*COS($E58)+SIN($E58)*COS(AP$12))/SIN($E58)*AP$9)</f>
        <v>45.5987272146504</v>
      </c>
      <c r="EC58" s="0" t="n">
        <f aca="false">IF(AQ$9=0,0,(SIN(AQ$12)*COS($E58)+SIN($E58)*COS(AQ$12))/SIN($E58)*AQ$9)</f>
        <v>45.3246402759855</v>
      </c>
      <c r="ED58" s="0" t="n">
        <f aca="false">IF(AR$9=0,0,(SIN(AR$12)*COS($E58)+SIN($E58)*COS(AR$12))/SIN($E58)*AR$9)</f>
        <v>45.0351227673972</v>
      </c>
      <c r="EE58" s="0" t="n">
        <f aca="false">IF(AS$9=0,0,(SIN(AS$12)*COS($E58)+SIN($E58)*COS(AS$12))/SIN($E58)*AS$9)</f>
        <v>44.7304939938213</v>
      </c>
      <c r="EF58" s="0" t="n">
        <f aca="false">IF(AT$9=0,0,(SIN(AT$12)*COS($E58)+SIN($E58)*COS(AT$12))/SIN($E58)*AT$9)</f>
        <v>44.4110782875923</v>
      </c>
      <c r="EG58" s="0" t="n">
        <f aca="false">IF(AU$9=0,0,(SIN(AU$12)*COS($E58)+SIN($E58)*COS(AU$12))/SIN($E58)*AU$9)</f>
        <v>44.0772048391191</v>
      </c>
      <c r="EH58" s="0" t="n">
        <f aca="false">IF(AV$9=0,0,(SIN(AV$12)*COS($E58)+SIN($E58)*COS(AV$12))/SIN($E58)*AV$9)</f>
        <v>43.383730763066</v>
      </c>
      <c r="EI58" s="0" t="n">
        <f aca="false">IF(AW$9=0,0,(SIN(AW$12)*COS($E58)+SIN($E58)*COS(AW$12))/SIN($E58)*AW$9)</f>
        <v>42.6761553475831</v>
      </c>
      <c r="EJ58" s="0" t="n">
        <f aca="false">IF(AX$9=0,0,(SIN(AX$12)*COS($E58)+SIN($E58)*COS(AX$12))/SIN($E58)*AX$9)</f>
        <v>41.9551371768834</v>
      </c>
      <c r="EK58" s="0" t="n">
        <f aca="false">IF(AY$9=0,0,(SIN(AY$12)*COS($E58)+SIN($E58)*COS(AY$12))/SIN($E58)*AY$9)</f>
        <v>42.1340741212595</v>
      </c>
      <c r="EL58" s="0" t="n">
        <f aca="false">IF(AZ$9=0,0,(SIN(AZ$12)*COS($E58)+SIN($E58)*COS(AZ$12))/SIN($E58)*AZ$9)</f>
        <v>42.4436264350448</v>
      </c>
      <c r="EM58" s="0" t="n">
        <f aca="false">IF(BA$9=0,0,(SIN(BA$12)*COS($E58)+SIN($E58)*COS(BA$12))/SIN($E58)*BA$9)</f>
        <v>42.2308211403465</v>
      </c>
      <c r="EN58" s="0" t="n">
        <f aca="false">IF(BB$9=0,0,(SIN(BB$12)*COS($E58)+SIN($E58)*COS(BB$12))/SIN($E58)*BB$9)</f>
        <v>42.00548206584</v>
      </c>
      <c r="EO58" s="0" t="n">
        <f aca="false">IF(BC$9=0,0,(SIN(BC$12)*COS($E58)+SIN($E58)*COS(BC$12))/SIN($E58)*BC$9)</f>
        <v>41.7677877413461</v>
      </c>
      <c r="EP58" s="0" t="n">
        <f aca="false">IF(BD$9=0,0,(SIN(BD$12)*COS($E58)+SIN($E58)*COS(BD$12))/SIN($E58)*BD$9)</f>
        <v>41.5179203261785</v>
      </c>
      <c r="EQ58" s="0" t="n">
        <f aca="false">IF(BE$9=0,0,(SIN(BE$12)*COS($E58)+SIN($E58)*COS(BE$12))/SIN($E58)*BE$9)</f>
        <v>41.256065520223</v>
      </c>
      <c r="ER58" s="0" t="n">
        <f aca="false">IF(BF$9=0,0,(SIN(BF$12)*COS($E58)+SIN($E58)*COS(BF$12))/SIN($E58)*BF$9)</f>
        <v>40.9108274740359</v>
      </c>
      <c r="ES58" s="0" t="n">
        <f aca="false">IF(BG$9=0,0,(SIN(BG$12)*COS($E58)+SIN($E58)*COS(BG$12))/SIN($E58)*BG$9)</f>
        <v>40.554356667161</v>
      </c>
      <c r="ET58" s="0" t="n">
        <f aca="false">IF(BH$9=0,0,(SIN(BH$12)*COS($E58)+SIN($E58)*COS(BH$12))/SIN($E58)*BH$9)</f>
        <v>40.1869141236326</v>
      </c>
      <c r="EU58" s="0" t="n">
        <f aca="false">IF(BI$9=0,0,(SIN(BI$12)*COS($E58)+SIN($E58)*COS(BI$12))/SIN($E58)*BI$9)</f>
        <v>39.8087637887602</v>
      </c>
      <c r="EV58" s="0" t="n">
        <f aca="false">IF(BJ$9=0,0,(SIN(BJ$12)*COS($E58)+SIN($E58)*COS(BJ$12))/SIN($E58)*BJ$9)</f>
        <v>39.4201724024214</v>
      </c>
      <c r="EW58" s="0" t="n">
        <f aca="false">IF(BK$9=0,0,(SIN(BK$12)*COS($E58)+SIN($E58)*COS(BK$12))/SIN($E58)*BK$9)</f>
        <v>38.8417078890733</v>
      </c>
      <c r="EX58" s="0" t="n">
        <f aca="false">IF(BL$9=0,0,(SIN(BL$12)*COS($E58)+SIN($E58)*COS(BL$12))/SIN($E58)*BL$9)</f>
        <v>38.2548465246185</v>
      </c>
      <c r="EY58" s="0" t="n">
        <f aca="false">IF(BM$9=0,0,(SIN(BM$12)*COS($E58)+SIN($E58)*COS(BM$12))/SIN($E58)*BM$9)</f>
        <v>37.6600261953386</v>
      </c>
      <c r="EZ58" s="0" t="n">
        <f aca="false">IF(BN$9=0,0,(SIN(BN$12)*COS($E58)+SIN($E58)*COS(BN$12))/SIN($E58)*BN$9)</f>
        <v>37.0576860867162</v>
      </c>
      <c r="FA58" s="0" t="n">
        <f aca="false">IF(BO$9=0,0,(SIN(BO$12)*COS($E58)+SIN($E58)*COS(BO$12))/SIN($E58)*BO$9)</f>
        <v>36.4482664710661</v>
      </c>
      <c r="FB58" s="0" t="n">
        <f aca="false">IF(BP$9=0,0,(SIN(BP$12)*COS($E58)+SIN($E58)*COS(BP$12))/SIN($E58)*BP$9)</f>
        <v>35.7581695432523</v>
      </c>
      <c r="FC58" s="0" t="n">
        <f aca="false">IF(BQ$9=0,0,(SIN(BQ$12)*COS($E58)+SIN($E58)*COS(BQ$12))/SIN($E58)*BQ$9)</f>
        <v>35.0627383124029</v>
      </c>
      <c r="FD58" s="0" t="n">
        <f aca="false">IF(BR$9=0,0,(SIN(BR$12)*COS($E58)+SIN($E58)*COS(BR$12))/SIN($E58)*BR$9)</f>
        <v>34.3624823028879</v>
      </c>
      <c r="FE58" s="0" t="n">
        <f aca="false">IF(BS$9=0,0,(SIN(BS$12)*COS($E58)+SIN($E58)*COS(BS$12))/SIN($E58)*BS$9)</f>
        <v>33.6579107250568</v>
      </c>
      <c r="FF58" s="0" t="n">
        <f aca="false">IF(BT$9=0,0,(SIN(BT$12)*COS($E58)+SIN($E58)*COS(BT$12))/SIN($E58)*BT$9)</f>
        <v>32.9495322299937</v>
      </c>
      <c r="FG58" s="0" t="n">
        <f aca="false">IF(BU$9=0,0,(SIN(BU$12)*COS($E58)+SIN($E58)*COS(BU$12))/SIN($E58)*BU$9)</f>
        <v>32.2864814536518</v>
      </c>
      <c r="FH58" s="0" t="n">
        <f aca="false">IF(BV$9=0,0,(SIN(BV$12)*COS($E58)+SIN($E58)*COS(BV$12))/SIN($E58)*BV$9)</f>
        <v>31.6199031301722</v>
      </c>
      <c r="FI58" s="0" t="n">
        <f aca="false">IF(BW$9=0,0,(SIN(BW$12)*COS($E58)+SIN($E58)*COS(BW$12))/SIN($E58)*BW$9)</f>
        <v>30.9502586686704</v>
      </c>
      <c r="FJ58" s="0" t="n">
        <f aca="false">IF(BX$9=0,0,(SIN(BX$12)*COS($E58)+SIN($E58)*COS(BX$12))/SIN($E58)*BX$9)</f>
        <v>30.2780084122951</v>
      </c>
      <c r="FK58" s="0" t="n">
        <f aca="false">IF(BY$9=0,0,(SIN(BY$12)*COS($E58)+SIN($E58)*COS(BY$12))/SIN($E58)*BY$9)</f>
        <v>29.6036114199114</v>
      </c>
      <c r="FL58" s="0" t="n">
        <f aca="false">IF(BZ$9=0,0,(SIN(BZ$12)*COS($E58)+SIN($E58)*COS(BZ$12))/SIN($E58)*BZ$9)</f>
        <v>28.8186920939325</v>
      </c>
      <c r="FM58" s="0" t="n">
        <f aca="false">IF(CA$9=0,0,(SIN(CA$12)*COS($E58)+SIN($E58)*COS(CA$12))/SIN($E58)*CA$9)</f>
        <v>28.0345924386798</v>
      </c>
      <c r="FN58" s="0" t="n">
        <f aca="false">IF(CB$9=0,0,(SIN(CB$12)*COS($E58)+SIN($E58)*COS(CB$12))/SIN($E58)*CB$9)</f>
        <v>27.2518648778168</v>
      </c>
      <c r="FO58" s="0" t="n">
        <f aca="false">IF(CC$9=0,0,(SIN(CC$12)*COS($E58)+SIN($E58)*COS(CC$12))/SIN($E58)*CC$9)</f>
        <v>26.4710583978523</v>
      </c>
      <c r="FP58" s="0" t="n">
        <f aca="false">IF(CD$9=0,0,(SIN(CD$12)*COS($E58)+SIN($E58)*COS(CD$12))/SIN($E58)*CD$9)</f>
        <v>25.6927182863159</v>
      </c>
      <c r="FQ58" s="0" t="n">
        <f aca="false">IF(CE$9=0,0,(SIN(CE$12)*COS($E58)+SIN($E58)*COS(CE$12))/SIN($E58)*CE$9)</f>
        <v>24.9173858720056</v>
      </c>
      <c r="FR58" s="0" t="n">
        <f aca="false">IF(CF$9=0,0,(SIN(CF$12)*COS($E58)+SIN($E58)*COS(CF$12))/SIN($E58)*CF$9)</f>
        <v>24.14559826742</v>
      </c>
      <c r="FS58" s="0" t="n">
        <f aca="false">IF(CG$9=0,0,(SIN(CG$12)*COS($E58)+SIN($E58)*COS(CG$12))/SIN($E58)*CG$9)</f>
        <v>23.3778881134802</v>
      </c>
      <c r="FT58" s="0" t="n">
        <f aca="false">IF(CH$9=0,0,(SIN(CH$12)*COS($E58)+SIN($E58)*COS(CH$12))/SIN($E58)*CH$9)</f>
        <v>22.6147833266462</v>
      </c>
      <c r="FU58" s="0" t="n">
        <f aca="false">IF(CI$9=0,0,(SIN(CI$12)*COS($E58)+SIN($E58)*COS(CI$12))/SIN($E58)*CI$9)</f>
        <v>21.8568068485333</v>
      </c>
      <c r="FV58" s="0" t="n">
        <f aca="false">IF(CJ$9=0,0,(SIN(CJ$12)*COS($E58)+SIN($E58)*COS(CJ$12))/SIN($E58)*CJ$9)</f>
        <v>21.1088582535689</v>
      </c>
      <c r="FW58" s="0" t="n">
        <f aca="false">IF(CK$9=0,0,(SIN(CK$12)*COS($E58)+SIN($E58)*COS(CK$12))/SIN($E58)*CK$9)</f>
        <v>20.3669471069022</v>
      </c>
      <c r="FX58" s="0" t="n">
        <f aca="false">IF(CL$9=0,0,(SIN(CL$12)*COS($E58)+SIN($E58)*COS(CL$12))/SIN($E58)*CL$9)</f>
        <v>19.631576000803</v>
      </c>
      <c r="FY58" s="0" t="n">
        <f aca="false">IF(CM$9=0,0,(SIN(CM$12)*COS($E58)+SIN($E58)*COS(CM$12))/SIN($E58)*CM$9)</f>
        <v>18.903241653433</v>
      </c>
      <c r="FZ58" s="0" t="n">
        <f aca="false">IF(CN$9=0,0,(SIN(CN$12)*COS($E58)+SIN($E58)*COS(CN$12))/SIN($E58)*CN$9)</f>
        <v>18.1824346744677</v>
      </c>
      <c r="GA58" s="0" t="n">
        <f aca="false">IF(CO$9=0,0,(SIN(CO$12)*COS($E58)+SIN($E58)*COS(CO$12))/SIN($E58)*CO$9)</f>
        <v>17.4987847707144</v>
      </c>
      <c r="GB58" s="0" t="n">
        <f aca="false">IF(CP$9=0,0,(SIN(CP$12)*COS($E58)+SIN($E58)*COS(CP$12))/SIN($E58)*CP$9)</f>
        <v>16.8226666666667</v>
      </c>
      <c r="GC58" s="0" t="n">
        <f aca="false">IF(CQ$9=0,0,(SIN(CQ$12)*COS($E58)+SIN($E58)*COS(CQ$12))/SIN($E58)*CQ$9)</f>
        <v>16.1545250750049</v>
      </c>
    </row>
    <row r="59" customFormat="false" ht="12.8" hidden="true" customHeight="false" outlineLevel="0" collapsed="false">
      <c r="A59" s="0" t="n">
        <f aca="false">MAX($F59:$CQ59)</f>
        <v>29.9399991035964</v>
      </c>
      <c r="B59" s="90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6.88666666666667</v>
      </c>
      <c r="C59" s="2" t="n">
        <f aca="false">MOD(Best +D59,360)</f>
        <v>162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29.9399991035964</v>
      </c>
      <c r="G59" s="13" t="n">
        <f aca="false">IF(OR(G149=0,CS59=0),0,G149*CS59/(G149+CS59))</f>
        <v>27.8630717816161</v>
      </c>
      <c r="H59" s="13" t="n">
        <f aca="false">IF(OR(H149=0,CT59=0),0,H149*CT59/(H149+CT59))</f>
        <v>26.0282667524638</v>
      </c>
      <c r="I59" s="13" t="n">
        <f aca="false">IF(OR(I149=0,CU59=0),0,I149*CU59/(I149+CU59))</f>
        <v>24.4568673603509</v>
      </c>
      <c r="J59" s="13" t="n">
        <f aca="false">IF(OR(J149=0,CV59=0),0,J149*CV59/(J149+CV59))</f>
        <v>23.0950169369869</v>
      </c>
      <c r="K59" s="13" t="n">
        <f aca="false">IF(OR(K149=0,CW59=0),0,K149*CW59/(K149+CW59))</f>
        <v>21.9026078825469</v>
      </c>
      <c r="L59" s="13" t="n">
        <f aca="false">IF(OR(L149=0,CX59=0),0,L149*CX59/(L149+CX59))</f>
        <v>20.8491568507751</v>
      </c>
      <c r="M59" s="13" t="n">
        <f aca="false">IF(OR(M149=0,CY59=0),0,M149*CY59/(M149+CY59))</f>
        <v>19.8837954403477</v>
      </c>
      <c r="N59" s="13" t="n">
        <f aca="false">IF(OR(N149=0,CZ59=0),0,N149*CZ59/(N149+CZ59))</f>
        <v>19.0211629514305</v>
      </c>
      <c r="O59" s="13" t="n">
        <f aca="false">IF(OR(O149=0,DA59=0),0,O149*DA59/(O149+DA59))</f>
        <v>18.2451650320499</v>
      </c>
      <c r="P59" s="13" t="n">
        <f aca="false">IF(OR(P149=0,DB59=0),0,P149*DB59/(P149+DB59))</f>
        <v>17.5429022038938</v>
      </c>
      <c r="Q59" s="13" t="n">
        <f aca="false">IF(OR(Q149=0,DC59=0),0,Q149*DC59/(Q149+DC59))</f>
        <v>16.9039143413545</v>
      </c>
      <c r="R59" s="13" t="n">
        <f aca="false">IF(OR(R149=0,DD59=0),0,R149*DD59/(R149+DD59))</f>
        <v>16.2969848221292</v>
      </c>
      <c r="S59" s="13" t="n">
        <f aca="false">IF(OR(S149=0,DE59=0),0,S149*DE59/(S149+DE59))</f>
        <v>15.7414237546001</v>
      </c>
      <c r="T59" s="13" t="n">
        <f aca="false">IF(OR(T149=0,DF59=0),0,T149*DF59/(T149+DF59))</f>
        <v>15.2306340491866</v>
      </c>
      <c r="U59" s="13" t="n">
        <f aca="false">IF(OR(U149=0,DG59=0),0,U149*DG59/(U149+DG59))</f>
        <v>14.7591004529554</v>
      </c>
      <c r="V59" s="13" t="n">
        <f aca="false">IF(OR(V149=0,DH59=0),0,V149*DH59/(V149+DH59))</f>
        <v>14.3221763837705</v>
      </c>
      <c r="W59" s="13" t="n">
        <f aca="false">IF(OR(W149=0,DI59=0),0,W149*DI59/(W149+DI59))</f>
        <v>13.9061891380884</v>
      </c>
      <c r="X59" s="13" t="n">
        <f aca="false">IF(OR(X149=0,DJ59=0),0,X149*DJ59/(X149+DJ59))</f>
        <v>13.5187633657833</v>
      </c>
      <c r="Y59" s="13" t="n">
        <f aca="false">IF(OR(Y149=0,DK59=0),0,Y149*DK59/(Y149+DK59))</f>
        <v>13.1568176897537</v>
      </c>
      <c r="Z59" s="13" t="n">
        <f aca="false">IF(OR(Z149=0,DL59=0),0,Z149*DL59/(Z149+DL59))</f>
        <v>12.8276582406555</v>
      </c>
      <c r="AA59" s="13" t="n">
        <f aca="false">IF(OR(AA149=0,DM59=0),0,AA149*DM59/(AA149+DM59))</f>
        <v>12.5294245159663</v>
      </c>
      <c r="AB59" s="13" t="n">
        <f aca="false">IF(OR(AB149=0,DN59=0),0,AB149*DN59/(AB149+DN59))</f>
        <v>12.2370989253416</v>
      </c>
      <c r="AC59" s="13" t="n">
        <f aca="false">IF(OR(AC149=0,DO59=0),0,AC149*DO59/(AC149+DO59))</f>
        <v>11.9606547864667</v>
      </c>
      <c r="AD59" s="13" t="n">
        <f aca="false">IF(OR(AD149=0,DP59=0),0,AD149*DP59/(AD149+DP59))</f>
        <v>11.6986663874793</v>
      </c>
      <c r="AE59" s="13" t="n">
        <f aca="false">IF(OR(AE149=0,DQ59=0),0,AE149*DQ59/(AE149+DQ59))</f>
        <v>11.4498722020395</v>
      </c>
      <c r="AF59" s="13" t="n">
        <f aca="false">IF(OR(AF149=0,DR59=0),0,AF149*DR59/(AF149+DR59))</f>
        <v>11.21315183171</v>
      </c>
      <c r="AG59" s="13" t="n">
        <f aca="false">IF(OR(AG149=0,DS59=0),0,AG149*DS59/(AG149+DS59))</f>
        <v>10.9747923741929</v>
      </c>
      <c r="AH59" s="13" t="n">
        <f aca="false">IF(OR(AH149=0,DT59=0),0,AH149*DT59/(AH149+DT59))</f>
        <v>10.7477805642813</v>
      </c>
      <c r="AI59" s="13" t="n">
        <f aca="false">IF(OR(AI149=0,DU59=0),0,AI149*DU59/(AI149+DU59))</f>
        <v>10.5311877377772</v>
      </c>
      <c r="AJ59" s="13" t="n">
        <f aca="false">IF(OR(AJ149=0,DV59=0),0,AJ149*DV59/(AJ149+DV59))</f>
        <v>10.3241822081271</v>
      </c>
      <c r="AK59" s="13" t="n">
        <f aca="false">IF(OR(AK149=0,DW59=0),0,AK149*DW59/(AK149+DW59))</f>
        <v>10.1260168575839</v>
      </c>
      <c r="AL59" s="13" t="n">
        <f aca="false">IF(OR(AL149=0,DX59=0),0,AL149*DX59/(AL149+DX59))</f>
        <v>9.93431116536179</v>
      </c>
      <c r="AM59" s="13" t="n">
        <f aca="false">IF(OR(AM149=0,DY59=0),0,AM149*DY59/(AM149+DY59))</f>
        <v>9.75028630685241</v>
      </c>
      <c r="AN59" s="13" t="n">
        <f aca="false">IF(OR(AN149=0,DZ59=0),0,AN149*DZ59/(AN149+DZ59))</f>
        <v>9.57337972776809</v>
      </c>
      <c r="AO59" s="13" t="n">
        <f aca="false">IF(OR(AO149=0,EA59=0),0,AO149*EA59/(AO149+EA59))</f>
        <v>9.40308085434214</v>
      </c>
      <c r="AP59" s="13" t="n">
        <f aca="false">IF(OR(AP149=0,EB59=0),0,AP149*EB59/(AP149+EB59))</f>
        <v>9.23892516032082</v>
      </c>
      <c r="AQ59" s="13" t="n">
        <f aca="false">IF(OR(AQ149=0,EC59=0),0,AQ149*EC59/(AQ149+EC59))</f>
        <v>9.06973803876188</v>
      </c>
      <c r="AR59" s="13" t="n">
        <f aca="false">IF(OR(AR149=0,ED59=0),0,AR149*ED59/(AR149+ED59))</f>
        <v>8.90643457585325</v>
      </c>
      <c r="AS59" s="13" t="n">
        <f aca="false">IF(OR(AS149=0,EE59=0),0,AS149*EE59/(AS149+EE59))</f>
        <v>8.74860990622152</v>
      </c>
      <c r="AT59" s="13" t="n">
        <f aca="false">IF(OR(AT149=0,EF59=0),0,AT149*EF59/(AT149+EF59))</f>
        <v>8.59589347340448</v>
      </c>
      <c r="AU59" s="13" t="n">
        <f aca="false">IF(OR(AU149=0,EG59=0),0,AU149*EG59/(AU149+EG59))</f>
        <v>8.44794540329302</v>
      </c>
      <c r="AV59" s="13" t="n">
        <f aca="false">IF(OR(AV149=0,EH59=0),0,AV149*EH59/(AV149+EH59))</f>
        <v>8.29171036406228</v>
      </c>
      <c r="AW59" s="13" t="n">
        <f aca="false">IF(OR(AW149=0,EI59=0),0,AW149*EI59/(AW149+EI59))</f>
        <v>8.13989434180944</v>
      </c>
      <c r="AX59" s="13" t="n">
        <f aca="false">IF(OR(AX149=0,EJ59=0),0,AX149*EJ59/(AX149+EJ59))</f>
        <v>7.99218944460627</v>
      </c>
      <c r="AY59" s="13" t="n">
        <f aca="false">IF(OR(AY149=0,EK59=0),0,AY149*EK59/(AY149+EK59))</f>
        <v>7.88137481349</v>
      </c>
      <c r="AZ59" s="13" t="n">
        <f aca="false">IF(OR(AZ149=0,EL59=0),0,AZ149*EL59/(AZ149+EL59))</f>
        <v>7.77787910982662</v>
      </c>
      <c r="BA59" s="13" t="n">
        <f aca="false">IF(OR(BA149=0,EM59=0),0,BA149*EM59/(BA149+EM59))</f>
        <v>7.65940707177754</v>
      </c>
      <c r="BB59" s="13" t="n">
        <f aca="false">IF(OR(BB149=0,EN59=0),0,BB149*EN59/(BB149+EN59))</f>
        <v>7.54374480289581</v>
      </c>
      <c r="BC59" s="13" t="n">
        <f aca="false">IF(OR(BC149=0,EO59=0),0,BC149*EO59/(BC149+EO59))</f>
        <v>7.43072782294054</v>
      </c>
      <c r="BD59" s="13" t="n">
        <f aca="false">IF(OR(BD149=0,EP59=0),0,BD149*EP59/(BD149+EP59))</f>
        <v>7.32020253467328</v>
      </c>
      <c r="BE59" s="13" t="n">
        <f aca="false">IF(OR(BE149=0,EQ59=0),0,BE149*EQ59/(BE149+EQ59))</f>
        <v>7.21202528282039</v>
      </c>
      <c r="BF59" s="13" t="n">
        <f aca="false">IF(OR(BF149=0,ER59=0),0,BF149*ER59/(BF149+ER59))</f>
        <v>7.10386447642983</v>
      </c>
      <c r="BG59" s="13" t="n">
        <f aca="false">IF(OR(BG149=0,ES59=0),0,BG149*ES59/(BG149+ES59))</f>
        <v>6.9978620454896</v>
      </c>
      <c r="BH59" s="13" t="n">
        <f aca="false">IF(OR(BH149=0,ET59=0),0,BH149*ET59/(BH149+ET59))</f>
        <v>6.89389446882268</v>
      </c>
      <c r="BI59" s="13" t="n">
        <f aca="false">IF(OR(BI149=0,EU59=0),0,BI149*EU59/(BI149+EU59))</f>
        <v>6.79184563198766</v>
      </c>
      <c r="BJ59" s="13" t="n">
        <f aca="false">IF(OR(BJ149=0,EV59=0),0,BJ149*EV59/(BJ149+EV59))</f>
        <v>6.69160622594148</v>
      </c>
      <c r="BK59" s="13" t="n">
        <f aca="false">IF(OR(BK149=0,EW59=0),0,BK149*EW59/(BK149+EW59))</f>
        <v>6.58781553643291</v>
      </c>
      <c r="BL59" s="13" t="n">
        <f aca="false">IF(OR(BL149=0,EX59=0),0,BL149*EX59/(BL149+EX59))</f>
        <v>6.48572339056984</v>
      </c>
      <c r="BM59" s="13" t="n">
        <f aca="false">IF(OR(BM149=0,EY59=0),0,BM149*EY59/(BM149+EY59))</f>
        <v>6.38522881226211</v>
      </c>
      <c r="BN59" s="13" t="n">
        <f aca="false">IF(OR(BN149=0,EZ59=0),0,BN149*EZ59/(BN149+EZ59))</f>
        <v>6.28623628905475</v>
      </c>
      <c r="BO59" s="13" t="n">
        <f aca="false">IF(OR(BO149=0,FA59=0),0,BO149*FA59/(BO149+FA59))</f>
        <v>6.18865534862497</v>
      </c>
      <c r="BP59" s="13" t="n">
        <f aca="false">IF(OR(BP149=0,FB59=0),0,BP149*FB59/(BP149+FB59))</f>
        <v>6.09020756166917</v>
      </c>
      <c r="BQ59" s="13" t="n">
        <f aca="false">IF(OR(BQ149=0,FC59=0),0,BQ149*FC59/(BQ149+FC59))</f>
        <v>5.99300467152403</v>
      </c>
      <c r="BR59" s="13" t="n">
        <f aca="false">IF(OR(BR149=0,FD59=0),0,BR149*FD59/(BR149+FD59))</f>
        <v>5.8969654753754</v>
      </c>
      <c r="BS59" s="13" t="n">
        <f aca="false">IF(OR(BS149=0,FE59=0),0,BS149*FE59/(BS149+FE59))</f>
        <v>5.80201253761958</v>
      </c>
      <c r="BT59" s="13" t="n">
        <f aca="false">IF(OR(BT149=0,FF59=0),0,BT149*FF59/(BT149+FF59))</f>
        <v>5.70807190557565</v>
      </c>
      <c r="BU59" s="13" t="n">
        <f aca="false">IF(OR(BU149=0,FG59=0),0,BU149*FG59/(BU149+FG59))</f>
        <v>5.61658225288383</v>
      </c>
      <c r="BV59" s="13" t="n">
        <f aca="false">IF(OR(BV149=0,FH59=0),0,BV149*FH59/(BV149+FH59))</f>
        <v>5.52597623400984</v>
      </c>
      <c r="BW59" s="13" t="n">
        <f aca="false">IF(OR(BW149=0,FI59=0),0,BW149*FI59/(BW149+FI59))</f>
        <v>5.43619130630579</v>
      </c>
      <c r="BX59" s="13" t="n">
        <f aca="false">IF(OR(BX149=0,FJ59=0),0,BX149*FJ59/(BX149+FJ59))</f>
        <v>5.34716747341373</v>
      </c>
      <c r="BY59" s="13" t="n">
        <f aca="false">IF(OR(BY149=0,FK59=0),0,BY149*FK59/(BY149+FK59))</f>
        <v>5.25884710655607</v>
      </c>
      <c r="BZ59" s="13" t="n">
        <f aca="false">IF(OR(BZ149=0,FL59=0),0,BZ149*FL59/(BZ149+FL59))</f>
        <v>5.16759412662165</v>
      </c>
      <c r="CA59" s="13" t="n">
        <f aca="false">IF(OR(CA149=0,FM59=0),0,CA149*FM59/(CA149+FM59))</f>
        <v>5.07688185221081</v>
      </c>
      <c r="CB59" s="13" t="n">
        <f aca="false">IF(OR(CB149=0,FN59=0),0,CB149*FN59/(CB149+FN59))</f>
        <v>4.98665234679114</v>
      </c>
      <c r="CC59" s="13" t="n">
        <f aca="false">IF(OR(CC149=0,FO59=0),0,CC149*FO59/(CC149+FO59))</f>
        <v>4.89684934720204</v>
      </c>
      <c r="CD59" s="13" t="n">
        <f aca="false">IF(OR(CD149=0,FP59=0),0,CD149*FP59/(CD149+FP59))</f>
        <v>4.80741812889018</v>
      </c>
      <c r="CE59" s="13" t="n">
        <f aca="false">IF(OR(CE149=0,FQ59=0),0,CE149*FQ59/(CE149+FQ59))</f>
        <v>4.71830538181517</v>
      </c>
      <c r="CF59" s="13" t="n">
        <f aca="false">IF(OR(CF149=0,FR59=0),0,CF149*FR59/(CF149+FR59))</f>
        <v>4.6294590964994</v>
      </c>
      <c r="CG59" s="13" t="n">
        <f aca="false">IF(OR(CG149=0,FS59=0),0,CG149*FS59/(CG149+FS59))</f>
        <v>4.5408284598153</v>
      </c>
      <c r="CH59" s="13" t="n">
        <f aca="false">IF(OR(CH149=0,FT59=0),0,CH149*FT59/(CH149+FT59))</f>
        <v>4.45236376022184</v>
      </c>
      <c r="CI59" s="13" t="n">
        <f aca="false">IF(OR(CI149=0,FU59=0),0,CI149*FU59/(CI149+FU59))</f>
        <v>4.36401630228416</v>
      </c>
      <c r="CJ59" s="13" t="n">
        <f aca="false">IF(OR(CJ149=0,FV59=0),0,CJ149*FV59/(CJ149+FV59))</f>
        <v>4.27592371889956</v>
      </c>
      <c r="CK59" s="13" t="n">
        <f aca="false">IF(OR(CK149=0,FW59=0),0,CK149*FW59/(CK149+FW59))</f>
        <v>4.18785999401268</v>
      </c>
      <c r="CL59" s="13" t="n">
        <f aca="false">IF(OR(CL149=0,FX59=0),0,CL149*FX59/(CL149+FX59))</f>
        <v>4.09977957154211</v>
      </c>
      <c r="CM59" s="13" t="n">
        <f aca="false">IF(OR(CM149=0,FY59=0),0,CM149*FY59/(CM149+FY59))</f>
        <v>4.01163769155151</v>
      </c>
      <c r="CN59" s="13" t="n">
        <f aca="false">IF(OR(CN149=0,FZ59=0),0,CN149*FZ59/(CN149+FZ59))</f>
        <v>3.92339035557647</v>
      </c>
      <c r="CO59" s="13" t="n">
        <f aca="false">IF(OR(CO149=0,GA59=0),0,CO149*GA59/(CO149+GA59))</f>
        <v>3.8364442735667</v>
      </c>
      <c r="CP59" s="13" t="n">
        <f aca="false">IF(OR(CP149=0,GB59=0),0,CP149*GB59/(CP149+GB59))</f>
        <v>3.74936035020364</v>
      </c>
      <c r="CQ59" s="13" t="n">
        <f aca="false">IF(OR(CQ149=0,GC59=0),0,CQ149*GC59/(CQ149+GC59))</f>
        <v>3.66210075043632</v>
      </c>
      <c r="CR59" s="0" t="n">
        <f aca="false">IF(F$9=0,0,(SIN(F$12)*COS($E59)+SIN($E59)*COS(F$12))/SIN($E59)*F$9)</f>
        <v>29.94</v>
      </c>
      <c r="CS59" s="0" t="n">
        <f aca="false">IF(G$9=0,0,(SIN(G$12)*COS($E59)+SIN($E59)*COS(G$12))/SIN($E59)*G$9)</f>
        <v>30.7885065216915</v>
      </c>
      <c r="CT59" s="0" t="n">
        <f aca="false">IF(H$9=0,0,(SIN(H$12)*COS($E59)+SIN($E59)*COS(H$12))/SIN($E59)*H$9)</f>
        <v>31.5407533982246</v>
      </c>
      <c r="CU59" s="0" t="n">
        <f aca="false">IF(I$9=0,0,(SIN(I$12)*COS($E59)+SIN($E59)*COS(I$12))/SIN($E59)*I$9)</f>
        <v>32.2916797067915</v>
      </c>
      <c r="CV59" s="0" t="n">
        <f aca="false">IF(J$9=0,0,(SIN(J$12)*COS($E59)+SIN($E59)*COS(J$12))/SIN($E59)*J$9)</f>
        <v>33.0408890691935</v>
      </c>
      <c r="CW59" s="0" t="n">
        <f aca="false">IF(K$9=0,0,(SIN(K$12)*COS($E59)+SIN($E59)*COS(K$12))/SIN($E59)*K$9)</f>
        <v>33.787983156978</v>
      </c>
      <c r="CX59" s="0" t="n">
        <f aca="false">IF(L$9=0,0,(SIN(L$12)*COS($E59)+SIN($E59)*COS(L$12))/SIN($E59)*L$9)</f>
        <v>34.5325618645918</v>
      </c>
      <c r="CY59" s="0" t="n">
        <f aca="false">IF(M$9=0,0,(SIN(M$12)*COS($E59)+SIN($E59)*COS(M$12))/SIN($E59)*M$9)</f>
        <v>35.1886780346548</v>
      </c>
      <c r="CZ59" s="0" t="n">
        <f aca="false">IF(N$9=0,0,(SIN(N$12)*COS($E59)+SIN($E59)*COS(N$12))/SIN($E59)*N$9)</f>
        <v>35.8393306209146</v>
      </c>
      <c r="DA59" s="0" t="n">
        <f aca="false">IF(O$9=0,0,(SIN(O$12)*COS($E59)+SIN($E59)*COS(O$12))/SIN($E59)*O$9)</f>
        <v>36.4841943911234</v>
      </c>
      <c r="DB59" s="0" t="n">
        <f aca="false">IF(P$9=0,0,(SIN(P$12)*COS($E59)+SIN($E59)*COS(P$12))/SIN($E59)*P$9)</f>
        <v>37.1229443142667</v>
      </c>
      <c r="DC59" s="0" t="n">
        <f aca="false">IF(Q$9=0,0,(SIN(Q$12)*COS($E59)+SIN($E59)*COS(Q$12))/SIN($E59)*Q$9)</f>
        <v>37.755255698742</v>
      </c>
      <c r="DD59" s="0" t="n">
        <f aca="false">IF(R$9=0,0,(SIN(R$12)*COS($E59)+SIN($E59)*COS(R$12))/SIN($E59)*R$9)</f>
        <v>38.2557879694072</v>
      </c>
      <c r="DE59" s="0" t="n">
        <f aca="false">IF(S$9=0,0,(SIN(S$12)*COS($E59)+SIN($E59)*COS(S$12))/SIN($E59)*S$9)</f>
        <v>38.7466500130207</v>
      </c>
      <c r="DF59" s="0" t="n">
        <f aca="false">IF(T$9=0,0,(SIN(T$12)*COS($E59)+SIN($E59)*COS(T$12))/SIN($E59)*T$9)</f>
        <v>39.2276344128296</v>
      </c>
      <c r="DG59" s="0" t="n">
        <f aca="false">IF(U$9=0,0,(SIN(U$12)*COS($E59)+SIN($E59)*COS(U$12))/SIN($E59)*U$9)</f>
        <v>39.6985361745447</v>
      </c>
      <c r="DH59" s="0" t="n">
        <f aca="false">IF(V$9=0,0,(SIN(V$12)*COS($E59)+SIN($E59)*COS(V$12))/SIN($E59)*V$9)</f>
        <v>40.1591528065987</v>
      </c>
      <c r="DI59" s="0" t="n">
        <f aca="false">IF(W$9=0,0,(SIN(W$12)*COS($E59)+SIN($E59)*COS(W$12))/SIN($E59)*W$9)</f>
        <v>40.5265353838681</v>
      </c>
      <c r="DJ59" s="0" t="n">
        <f aca="false">IF(X$9=0,0,(SIN(X$12)*COS($E59)+SIN($E59)*COS(X$12))/SIN($E59)*X$9)</f>
        <v>40.8818521436952</v>
      </c>
      <c r="DK59" s="0" t="n">
        <f aca="false">IF(Y$9=0,0,(SIN(Y$12)*COS($E59)+SIN($E59)*COS(Y$12))/SIN($E59)*Y$9)</f>
        <v>41.2249848287921</v>
      </c>
      <c r="DL59" s="0" t="n">
        <f aca="false">IF(Z$9=0,0,(SIN(Z$12)*COS($E59)+SIN($E59)*COS(Z$12))/SIN($E59)*Z$9)</f>
        <v>41.660704775022</v>
      </c>
      <c r="DM59" s="0" t="n">
        <f aca="false">IF(AA$9=0,0,(SIN(AA$12)*COS($E59)+SIN($E59)*COS(AA$12))/SIN($E59)*AA$9)</f>
        <v>42.2165393963526</v>
      </c>
      <c r="DN59" s="0" t="n">
        <f aca="false">IF(AB$9=0,0,(SIN(AB$12)*COS($E59)+SIN($E59)*COS(AB$12))/SIN($E59)*AB$9)</f>
        <v>42.6388431804898</v>
      </c>
      <c r="DO59" s="0" t="n">
        <f aca="false">IF(AC$9=0,0,(SIN(AC$12)*COS($E59)+SIN($E59)*COS(AC$12))/SIN($E59)*AC$9)</f>
        <v>43.0499147274435</v>
      </c>
      <c r="DP59" s="0" t="n">
        <f aca="false">IF(AD$9=0,0,(SIN(AD$12)*COS($E59)+SIN($E59)*COS(AD$12))/SIN($E59)*AD$9)</f>
        <v>43.4495487182052</v>
      </c>
      <c r="DQ59" s="0" t="n">
        <f aca="false">IF(AE$9=0,0,(SIN(AE$12)*COS($E59)+SIN($E59)*COS(AE$12))/SIN($E59)*AE$9)</f>
        <v>43.8375428072719</v>
      </c>
      <c r="DR59" s="0" t="n">
        <f aca="false">IF(AF$9=0,0,(SIN(AF$12)*COS($E59)+SIN($E59)*COS(AF$12))/SIN($E59)*AF$9)</f>
        <v>44.2136977088385</v>
      </c>
      <c r="DS59" s="0" t="n">
        <f aca="false">IF(AG$9=0,0,(SIN(AG$12)*COS($E59)+SIN($E59)*COS(AG$12))/SIN($E59)*AG$9)</f>
        <v>44.3692722392923</v>
      </c>
      <c r="DT59" s="0" t="n">
        <f aca="false">IF(AH$9=0,0,(SIN(AH$12)*COS($E59)+SIN($E59)*COS(AH$12))/SIN($E59)*AH$9)</f>
        <v>44.5105947710021</v>
      </c>
      <c r="DU59" s="0" t="n">
        <f aca="false">IF(AI$9=0,0,(SIN(AI$12)*COS($E59)+SIN($E59)*COS(AI$12))/SIN($E59)*AI$9)</f>
        <v>44.637667205606</v>
      </c>
      <c r="DV59" s="0" t="n">
        <f aca="false">IF(AJ$9=0,0,(SIN(AJ$12)*COS($E59)+SIN($E59)*COS(AJ$12))/SIN($E59)*AJ$9)</f>
        <v>44.75049599617</v>
      </c>
      <c r="DW59" s="0" t="n">
        <f aca="false">IF(AK$9=0,0,(SIN(AK$12)*COS($E59)+SIN($E59)*COS(AK$12))/SIN($E59)*AK$9)</f>
        <v>44.8490921314661</v>
      </c>
      <c r="DX59" s="0" t="n">
        <f aca="false">IF(AL$9=0,0,(SIN(AL$12)*COS($E59)+SIN($E59)*COS(AL$12))/SIN($E59)*AL$9)</f>
        <v>44.8985737678916</v>
      </c>
      <c r="DY59" s="0" t="n">
        <f aca="false">IF(AM$9=0,0,(SIN(AM$12)*COS($E59)+SIN($E59)*COS(AM$12))/SIN($E59)*AM$9)</f>
        <v>44.9336321218586</v>
      </c>
      <c r="DZ59" s="0" t="n">
        <f aca="false">IF(AN$9=0,0,(SIN(AN$12)*COS($E59)+SIN($E59)*COS(AN$12))/SIN($E59)*AN$9)</f>
        <v>44.954323674097</v>
      </c>
      <c r="EA59" s="0" t="n">
        <f aca="false">IF(AO$9=0,0,(SIN(AO$12)*COS($E59)+SIN($E59)*COS(AO$12))/SIN($E59)*AO$9)</f>
        <v>44.9607094886113</v>
      </c>
      <c r="EB59" s="0" t="n">
        <f aca="false">IF(AP$9=0,0,(SIN(AP$12)*COS($E59)+SIN($E59)*COS(AP$12))/SIN($E59)*AP$9)</f>
        <v>44.9528551735588</v>
      </c>
      <c r="EC59" s="0" t="n">
        <f aca="false">IF(AQ$9=0,0,(SIN(AQ$12)*COS($E59)+SIN($E59)*COS(AQ$12))/SIN($E59)*AQ$9)</f>
        <v>44.6688355597675</v>
      </c>
      <c r="ED59" s="0" t="n">
        <f aca="false">IF(AR$9=0,0,(SIN(AR$12)*COS($E59)+SIN($E59)*COS(AR$12))/SIN($E59)*AR$9)</f>
        <v>44.3698391404845</v>
      </c>
      <c r="EE59" s="0" t="n">
        <f aca="false">IF(AS$9=0,0,(SIN(AS$12)*COS($E59)+SIN($E59)*COS(AS$12))/SIN($E59)*AS$9)</f>
        <v>44.0561847288906</v>
      </c>
      <c r="EF59" s="0" t="n">
        <f aca="false">IF(AT$9=0,0,(SIN(AT$12)*COS($E59)+SIN($E59)*COS(AT$12))/SIN($E59)*AT$9)</f>
        <v>43.7281959511523</v>
      </c>
      <c r="EG59" s="0" t="n">
        <f aca="false">IF(AU$9=0,0,(SIN(AU$12)*COS($E59)+SIN($E59)*COS(AU$12))/SIN($E59)*AU$9)</f>
        <v>43.3862010783655</v>
      </c>
      <c r="EH59" s="0" t="n">
        <f aca="false">IF(AV$9=0,0,(SIN(AV$12)*COS($E59)+SIN($E59)*COS(AV$12))/SIN($E59)*AV$9)</f>
        <v>42.6905758799884</v>
      </c>
      <c r="EI59" s="0" t="n">
        <f aca="false">IF(AW$9=0,0,(SIN(AW$12)*COS($E59)+SIN($E59)*COS(AW$12))/SIN($E59)*AW$9)</f>
        <v>41.9815108139305</v>
      </c>
      <c r="EJ59" s="0" t="n">
        <f aca="false">IF(AX$9=0,0,(SIN(AX$12)*COS($E59)+SIN($E59)*COS(AX$12))/SIN($E59)*AX$9)</f>
        <v>41.2596577729947</v>
      </c>
      <c r="EK59" s="0" t="n">
        <f aca="false">IF(AY$9=0,0,(SIN(AY$12)*COS($E59)+SIN($E59)*COS(AY$12))/SIN($E59)*AY$9)</f>
        <v>41.4230039482053</v>
      </c>
      <c r="EL59" s="0" t="n">
        <f aca="false">IF(AZ$9=0,0,(SIN(AZ$12)*COS($E59)+SIN($E59)*COS(AZ$12))/SIN($E59)*AZ$9)</f>
        <v>41.714607062505</v>
      </c>
      <c r="EM59" s="0" t="n">
        <f aca="false">IF(BA$9=0,0,(SIN(BA$12)*COS($E59)+SIN($E59)*COS(BA$12))/SIN($E59)*BA$9)</f>
        <v>41.4927802262024</v>
      </c>
      <c r="EN59" s="0" t="n">
        <f aca="false">IF(BB$9=0,0,(SIN(BB$12)*COS($E59)+SIN($E59)*COS(BB$12))/SIN($E59)*BB$9)</f>
        <v>41.2587470855675</v>
      </c>
      <c r="EO59" s="0" t="n">
        <f aca="false">IF(BC$9=0,0,(SIN(BC$12)*COS($E59)+SIN($E59)*COS(BC$12))/SIN($E59)*BC$9)</f>
        <v>41.0126868817381</v>
      </c>
      <c r="EP59" s="0" t="n">
        <f aca="false">IF(BD$9=0,0,(SIN(BD$12)*COS($E59)+SIN($E59)*COS(BD$12))/SIN($E59)*BD$9)</f>
        <v>40.7547823546937</v>
      </c>
      <c r="EQ59" s="0" t="n">
        <f aca="false">IF(BE$9=0,0,(SIN(BE$12)*COS($E59)+SIN($E59)*COS(BE$12))/SIN($E59)*BE$9)</f>
        <v>40.4852196547587</v>
      </c>
      <c r="ER59" s="0" t="n">
        <f aca="false">IF(BF$9=0,0,(SIN(BF$12)*COS($E59)+SIN($E59)*COS(BF$12))/SIN($E59)*BF$9)</f>
        <v>40.1339625967881</v>
      </c>
      <c r="ES59" s="0" t="n">
        <f aca="false">IF(BG$9=0,0,(SIN(BG$12)*COS($E59)+SIN($E59)*COS(BG$12))/SIN($E59)*BG$9)</f>
        <v>39.7718391642391</v>
      </c>
      <c r="ET59" s="0" t="n">
        <f aca="false">IF(BH$9=0,0,(SIN(BH$12)*COS($E59)+SIN($E59)*COS(BH$12))/SIN($E59)*BH$9)</f>
        <v>39.399109184966</v>
      </c>
      <c r="EU59" s="0" t="n">
        <f aca="false">IF(BI$9=0,0,(SIN(BI$12)*COS($E59)+SIN($E59)*COS(BI$12))/SIN($E59)*BI$9)</f>
        <v>39.0160352582245</v>
      </c>
      <c r="EV59" s="0" t="n">
        <f aca="false">IF(BJ$9=0,0,(SIN(BJ$12)*COS($E59)+SIN($E59)*COS(BJ$12))/SIN($E59)*BJ$9)</f>
        <v>38.6228826292763</v>
      </c>
      <c r="EW59" s="0" t="n">
        <f aca="false">IF(BK$9=0,0,(SIN(BK$12)*COS($E59)+SIN($E59)*COS(BK$12))/SIN($E59)*BK$9)</f>
        <v>38.0439086057449</v>
      </c>
      <c r="EX59" s="0" t="n">
        <f aca="false">IF(BL$9=0,0,(SIN(BL$12)*COS($E59)+SIN($E59)*COS(BL$12))/SIN($E59)*BL$9)</f>
        <v>37.4569791927759</v>
      </c>
      <c r="EY59" s="0" t="n">
        <f aca="false">IF(BM$9=0,0,(SIN(BM$12)*COS($E59)+SIN($E59)*COS(BM$12))/SIN($E59)*BM$9)</f>
        <v>36.8625269340941</v>
      </c>
      <c r="EZ59" s="0" t="n">
        <f aca="false">IF(BN$9=0,0,(SIN(BN$12)*COS($E59)+SIN($E59)*COS(BN$12))/SIN($E59)*BN$9)</f>
        <v>36.2609854809652</v>
      </c>
      <c r="FA59" s="0" t="n">
        <f aca="false">IF(BO$9=0,0,(SIN(BO$12)*COS($E59)+SIN($E59)*COS(BO$12))/SIN($E59)*BO$9)</f>
        <v>35.6527893831638</v>
      </c>
      <c r="FB59" s="0" t="n">
        <f aca="false">IF(BP$9=0,0,(SIN(BP$12)*COS($E59)+SIN($E59)*COS(BP$12))/SIN($E59)*BP$9)</f>
        <v>34.9659752033021</v>
      </c>
      <c r="FC59" s="0" t="n">
        <f aca="false">IF(BQ$9=0,0,(SIN(BQ$12)*COS($E59)+SIN($E59)*COS(BQ$12))/SIN($E59)*BQ$9)</f>
        <v>34.2742695290141</v>
      </c>
      <c r="FD59" s="0" t="n">
        <f aca="false">IF(BR$9=0,0,(SIN(BR$12)*COS($E59)+SIN($E59)*COS(BR$12))/SIN($E59)*BR$9)</f>
        <v>33.5781741053127</v>
      </c>
      <c r="FE59" s="0" t="n">
        <f aca="false">IF(BS$9=0,0,(SIN(BS$12)*COS($E59)+SIN($E59)*COS(BS$12))/SIN($E59)*BS$9)</f>
        <v>32.8781901713216</v>
      </c>
      <c r="FF59" s="0" t="n">
        <f aca="false">IF(BT$9=0,0,(SIN(BT$12)*COS($E59)+SIN($E59)*COS(BT$12))/SIN($E59)*BT$9)</f>
        <v>32.1748182195008</v>
      </c>
      <c r="FG59" s="0" t="n">
        <f aca="false">IF(BU$9=0,0,(SIN(BU$12)*COS($E59)+SIN($E59)*COS(BU$12))/SIN($E59)*BU$9)</f>
        <v>31.5160241557514</v>
      </c>
      <c r="FH59" s="0" t="n">
        <f aca="false">IF(BV$9=0,0,(SIN(BV$12)*COS($E59)+SIN($E59)*COS(BV$12))/SIN($E59)*BV$9)</f>
        <v>30.8540877439747</v>
      </c>
      <c r="FI59" s="0" t="n">
        <f aca="false">IF(BW$9=0,0,(SIN(BW$12)*COS($E59)+SIN($E59)*COS(BW$12))/SIN($E59)*BW$9)</f>
        <v>30.1894627681141</v>
      </c>
      <c r="FJ59" s="0" t="n">
        <f aca="false">IF(BX$9=0,0,(SIN(BX$12)*COS($E59)+SIN($E59)*COS(BX$12))/SIN($E59)*BX$9)</f>
        <v>29.5226017871789</v>
      </c>
      <c r="FK59" s="0" t="n">
        <f aca="false">IF(BY$9=0,0,(SIN(BY$12)*COS($E59)+SIN($E59)*COS(BY$12))/SIN($E59)*BY$9)</f>
        <v>28.8539559212033</v>
      </c>
      <c r="FL59" s="0" t="n">
        <f aca="false">IF(BZ$9=0,0,(SIN(BZ$12)*COS($E59)+SIN($E59)*COS(BZ$12))/SIN($E59)*BZ$9)</f>
        <v>28.0779389214282</v>
      </c>
      <c r="FM59" s="0" t="n">
        <f aca="false">IF(CA$9=0,0,(SIN(CA$12)*COS($E59)+SIN($E59)*COS(CA$12))/SIN($E59)*CA$9)</f>
        <v>27.3031179933649</v>
      </c>
      <c r="FN59" s="0" t="n">
        <f aca="false">IF(CB$9=0,0,(SIN(CB$12)*COS($E59)+SIN($E59)*COS(CB$12))/SIN($E59)*CB$9)</f>
        <v>26.5300346135343</v>
      </c>
      <c r="FO59" s="0" t="n">
        <f aca="false">IF(CC$9=0,0,(SIN(CC$12)*COS($E59)+SIN($E59)*COS(CC$12))/SIN($E59)*CC$9)</f>
        <v>25.7592266665332</v>
      </c>
      <c r="FP59" s="0" t="n">
        <f aca="false">IF(CD$9=0,0,(SIN(CD$12)*COS($E59)+SIN($E59)*COS(CD$12))/SIN($E59)*CD$9)</f>
        <v>24.9912281890767</v>
      </c>
      <c r="FQ59" s="0" t="n">
        <f aca="false">IF(CE$9=0,0,(SIN(CE$12)*COS($E59)+SIN($E59)*COS(CE$12))/SIN($E59)*CE$9)</f>
        <v>24.2265691161738</v>
      </c>
      <c r="FR59" s="0" t="n">
        <f aca="false">IF(CF$9=0,0,(SIN(CF$12)*COS($E59)+SIN($E59)*COS(CF$12))/SIN($E59)*CF$9)</f>
        <v>23.4657750295406</v>
      </c>
      <c r="FS59" s="0" t="n">
        <f aca="false">IF(CG$9=0,0,(SIN(CG$12)*COS($E59)+SIN($E59)*COS(CG$12))/SIN($E59)*CG$9)</f>
        <v>22.7093669083569</v>
      </c>
      <c r="FT59" s="0" t="n">
        <f aca="false">IF(CH$9=0,0,(SIN(CH$12)*COS($E59)+SIN($E59)*COS(CH$12))/SIN($E59)*CH$9)</f>
        <v>21.957860882467</v>
      </c>
      <c r="FU59" s="0" t="n">
        <f aca="false">IF(CI$9=0,0,(SIN(CI$12)*COS($E59)+SIN($E59)*COS(CI$12))/SIN($E59)*CI$9)</f>
        <v>21.2117679881278</v>
      </c>
      <c r="FV59" s="0" t="n">
        <f aca="false">IF(CJ$9=0,0,(SIN(CJ$12)*COS($E59)+SIN($E59)*COS(CJ$12))/SIN($E59)*CJ$9)</f>
        <v>20.4758443784646</v>
      </c>
      <c r="FW59" s="0" t="n">
        <f aca="false">IF(CK$9=0,0,(SIN(CK$12)*COS($E59)+SIN($E59)*COS(CK$12))/SIN($E59)*CK$9)</f>
        <v>19.7462182931549</v>
      </c>
      <c r="FX59" s="0" t="n">
        <f aca="false">IF(CL$9=0,0,(SIN(CL$12)*COS($E59)+SIN($E59)*COS(CL$12))/SIN($E59)*CL$9)</f>
        <v>19.023380220466</v>
      </c>
      <c r="FY59" s="0" t="n">
        <f aca="false">IF(CM$9=0,0,(SIN(CM$12)*COS($E59)+SIN($E59)*COS(CM$12))/SIN($E59)*CM$9)</f>
        <v>18.3078146810832</v>
      </c>
      <c r="FZ59" s="0" t="n">
        <f aca="false">IF(CN$9=0,0,(SIN(CN$12)*COS($E59)+SIN($E59)*COS(CN$12))/SIN($E59)*CN$9)</f>
        <v>17.6000000000001</v>
      </c>
      <c r="GA59" s="0" t="n">
        <f aca="false">IF(CO$9=0,0,(SIN(CO$12)*COS($E59)+SIN($E59)*COS(CO$12))/SIN($E59)*CO$9)</f>
        <v>16.9286038426436</v>
      </c>
      <c r="GB59" s="0" t="n">
        <f aca="false">IF(CP$9=0,0,(SIN(CP$12)*COS($E59)+SIN($E59)*COS(CP$12))/SIN($E59)*CP$9)</f>
        <v>16.2649367211859</v>
      </c>
      <c r="GC59" s="0" t="n">
        <f aca="false">IF(CQ$9=0,0,(SIN(CQ$12)*COS($E59)+SIN($E59)*COS(CQ$12))/SIN($E59)*CQ$9)</f>
        <v>15.6094317084181</v>
      </c>
    </row>
    <row r="60" customFormat="false" ht="12.8" hidden="true" customHeight="false" outlineLevel="0" collapsed="false">
      <c r="A60" s="0" t="n">
        <f aca="false">MAX($F60:$CQ60)</f>
        <v>29.9399991035964</v>
      </c>
      <c r="B60" s="90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7.19333333333333</v>
      </c>
      <c r="C60" s="2" t="n">
        <f aca="false">MOD(Best +D60,360)</f>
        <v>163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29.9399991035964</v>
      </c>
      <c r="G60" s="13" t="n">
        <f aca="false">IF(OR(G150=0,CS60=0),0,G150*CS60/(G150+CS60))</f>
        <v>28.0015478120041</v>
      </c>
      <c r="H60" s="13" t="n">
        <f aca="false">IF(OR(H150=0,CT60=0),0,H150*CT60/(H150+CT60))</f>
        <v>26.2654333131411</v>
      </c>
      <c r="I60" s="13" t="n">
        <f aca="false">IF(OR(I150=0,CU60=0),0,I150*CU60/(I150+CU60))</f>
        <v>24.765060894526</v>
      </c>
      <c r="J60" s="13" t="n">
        <f aca="false">IF(OR(J150=0,CV60=0),0,J150*CV60/(J150+CV60))</f>
        <v>23.4545710028586</v>
      </c>
      <c r="K60" s="13" t="n">
        <f aca="false">IF(OR(K150=0,CW60=0),0,K150*CW60/(K150+CW60))</f>
        <v>22.2992782410201</v>
      </c>
      <c r="L60" s="13" t="n">
        <f aca="false">IF(OR(L150=0,CX60=0),0,L150*CX60/(L150+CX60))</f>
        <v>21.2724628748007</v>
      </c>
      <c r="M60" s="13" t="n">
        <f aca="false">IF(OR(M150=0,CY60=0),0,M150*CY60/(M150+CY60))</f>
        <v>20.3245970123594</v>
      </c>
      <c r="N60" s="13" t="n">
        <f aca="false">IF(OR(N150=0,CZ60=0),0,N150*CZ60/(N150+CZ60))</f>
        <v>19.4736661933304</v>
      </c>
      <c r="O60" s="13" t="n">
        <f aca="false">IF(OR(O150=0,DA60=0),0,O150*DA60/(O150+DA60))</f>
        <v>18.7050045657615</v>
      </c>
      <c r="P60" s="13" t="n">
        <f aca="false">IF(OR(P150=0,DB60=0),0,P150*DB60/(P150+DB60))</f>
        <v>18.0067625484243</v>
      </c>
      <c r="Q60" s="13" t="n">
        <f aca="false">IF(OR(Q150=0,DC60=0),0,Q150*DC60/(Q150+DC60))</f>
        <v>17.3692615481797</v>
      </c>
      <c r="R60" s="13" t="n">
        <f aca="false">IF(OR(R150=0,DD60=0),0,R150*DD60/(R150+DD60))</f>
        <v>16.760428670626</v>
      </c>
      <c r="S60" s="13" t="n">
        <f aca="false">IF(OR(S150=0,DE60=0),0,S150*DE60/(S150+DE60))</f>
        <v>16.2016170241444</v>
      </c>
      <c r="T60" s="13" t="n">
        <f aca="false">IF(OR(T150=0,DF60=0),0,T150*DF60/(T150+DF60))</f>
        <v>15.6865622722457</v>
      </c>
      <c r="U60" s="13" t="n">
        <f aca="false">IF(OR(U150=0,DG60=0),0,U150*DG60/(U150+DG60))</f>
        <v>15.210002716103</v>
      </c>
      <c r="V60" s="13" t="n">
        <f aca="false">IF(OR(V150=0,DH60=0),0,V150*DH60/(V150+DH60))</f>
        <v>14.7674862733428</v>
      </c>
      <c r="W60" s="13" t="n">
        <f aca="false">IF(OR(W150=0,DI60=0),0,W150*DI60/(W150+DI60))</f>
        <v>14.3447868347566</v>
      </c>
      <c r="X60" s="13" t="n">
        <f aca="false">IF(OR(X150=0,DJ60=0),0,X150*DJ60/(X150+DJ60))</f>
        <v>13.9504174393114</v>
      </c>
      <c r="Y60" s="13" t="n">
        <f aca="false">IF(OR(Y150=0,DK60=0),0,Y150*DK60/(Y150+DK60))</f>
        <v>13.5813805997758</v>
      </c>
      <c r="Z60" s="13" t="n">
        <f aca="false">IF(OR(Z150=0,DL60=0),0,Z150*DL60/(Z150+DL60))</f>
        <v>13.245800055894</v>
      </c>
      <c r="AA60" s="13" t="n">
        <f aca="false">IF(OR(AA150=0,DM60=0),0,AA150*DM60/(AA150+DM60))</f>
        <v>12.9419279400683</v>
      </c>
      <c r="AB60" s="13" t="n">
        <f aca="false">IF(OR(AB150=0,DN60=0),0,AB150*DN60/(AB150+DN60))</f>
        <v>12.6430252602611</v>
      </c>
      <c r="AC60" s="13" t="n">
        <f aca="false">IF(OR(AC150=0,DO60=0),0,AC150*DO60/(AC150+DO60))</f>
        <v>12.3599778535852</v>
      </c>
      <c r="AD60" s="13" t="n">
        <f aca="false">IF(OR(AD150=0,DP60=0),0,AD150*DP60/(AD150+DP60))</f>
        <v>12.091387669066</v>
      </c>
      <c r="AE60" s="13" t="n">
        <f aca="false">IF(OR(AE150=0,DQ60=0),0,AE150*DQ60/(AE150+DQ60))</f>
        <v>11.8360147852938</v>
      </c>
      <c r="AF60" s="13" t="n">
        <f aca="false">IF(OR(AF150=0,DR60=0),0,AF150*DR60/(AF150+DR60))</f>
        <v>11.5927555815257</v>
      </c>
      <c r="AG60" s="13" t="n">
        <f aca="false">IF(OR(AG150=0,DS60=0),0,AG150*DS60/(AG150+DS60))</f>
        <v>11.346880168229</v>
      </c>
      <c r="AH60" s="13" t="n">
        <f aca="false">IF(OR(AH150=0,DT60=0),0,AH150*DT60/(AH150+DT60))</f>
        <v>11.112497963851</v>
      </c>
      <c r="AI60" s="13" t="n">
        <f aca="false">IF(OR(AI150=0,DU60=0),0,AI150*DU60/(AI150+DU60))</f>
        <v>10.8886803428679</v>
      </c>
      <c r="AJ60" s="13" t="n">
        <f aca="false">IF(OR(AJ150=0,DV60=0),0,AJ150*DV60/(AJ150+DV60))</f>
        <v>10.6745943839044</v>
      </c>
      <c r="AK60" s="13" t="n">
        <f aca="false">IF(OR(AK150=0,DW60=0),0,AK150*DW60/(AK150+DW60))</f>
        <v>10.4694907762466</v>
      </c>
      <c r="AL60" s="13" t="n">
        <f aca="false">IF(OR(AL150=0,DX60=0),0,AL150*DX60/(AL150+DX60))</f>
        <v>10.2708450041069</v>
      </c>
      <c r="AM60" s="13" t="n">
        <f aca="false">IF(OR(AM150=0,DY60=0),0,AM150*DY60/(AM150+DY60))</f>
        <v>10.0800252261786</v>
      </c>
      <c r="AN60" s="13" t="n">
        <f aca="false">IF(OR(AN150=0,DZ60=0),0,AN150*DZ60/(AN150+DZ60))</f>
        <v>9.89646433924206</v>
      </c>
      <c r="AO60" s="13" t="n">
        <f aca="false">IF(OR(AO150=0,EA60=0),0,AO150*EA60/(AO150+EA60))</f>
        <v>9.71964704164876</v>
      </c>
      <c r="AP60" s="13" t="n">
        <f aca="false">IF(OR(AP150=0,EB60=0),0,AP150*EB60/(AP150+EB60))</f>
        <v>9.54910398404512</v>
      </c>
      <c r="AQ60" s="13" t="n">
        <f aca="false">IF(OR(AQ150=0,EC60=0),0,AQ150*EC60/(AQ150+EC60))</f>
        <v>9.37275913792458</v>
      </c>
      <c r="AR60" s="13" t="n">
        <f aca="false">IF(OR(AR150=0,ED60=0),0,AR150*ED60/(AR150+ED60))</f>
        <v>9.20246461133269</v>
      </c>
      <c r="AS60" s="13" t="n">
        <f aca="false">IF(OR(AS150=0,EE60=0),0,AS150*EE60/(AS150+EE60))</f>
        <v>9.0378072464357</v>
      </c>
      <c r="AT60" s="13" t="n">
        <f aca="false">IF(OR(AT150=0,EF60=0),0,AT150*EF60/(AT150+EF60))</f>
        <v>8.87840860278261</v>
      </c>
      <c r="AU60" s="13" t="n">
        <f aca="false">IF(OR(AU150=0,EG60=0),0,AU150*EG60/(AU150+EG60))</f>
        <v>8.72392131707815</v>
      </c>
      <c r="AV60" s="13" t="n">
        <f aca="false">IF(OR(AV150=0,EH60=0),0,AV150*EH60/(AV150+EH60))</f>
        <v>8.56022635403192</v>
      </c>
      <c r="AW60" s="13" t="n">
        <f aca="false">IF(OR(AW150=0,EI60=0),0,AW150*EI60/(AW150+EI60))</f>
        <v>8.40110545339016</v>
      </c>
      <c r="AX60" s="13" t="n">
        <f aca="false">IF(OR(AX150=0,EJ60=0),0,AX150*EJ60/(AX150+EJ60))</f>
        <v>8.24624133309552</v>
      </c>
      <c r="AY60" s="13" t="n">
        <f aca="false">IF(OR(AY150=0,EK60=0),0,AY150*EK60/(AY150+EK60))</f>
        <v>8.13112025756328</v>
      </c>
      <c r="AZ60" s="13" t="n">
        <f aca="false">IF(OR(AZ150=0,EL60=0),0,AZ150*EL60/(AZ150+EL60))</f>
        <v>8.023749162061</v>
      </c>
      <c r="BA60" s="13" t="n">
        <f aca="false">IF(OR(BA150=0,EM60=0),0,BA150*EM60/(BA150+EM60))</f>
        <v>7.9000044101746</v>
      </c>
      <c r="BB60" s="13" t="n">
        <f aca="false">IF(OR(BB150=0,EN60=0),0,BB150*EN60/(BB150+EN60))</f>
        <v>7.77914998163521</v>
      </c>
      <c r="BC60" s="13" t="n">
        <f aca="false">IF(OR(BC150=0,EO60=0),0,BC150*EO60/(BC150+EO60))</f>
        <v>7.66101775893195</v>
      </c>
      <c r="BD60" s="13" t="n">
        <f aca="false">IF(OR(BD150=0,EP60=0),0,BD150*EP60/(BD150+EP60))</f>
        <v>7.54545064931527</v>
      </c>
      <c r="BE60" s="13" t="n">
        <f aca="false">IF(OR(BE150=0,EQ60=0),0,BE150*EQ60/(BE150+EQ60))</f>
        <v>7.43230163877777</v>
      </c>
      <c r="BF60" s="13" t="n">
        <f aca="false">IF(OR(BF150=0,ER60=0),0,BF150*ER60/(BF150+ER60))</f>
        <v>7.31905621930603</v>
      </c>
      <c r="BG60" s="13" t="n">
        <f aca="false">IF(OR(BG150=0,ES60=0),0,BG150*ES60/(BG150+ES60))</f>
        <v>7.20803952553798</v>
      </c>
      <c r="BH60" s="13" t="n">
        <f aca="false">IF(OR(BH150=0,ET60=0),0,BH150*ET60/(BH150+ET60))</f>
        <v>7.0991246953965</v>
      </c>
      <c r="BI60" s="13" t="n">
        <f aca="false">IF(OR(BI150=0,EU60=0),0,BI150*EU60/(BI150+EU60))</f>
        <v>6.99219241835717</v>
      </c>
      <c r="BJ60" s="13" t="n">
        <f aca="false">IF(OR(BJ150=0,EV60=0),0,BJ150*EV60/(BJ150+EV60))</f>
        <v>6.88713032663219</v>
      </c>
      <c r="BK60" s="13" t="n">
        <f aca="false">IF(OR(BK150=0,EW60=0),0,BK150*EW60/(BK150+EW60))</f>
        <v>6.77815103058606</v>
      </c>
      <c r="BL60" s="13" t="n">
        <f aca="false">IF(OR(BL150=0,EX60=0),0,BL150*EX60/(BL150+EX60))</f>
        <v>6.67093571155286</v>
      </c>
      <c r="BM60" s="13" t="n">
        <f aca="false">IF(OR(BM150=0,EY60=0),0,BM150*EY60/(BM150+EY60))</f>
        <v>6.56538010336423</v>
      </c>
      <c r="BN60" s="13" t="n">
        <f aca="false">IF(OR(BN150=0,EZ60=0),0,BN150*EZ60/(BN150+EZ60))</f>
        <v>6.46138556606357</v>
      </c>
      <c r="BO60" s="13" t="n">
        <f aca="false">IF(OR(BO150=0,FA60=0),0,BO150*FA60/(BO150+FA60))</f>
        <v>6.35885865374997</v>
      </c>
      <c r="BP60" s="13" t="n">
        <f aca="false">IF(OR(BP150=0,FB60=0),0,BP150*FB60/(BP150+FB60))</f>
        <v>6.25534568258216</v>
      </c>
      <c r="BQ60" s="13" t="n">
        <f aca="false">IF(OR(BQ150=0,FC60=0),0,BQ150*FC60/(BQ150+FC60))</f>
        <v>6.15313011829278</v>
      </c>
      <c r="BR60" s="13" t="n">
        <f aca="false">IF(OR(BR150=0,FD60=0),0,BR150*FD60/(BR150+FD60))</f>
        <v>6.05212801588048</v>
      </c>
      <c r="BS60" s="13" t="n">
        <f aca="false">IF(OR(BS150=0,FE60=0),0,BS150*FE60/(BS150+FE60))</f>
        <v>5.95225933999427</v>
      </c>
      <c r="BT60" s="13" t="n">
        <f aca="false">IF(OR(BT150=0,FF60=0),0,BT150*FF60/(BT150+FF60))</f>
        <v>5.85344767488456</v>
      </c>
      <c r="BU60" s="13" t="n">
        <f aca="false">IF(OR(BU150=0,FG60=0),0,BU150*FG60/(BU150+FG60))</f>
        <v>5.75724432962502</v>
      </c>
      <c r="BV60" s="13" t="n">
        <f aca="false">IF(OR(BV150=0,FH60=0),0,BV150*FH60/(BV150+FH60))</f>
        <v>5.6619639298394</v>
      </c>
      <c r="BW60" s="13" t="n">
        <f aca="false">IF(OR(BW150=0,FI60=0),0,BW150*FI60/(BW150+FI60))</f>
        <v>5.56754193917932</v>
      </c>
      <c r="BX60" s="13" t="n">
        <f aca="false">IF(OR(BX150=0,FJ60=0),0,BX150*FJ60/(BX150+FJ60))</f>
        <v>5.47391647688158</v>
      </c>
      <c r="BY60" s="13" t="n">
        <f aca="false">IF(OR(BY150=0,FK60=0),0,BY150*FK60/(BY150+FK60))</f>
        <v>5.38102813630458</v>
      </c>
      <c r="BZ60" s="13" t="n">
        <f aca="false">IF(OR(BZ150=0,FL60=0),0,BZ150*FL60/(BZ150+FL60))</f>
        <v>5.28497636922197</v>
      </c>
      <c r="CA60" s="13" t="n">
        <f aca="false">IF(OR(CA150=0,FM60=0),0,CA150*FM60/(CA150+FM60))</f>
        <v>5.18949641120904</v>
      </c>
      <c r="CB60" s="13" t="n">
        <f aca="false">IF(OR(CB150=0,FN60=0),0,CB150*FN60/(CB150+FN60))</f>
        <v>5.09452873357767</v>
      </c>
      <c r="CC60" s="13" t="n">
        <f aca="false">IF(OR(CC150=0,FO60=0),0,CC150*FO60/(CC150+FO60))</f>
        <v>5.00001561156982</v>
      </c>
      <c r="CD60" s="13" t="n">
        <f aca="false">IF(OR(CD150=0,FP60=0),0,CD150*FP60/(CD150+FP60))</f>
        <v>4.90590099169051</v>
      </c>
      <c r="CE60" s="13" t="n">
        <f aca="false">IF(OR(CE150=0,FQ60=0),0,CE150*FQ60/(CE150+FQ60))</f>
        <v>4.81213037067711</v>
      </c>
      <c r="CF60" s="13" t="n">
        <f aca="false">IF(OR(CF150=0,FR60=0),0,CF150*FR60/(CF150+FR60))</f>
        <v>4.71865068563882</v>
      </c>
      <c r="CG60" s="13" t="n">
        <f aca="false">IF(OR(CG150=0,FS60=0),0,CG150*FS60/(CG150+FS60))</f>
        <v>4.62541021503045</v>
      </c>
      <c r="CH60" s="13" t="n">
        <f aca="false">IF(OR(CH150=0,FT60=0),0,CH150*FT60/(CH150+FT60))</f>
        <v>4.5323584902558</v>
      </c>
      <c r="CI60" s="13" t="n">
        <f aca="false">IF(OR(CI150=0,FU60=0),0,CI150*FU60/(CI150+FU60))</f>
        <v>4.43944621783152</v>
      </c>
      <c r="CJ60" s="13" t="n">
        <f aca="false">IF(OR(CJ150=0,FV60=0),0,CJ150*FV60/(CJ150+FV60))</f>
        <v>4.34682270912807</v>
      </c>
      <c r="CK60" s="13" t="n">
        <f aca="false">IF(OR(CK150=0,FW60=0),0,CK150*FW60/(CK150+FW60))</f>
        <v>4.25424962898523</v>
      </c>
      <c r="CL60" s="13" t="n">
        <f aca="false">IF(OR(CL150=0,FX60=0),0,CL150*FX60/(CL150+FX60))</f>
        <v>4.16168135288585</v>
      </c>
      <c r="CM60" s="13" t="n">
        <f aca="false">IF(OR(CM150=0,FY60=0),0,CM150*FY60/(CM150+FY60))</f>
        <v>4.06907325385341</v>
      </c>
      <c r="CN60" s="13" t="n">
        <f aca="false">IF(OR(CN150=0,FZ60=0),0,CN150*FZ60/(CN150+FZ60))</f>
        <v>3.97638168333755</v>
      </c>
      <c r="CO60" s="13" t="n">
        <f aca="false">IF(OR(CO150=0,GA60=0),0,CO150*GA60/(CO150+GA60))</f>
        <v>3.88510103453299</v>
      </c>
      <c r="CP60" s="13" t="n">
        <f aca="false">IF(OR(CP150=0,GB60=0),0,CP150*GB60/(CP150+GB60))</f>
        <v>3.79370572045327</v>
      </c>
      <c r="CQ60" s="13" t="n">
        <f aca="false">IF(OR(CQ150=0,GC60=0),0,CQ150*GC60/(CQ150+GC60))</f>
        <v>3.702158845885</v>
      </c>
      <c r="CR60" s="0" t="n">
        <f aca="false">IF(F$9=0,0,(SIN(F$12)*COS($E60)+SIN($E60)*COS(F$12))/SIN($E60)*F$9)</f>
        <v>29.94</v>
      </c>
      <c r="CS60" s="0" t="n">
        <f aca="false">IF(G$9=0,0,(SIN(G$12)*COS($E60)+SIN($E60)*COS(G$12))/SIN($E60)*G$9)</f>
        <v>30.7715259486061</v>
      </c>
      <c r="CT60" s="0" t="n">
        <f aca="false">IF(H$9=0,0,(SIN(H$12)*COS($E60)+SIN($E60)*COS(H$12))/SIN($E60)*H$9)</f>
        <v>31.5065008233662</v>
      </c>
      <c r="CU60" s="0" t="n">
        <f aca="false">IF(I$9=0,0,(SIN(I$12)*COS($E60)+SIN($E60)*COS(I$12))/SIN($E60)*I$9)</f>
        <v>32.23986909822</v>
      </c>
      <c r="CV60" s="0" t="n">
        <f aca="false">IF(J$9=0,0,(SIN(J$12)*COS($E60)+SIN($E60)*COS(J$12))/SIN($E60)*J$9)</f>
        <v>32.9712399691502</v>
      </c>
      <c r="CW60" s="0" t="n">
        <f aca="false">IF(K$9=0,0,(SIN(K$12)*COS($E60)+SIN($E60)*COS(K$12))/SIN($E60)*K$9)</f>
        <v>33.7002208575537</v>
      </c>
      <c r="CX60" s="0" t="n">
        <f aca="false">IF(L$9=0,0,(SIN(L$12)*COS($E60)+SIN($E60)*COS(L$12))/SIN($E60)*L$9)</f>
        <v>34.4264175815467</v>
      </c>
      <c r="CY60" s="0" t="n">
        <f aca="false">IF(M$9=0,0,(SIN(M$12)*COS($E60)+SIN($E60)*COS(M$12))/SIN($E60)*M$9)</f>
        <v>35.0641917118326</v>
      </c>
      <c r="CZ60" s="0" t="n">
        <f aca="false">IF(N$9=0,0,(SIN(N$12)*COS($E60)+SIN($E60)*COS(N$12))/SIN($E60)*N$9)</f>
        <v>35.6963317743281</v>
      </c>
      <c r="DA60" s="0" t="n">
        <f aca="false">IF(O$9=0,0,(SIN(O$12)*COS($E60)+SIN($E60)*COS(O$12))/SIN($E60)*O$9)</f>
        <v>36.3225186542061</v>
      </c>
      <c r="DB60" s="0" t="n">
        <f aca="false">IF(P$9=0,0,(SIN(P$12)*COS($E60)+SIN($E60)*COS(P$12))/SIN($E60)*P$9)</f>
        <v>36.9424335512761</v>
      </c>
      <c r="DC60" s="0" t="n">
        <f aca="false">IF(Q$9=0,0,(SIN(Q$12)*COS($E60)+SIN($E60)*COS(Q$12))/SIN($E60)*Q$9)</f>
        <v>37.5557581161006</v>
      </c>
      <c r="DD60" s="0" t="n">
        <f aca="false">IF(R$9=0,0,(SIN(R$12)*COS($E60)+SIN($E60)*COS(R$12))/SIN($E60)*R$9)</f>
        <v>38.037870359434</v>
      </c>
      <c r="DE60" s="0" t="n">
        <f aca="false">IF(S$9=0,0,(SIN(S$12)*COS($E60)+SIN($E60)*COS(S$12))/SIN($E60)*S$9)</f>
        <v>38.5102903176725</v>
      </c>
      <c r="DF60" s="0" t="n">
        <f aca="false">IF(T$9=0,0,(SIN(T$12)*COS($E60)+SIN($E60)*COS(T$12))/SIN($E60)*T$9)</f>
        <v>38.9728165332419</v>
      </c>
      <c r="DG60" s="0" t="n">
        <f aca="false">IF(U$9=0,0,(SIN(U$12)*COS($E60)+SIN($E60)*COS(U$12))/SIN($E60)*U$9)</f>
        <v>39.4252500027703</v>
      </c>
      <c r="DH60" s="0" t="n">
        <f aca="false">IF(V$9=0,0,(SIN(V$12)*COS($E60)+SIN($E60)*COS(V$12))/SIN($E60)*V$9)</f>
        <v>39.8673942554096</v>
      </c>
      <c r="DI60" s="0" t="n">
        <f aca="false">IF(W$9=0,0,(SIN(W$12)*COS($E60)+SIN($E60)*COS(W$12))/SIN($E60)*W$9)</f>
        <v>40.2169385641791</v>
      </c>
      <c r="DJ60" s="0" t="n">
        <f aca="false">IF(X$9=0,0,(SIN(X$12)*COS($E60)+SIN($E60)*COS(X$12))/SIN($E60)*X$9)</f>
        <v>40.5544970702971</v>
      </c>
      <c r="DK60" s="0" t="n">
        <f aca="false">IF(Y$9=0,0,(SIN(Y$12)*COS($E60)+SIN($E60)*COS(Y$12))/SIN($E60)*Y$9)</f>
        <v>40.8799570042436</v>
      </c>
      <c r="DL60" s="0" t="n">
        <f aca="false">IF(Z$9=0,0,(SIN(Z$12)*COS($E60)+SIN($E60)*COS(Z$12))/SIN($E60)*Z$9)</f>
        <v>41.2971799493398</v>
      </c>
      <c r="DM60" s="0" t="n">
        <f aca="false">IF(AA$9=0,0,(SIN(AA$12)*COS($E60)+SIN($E60)*COS(AA$12))/SIN($E60)*AA$9)</f>
        <v>41.8333373745633</v>
      </c>
      <c r="DN60" s="0" t="n">
        <f aca="false">IF(AB$9=0,0,(SIN(AB$12)*COS($E60)+SIN($E60)*COS(AB$12))/SIN($E60)*AB$9)</f>
        <v>42.2370422361138</v>
      </c>
      <c r="DO60" s="0" t="n">
        <f aca="false">IF(AC$9=0,0,(SIN(AC$12)*COS($E60)+SIN($E60)*COS(AC$12))/SIN($E60)*AC$9)</f>
        <v>42.6295305601604</v>
      </c>
      <c r="DP60" s="0" t="n">
        <f aca="false">IF(AD$9=0,0,(SIN(AD$12)*COS($E60)+SIN($E60)*COS(AD$12))/SIN($E60)*AD$9)</f>
        <v>43.0106034568895</v>
      </c>
      <c r="DQ60" s="0" t="n">
        <f aca="false">IF(AE$9=0,0,(SIN(AE$12)*COS($E60)+SIN($E60)*COS(AE$12))/SIN($E60)*AE$9)</f>
        <v>43.3800650355179</v>
      </c>
      <c r="DR60" s="0" t="n">
        <f aca="false">IF(AF$9=0,0,(SIN(AF$12)*COS($E60)+SIN($E60)*COS(AF$12))/SIN($E60)*AF$9)</f>
        <v>43.7377224882748</v>
      </c>
      <c r="DS60" s="0" t="n">
        <f aca="false">IF(AG$9=0,0,(SIN(AG$12)*COS($E60)+SIN($E60)*COS(AG$12))/SIN($E60)*AG$9)</f>
        <v>43.8771541904618</v>
      </c>
      <c r="DT60" s="0" t="n">
        <f aca="false">IF(AH$9=0,0,(SIN(AH$12)*COS($E60)+SIN($E60)*COS(AH$12))/SIN($E60)*AH$9)</f>
        <v>44.0025397231684</v>
      </c>
      <c r="DU60" s="0" t="n">
        <f aca="false">IF(AI$9=0,0,(SIN(AI$12)*COS($E60)+SIN($E60)*COS(AI$12))/SIN($E60)*AI$9)</f>
        <v>44.1138853367661</v>
      </c>
      <c r="DV60" s="0" t="n">
        <f aca="false">IF(AJ$9=0,0,(SIN(AJ$12)*COS($E60)+SIN($E60)*COS(AJ$12))/SIN($E60)*AJ$9)</f>
        <v>44.2112017521509</v>
      </c>
      <c r="DW60" s="0" t="n">
        <f aca="false">IF(AK$9=0,0,(SIN(AK$12)*COS($E60)+SIN($E60)*COS(AK$12))/SIN($E60)*AK$9)</f>
        <v>44.2945041438803</v>
      </c>
      <c r="DX60" s="0" t="n">
        <f aca="false">IF(AL$9=0,0,(SIN(AL$12)*COS($E60)+SIN($E60)*COS(AL$12))/SIN($E60)*AL$9)</f>
        <v>44.3293571937338</v>
      </c>
      <c r="DY60" s="0" t="n">
        <f aca="false">IF(AM$9=0,0,(SIN(AM$12)*COS($E60)+SIN($E60)*COS(AM$12))/SIN($E60)*AM$9)</f>
        <v>44.3500382924601</v>
      </c>
      <c r="DZ60" s="0" t="n">
        <f aca="false">IF(AN$9=0,0,(SIN(AN$12)*COS($E60)+SIN($E60)*COS(AN$12))/SIN($E60)*AN$9)</f>
        <v>44.3566074383701</v>
      </c>
      <c r="EA60" s="0" t="n">
        <f aca="false">IF(AO$9=0,0,(SIN(AO$12)*COS($E60)+SIN($E60)*COS(AO$12))/SIN($E60)*AO$9)</f>
        <v>44.3491291119403</v>
      </c>
      <c r="EB60" s="0" t="n">
        <f aca="false">IF(AP$9=0,0,(SIN(AP$12)*COS($E60)+SIN($E60)*COS(AP$12))/SIN($E60)*AP$9)</f>
        <v>44.3276722359198</v>
      </c>
      <c r="EC60" s="0" t="n">
        <f aca="false">IF(AQ$9=0,0,(SIN(AQ$12)*COS($E60)+SIN($E60)*COS(AQ$12))/SIN($E60)*AQ$9)</f>
        <v>44.0340381186061</v>
      </c>
      <c r="ED60" s="0" t="n">
        <f aca="false">IF(AR$9=0,0,(SIN(AR$12)*COS($E60)+SIN($E60)*COS(AR$12))/SIN($E60)*AR$9)</f>
        <v>43.7258664248776</v>
      </c>
      <c r="EE60" s="0" t="n">
        <f aca="false">IF(AS$9=0,0,(SIN(AS$12)*COS($E60)+SIN($E60)*COS(AS$12))/SIN($E60)*AS$9)</f>
        <v>43.4034754919123</v>
      </c>
      <c r="EF60" s="0" t="n">
        <f aca="false">IF(AT$9=0,0,(SIN(AT$12)*COS($E60)+SIN($E60)*COS(AT$12))/SIN($E60)*AT$9)</f>
        <v>43.0671882623295</v>
      </c>
      <c r="EG60" s="0" t="n">
        <f aca="false">IF(AU$9=0,0,(SIN(AU$12)*COS($E60)+SIN($E60)*COS(AU$12))/SIN($E60)*AU$9)</f>
        <v>42.7173321173601</v>
      </c>
      <c r="EH60" s="0" t="n">
        <f aca="false">IF(AV$9=0,0,(SIN(AV$12)*COS($E60)+SIN($E60)*COS(AV$12))/SIN($E60)*AV$9)</f>
        <v>42.0196247031752</v>
      </c>
      <c r="EI60" s="0" t="n">
        <f aca="false">IF(AW$9=0,0,(SIN(AW$12)*COS($E60)+SIN($E60)*COS(AW$12))/SIN($E60)*AW$9)</f>
        <v>41.3091177042523</v>
      </c>
      <c r="EJ60" s="0" t="n">
        <f aca="false">IF(AX$9=0,0,(SIN(AX$12)*COS($E60)+SIN($E60)*COS(AX$12))/SIN($E60)*AX$9)</f>
        <v>40.5864565363294</v>
      </c>
      <c r="EK60" s="0" t="n">
        <f aca="false">IF(AY$9=0,0,(SIN(AY$12)*COS($E60)+SIN($E60)*COS(AY$12))/SIN($E60)*AY$9)</f>
        <v>40.7347113586917</v>
      </c>
      <c r="EL60" s="0" t="n">
        <f aca="false">IF(AZ$9=0,0,(SIN(AZ$12)*COS($E60)+SIN($E60)*COS(AZ$12))/SIN($E60)*AZ$9)</f>
        <v>41.0089402369992</v>
      </c>
      <c r="EM60" s="0" t="n">
        <f aca="false">IF(BA$9=0,0,(SIN(BA$12)*COS($E60)+SIN($E60)*COS(BA$12))/SIN($E60)*BA$9)</f>
        <v>40.7783808445192</v>
      </c>
      <c r="EN60" s="0" t="n">
        <f aca="false">IF(BB$9=0,0,(SIN(BB$12)*COS($E60)+SIN($E60)*COS(BB$12))/SIN($E60)*BB$9)</f>
        <v>40.5359321332196</v>
      </c>
      <c r="EO60" s="0" t="n">
        <f aca="false">IF(BC$9=0,0,(SIN(BC$12)*COS($E60)+SIN($E60)*COS(BC$12))/SIN($E60)*BC$9)</f>
        <v>40.2817740327694</v>
      </c>
      <c r="EP60" s="0" t="n">
        <f aca="false">IF(BD$9=0,0,(SIN(BD$12)*COS($E60)+SIN($E60)*COS(BD$12))/SIN($E60)*BD$9)</f>
        <v>40.0160898452141</v>
      </c>
      <c r="EQ60" s="0" t="n">
        <f aca="false">IF(BE$9=0,0,(SIN(BE$12)*COS($E60)+SIN($E60)*COS(BE$12))/SIN($E60)*BE$9)</f>
        <v>39.7390661568873</v>
      </c>
      <c r="ER60" s="0" t="n">
        <f aca="false">IF(BF$9=0,0,(SIN(BF$12)*COS($E60)+SIN($E60)*COS(BF$12))/SIN($E60)*BF$9)</f>
        <v>39.38198289306</v>
      </c>
      <c r="ES60" s="0" t="n">
        <f aca="false">IF(BG$9=0,0,(SIN(BG$12)*COS($E60)+SIN($E60)*COS(BG$12))/SIN($E60)*BG$9)</f>
        <v>39.0143879043832</v>
      </c>
      <c r="ET60" s="0" t="n">
        <f aca="false">IF(BH$9=0,0,(SIN(BH$12)*COS($E60)+SIN($E60)*COS(BH$12))/SIN($E60)*BH$9)</f>
        <v>38.6365398608478</v>
      </c>
      <c r="EU60" s="0" t="n">
        <f aca="false">IF(BI$9=0,0,(SIN(BI$12)*COS($E60)+SIN($E60)*COS(BI$12))/SIN($E60)*BI$9)</f>
        <v>38.2487000587741</v>
      </c>
      <c r="EV60" s="0" t="n">
        <f aca="false">IF(BJ$9=0,0,(SIN(BJ$12)*COS($E60)+SIN($E60)*COS(BJ$12))/SIN($E60)*BJ$9)</f>
        <v>37.8511322966842</v>
      </c>
      <c r="EW60" s="0" t="n">
        <f aca="false">IF(BK$9=0,0,(SIN(BK$12)*COS($E60)+SIN($E60)*COS(BK$12))/SIN($E60)*BK$9)</f>
        <v>37.271665084018</v>
      </c>
      <c r="EX60" s="0" t="n">
        <f aca="false">IF(BL$9=0,0,(SIN(BL$12)*COS($E60)+SIN($E60)*COS(BL$12))/SIN($E60)*BL$9)</f>
        <v>36.6846698023206</v>
      </c>
      <c r="EY60" s="0" t="n">
        <f aca="false">IF(BM$9=0,0,(SIN(BM$12)*COS($E60)+SIN($E60)*COS(BM$12))/SIN($E60)*BM$9)</f>
        <v>36.0905738238975</v>
      </c>
      <c r="EZ60" s="0" t="n">
        <f aca="false">IF(BN$9=0,0,(SIN(BN$12)*COS($E60)+SIN($E60)*COS(BN$12))/SIN($E60)*BN$9)</f>
        <v>35.4898054430736</v>
      </c>
      <c r="FA60" s="0" t="n">
        <f aca="false">IF(BO$9=0,0,(SIN(BO$12)*COS($E60)+SIN($E60)*COS(BO$12))/SIN($E60)*BO$9)</f>
        <v>34.8827936703928</v>
      </c>
      <c r="FB60" s="0" t="n">
        <f aca="false">IF(BP$9=0,0,(SIN(BP$12)*COS($E60)+SIN($E60)*COS(BP$12))/SIN($E60)*BP$9)</f>
        <v>34.1991570828058</v>
      </c>
      <c r="FC60" s="0" t="n">
        <f aca="false">IF(BQ$9=0,0,(SIN(BQ$12)*COS($E60)+SIN($E60)*COS(BQ$12))/SIN($E60)*BQ$9)</f>
        <v>33.511057624993</v>
      </c>
      <c r="FD60" s="0" t="n">
        <f aca="false">IF(BR$9=0,0,(SIN(BR$12)*COS($E60)+SIN($E60)*COS(BR$12))/SIN($E60)*BR$9)</f>
        <v>32.8189895118047</v>
      </c>
      <c r="FE60" s="0" t="n">
        <f aca="false">IF(BS$9=0,0,(SIN(BS$12)*COS($E60)+SIN($E60)*COS(BS$12))/SIN($E60)*BS$9)</f>
        <v>32.1234462664799</v>
      </c>
      <c r="FF60" s="0" t="n">
        <f aca="false">IF(BT$9=0,0,(SIN(BT$12)*COS($E60)+SIN($E60)*COS(BT$12))/SIN($E60)*BT$9)</f>
        <v>31.424920484198</v>
      </c>
      <c r="FG60" s="0" t="n">
        <f aca="false">IF(BU$9=0,0,(SIN(BU$12)*COS($E60)+SIN($E60)*COS(BU$12))/SIN($E60)*BU$9)</f>
        <v>30.7702467785287</v>
      </c>
      <c r="FH60" s="0" t="n">
        <f aca="false">IF(BV$9=0,0,(SIN(BV$12)*COS($E60)+SIN($E60)*COS(BV$12))/SIN($E60)*BV$9)</f>
        <v>30.1128035849285</v>
      </c>
      <c r="FI60" s="0" t="n">
        <f aca="false">IF(BW$9=0,0,(SIN(BW$12)*COS($E60)+SIN($E60)*COS(BW$12))/SIN($E60)*BW$9)</f>
        <v>29.4530373064244</v>
      </c>
      <c r="FJ60" s="0" t="n">
        <f aca="false">IF(BX$9=0,0,(SIN(BX$12)*COS($E60)+SIN($E60)*COS(BX$12))/SIN($E60)*BX$9)</f>
        <v>28.7913929672339</v>
      </c>
      <c r="FK60" s="0" t="n">
        <f aca="false">IF(BY$9=0,0,(SIN(BY$12)*COS($E60)+SIN($E60)*COS(BY$12))/SIN($E60)*BY$9)</f>
        <v>28.1283140028639</v>
      </c>
      <c r="FL60" s="0" t="n">
        <f aca="false">IF(BZ$9=0,0,(SIN(BZ$12)*COS($E60)+SIN($E60)*COS(BZ$12))/SIN($E60)*BZ$9)</f>
        <v>27.3609141626712</v>
      </c>
      <c r="FM60" s="0" t="n">
        <f aca="false">IF(CA$9=0,0,(SIN(CA$12)*COS($E60)+SIN($E60)*COS(CA$12))/SIN($E60)*CA$9)</f>
        <v>26.5950747379904</v>
      </c>
      <c r="FN60" s="0" t="n">
        <f aca="false">IF(CB$9=0,0,(SIN(CB$12)*COS($E60)+SIN($E60)*COS(CB$12))/SIN($E60)*CB$9)</f>
        <v>25.8313266088682</v>
      </c>
      <c r="FO60" s="0" t="n">
        <f aca="false">IF(CC$9=0,0,(SIN(CC$12)*COS($E60)+SIN($E60)*COS(CC$12))/SIN($E60)*CC$9)</f>
        <v>25.070196913614</v>
      </c>
      <c r="FP60" s="0" t="n">
        <f aca="false">IF(CD$9=0,0,(SIN(CD$12)*COS($E60)+SIN($E60)*COS(CD$12))/SIN($E60)*CD$9)</f>
        <v>24.3122087985246</v>
      </c>
      <c r="FQ60" s="0" t="n">
        <f aca="false">IF(CE$9=0,0,(SIN(CE$12)*COS($E60)+SIN($E60)*COS(CE$12))/SIN($E60)*CE$9)</f>
        <v>23.5578811697948</v>
      </c>
      <c r="FR60" s="0" t="n">
        <f aca="false">IF(CF$9=0,0,(SIN(CF$12)*COS($E60)+SIN($E60)*COS(CF$12))/SIN($E60)*CF$9)</f>
        <v>22.8077284477219</v>
      </c>
      <c r="FS60" s="0" t="n">
        <f aca="false">IF(CG$9=0,0,(SIN(CG$12)*COS($E60)+SIN($E60)*COS(CG$12))/SIN($E60)*CG$9)</f>
        <v>22.0622603233026</v>
      </c>
      <c r="FT60" s="0" t="n">
        <f aca="false">IF(CH$9=0,0,(SIN(CH$12)*COS($E60)+SIN($E60)*COS(CH$12))/SIN($E60)*CH$9)</f>
        <v>21.3219815173241</v>
      </c>
      <c r="FU60" s="0" t="n">
        <f aca="false">IF(CI$9=0,0,(SIN(CI$12)*COS($E60)+SIN($E60)*COS(CI$12))/SIN($E60)*CI$9)</f>
        <v>20.5873915420473</v>
      </c>
      <c r="FV60" s="0" t="n">
        <f aca="false">IF(CJ$9=0,0,(SIN(CJ$12)*COS($E60)+SIN($E60)*COS(CJ$12))/SIN($E60)*CJ$9)</f>
        <v>19.8631077234841</v>
      </c>
      <c r="FW60" s="0" t="n">
        <f aca="false">IF(CK$9=0,0,(SIN(CK$12)*COS($E60)+SIN($E60)*COS(CK$12))/SIN($E60)*CK$9)</f>
        <v>19.1453731743605</v>
      </c>
      <c r="FX60" s="0" t="n">
        <f aca="false">IF(CL$9=0,0,(SIN(CL$12)*COS($E60)+SIN($E60)*COS(CL$12))/SIN($E60)*CL$9)</f>
        <v>18.4346666666667</v>
      </c>
      <c r="FY60" s="0" t="n">
        <f aca="false">IF(CM$9=0,0,(SIN(CM$12)*COS($E60)+SIN($E60)*COS(CM$12))/SIN($E60)*CM$9)</f>
        <v>17.731460914331</v>
      </c>
      <c r="FZ60" s="0" t="n">
        <f aca="false">IF(CN$9=0,0,(SIN(CN$12)*COS($E60)+SIN($E60)*COS(CN$12))/SIN($E60)*CN$9)</f>
        <v>17.0362223511781</v>
      </c>
      <c r="GA60" s="0" t="n">
        <f aca="false">IF(CO$9=0,0,(SIN(CO$12)*COS($E60)+SIN($E60)*COS(CO$12))/SIN($E60)*CO$9)</f>
        <v>16.3766874181542</v>
      </c>
      <c r="GB60" s="0" t="n">
        <f aca="false">IF(CP$9=0,0,(SIN(CP$12)*COS($E60)+SIN($E60)*COS(CP$12))/SIN($E60)*CP$9)</f>
        <v>15.7250724391905</v>
      </c>
      <c r="GC60" s="0" t="n">
        <f aca="false">IF(CQ$9=0,0,(SIN(CQ$12)*COS($E60)+SIN($E60)*COS(CQ$12))/SIN($E60)*CQ$9)</f>
        <v>15.0817992200473</v>
      </c>
    </row>
    <row r="61" customFormat="false" ht="12.8" hidden="true" customHeight="false" outlineLevel="0" collapsed="false">
      <c r="A61" s="0" t="n">
        <f aca="false">MAX($F61:$CQ61)</f>
        <v>29.9399991035964</v>
      </c>
      <c r="B61" s="90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7.5</v>
      </c>
      <c r="C61" s="2" t="n">
        <f aca="false">MOD(Best +D61,360)</f>
        <v>164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29.9399991035964</v>
      </c>
      <c r="G61" s="13" t="n">
        <f aca="false">IF(OR(G151=0,CS61=0),0,G151*CS61/(G151+CS61))</f>
        <v>28.1273145434519</v>
      </c>
      <c r="H61" s="13" t="n">
        <f aca="false">IF(OR(H151=0,CT61=0),0,H151*CT61/(H151+CT61))</f>
        <v>26.4826373305885</v>
      </c>
      <c r="I61" s="13" t="n">
        <f aca="false">IF(OR(I151=0,CU61=0),0,I151*CU61/(I151+CU61))</f>
        <v>25.0493186405077</v>
      </c>
      <c r="J61" s="13" t="n">
        <f aca="false">IF(OR(J151=0,CV61=0),0,J151*CV61/(J151+CV61))</f>
        <v>23.7882171954906</v>
      </c>
      <c r="K61" s="13" t="n">
        <f aca="false">IF(OR(K151=0,CW61=0),0,K151*CW61/(K151+CW61))</f>
        <v>22.6692980419856</v>
      </c>
      <c r="L61" s="13" t="n">
        <f aca="false">IF(OR(L151=0,CX61=0),0,L151*CX61/(L151+CX61))</f>
        <v>21.6691293255481</v>
      </c>
      <c r="M61" s="13" t="n">
        <f aca="false">IF(OR(M151=0,CY61=0),0,M151*CY61/(M151+CY61))</f>
        <v>20.7392677322253</v>
      </c>
      <c r="N61" s="13" t="n">
        <f aca="false">IF(OR(N151=0,CZ61=0),0,N151*CZ61/(N151+CZ61))</f>
        <v>19.9007969280909</v>
      </c>
      <c r="O61" s="13" t="n">
        <f aca="false">IF(OR(O151=0,DA61=0),0,O151*DA61/(O151+DA61))</f>
        <v>19.1403620022988</v>
      </c>
      <c r="P61" s="13" t="n">
        <f aca="false">IF(OR(P151=0,DB61=0),0,P151*DB61/(P151+DB61))</f>
        <v>18.4470890879361</v>
      </c>
      <c r="Q61" s="13" t="n">
        <f aca="false">IF(OR(Q151=0,DC61=0),0,Q151*DC61/(Q151+DC61))</f>
        <v>17.8120345369297</v>
      </c>
      <c r="R61" s="13" t="n">
        <f aca="false">IF(OR(R151=0,DD61=0),0,R151*DD61/(R151+DD61))</f>
        <v>17.2022552957213</v>
      </c>
      <c r="S61" s="13" t="n">
        <f aca="false">IF(OR(S151=0,DE61=0),0,S151*DE61/(S151+DE61))</f>
        <v>16.6411052304988</v>
      </c>
      <c r="T61" s="13" t="n">
        <f aca="false">IF(OR(T151=0,DF61=0),0,T151*DF61/(T151+DF61))</f>
        <v>16.1226454294348</v>
      </c>
      <c r="U61" s="13" t="n">
        <f aca="false">IF(OR(U151=0,DG61=0),0,U151*DG61/(U151+DG61))</f>
        <v>15.6418647602275</v>
      </c>
      <c r="V61" s="13" t="n">
        <f aca="false">IF(OR(V151=0,DH61=0),0,V151*DH61/(V151+DH61))</f>
        <v>15.1945053624922</v>
      </c>
      <c r="W61" s="13" t="n">
        <f aca="false">IF(OR(W151=0,DI61=0),0,W151*DI61/(W151+DI61))</f>
        <v>14.7657877410337</v>
      </c>
      <c r="X61" s="13" t="n">
        <f aca="false">IF(OR(X151=0,DJ61=0),0,X151*DJ61/(X151+DJ61))</f>
        <v>14.3651147387447</v>
      </c>
      <c r="Y61" s="13" t="n">
        <f aca="false">IF(OR(Y151=0,DK61=0),0,Y151*DK61/(Y151+DK61))</f>
        <v>13.9895762734801</v>
      </c>
      <c r="Z61" s="13" t="n">
        <f aca="false">IF(OR(Z151=0,DL61=0),0,Z151*DL61/(Z151+DL61))</f>
        <v>13.6481224250656</v>
      </c>
      <c r="AA61" s="13" t="n">
        <f aca="false">IF(OR(AA151=0,DM61=0),0,AA151*DM61/(AA151+DM61))</f>
        <v>13.3391253401636</v>
      </c>
      <c r="AB61" s="13" t="n">
        <f aca="false">IF(OR(AB151=0,DN61=0),0,AB151*DN61/(AB151+DN61))</f>
        <v>13.0341140201901</v>
      </c>
      <c r="AC61" s="13" t="n">
        <f aca="false">IF(OR(AC151=0,DO61=0),0,AC151*DO61/(AC151+DO61))</f>
        <v>12.7448957380807</v>
      </c>
      <c r="AD61" s="13" t="n">
        <f aca="false">IF(OR(AD151=0,DP61=0),0,AD151*DP61/(AD151+DP61))</f>
        <v>12.4701028299064</v>
      </c>
      <c r="AE61" s="13" t="n">
        <f aca="false">IF(OR(AE151=0,DQ61=0),0,AE151*DQ61/(AE151+DQ61))</f>
        <v>12.2085195450356</v>
      </c>
      <c r="AF61" s="13" t="n">
        <f aca="false">IF(OR(AF151=0,DR61=0),0,AF151*DR61/(AF151+DR61))</f>
        <v>11.95906143499</v>
      </c>
      <c r="AG61" s="13" t="n">
        <f aca="false">IF(OR(AG151=0,DS61=0),0,AG151*DS61/(AG151+DS61))</f>
        <v>11.7059685674383</v>
      </c>
      <c r="AH61" s="13" t="n">
        <f aca="false">IF(OR(AH151=0,DT61=0),0,AH151*DT61/(AH151+DT61))</f>
        <v>11.4644902016647</v>
      </c>
      <c r="AI61" s="13" t="n">
        <f aca="false">IF(OR(AI151=0,DU61=0),0,AI151*DU61/(AI151+DU61))</f>
        <v>11.2336998816406</v>
      </c>
      <c r="AJ61" s="13" t="n">
        <f aca="false">IF(OR(AJ151=0,DV61=0),0,AJ151*DV61/(AJ151+DV61))</f>
        <v>11.0127653751499</v>
      </c>
      <c r="AK61" s="13" t="n">
        <f aca="false">IF(OR(AK151=0,DW61=0),0,AK151*DW61/(AK151+DW61))</f>
        <v>10.8009369162505</v>
      </c>
      <c r="AL61" s="13" t="n">
        <f aca="false">IF(OR(AL151=0,DX61=0),0,AL151*DX61/(AL151+DX61))</f>
        <v>10.5955451272331</v>
      </c>
      <c r="AM61" s="13" t="n">
        <f aca="false">IF(OR(AM151=0,DY61=0),0,AM151*DY61/(AM151+DY61))</f>
        <v>10.3981090757709</v>
      </c>
      <c r="AN61" s="13" t="n">
        <f aca="false">IF(OR(AN151=0,DZ61=0),0,AN151*DZ61/(AN151+DZ61))</f>
        <v>10.2080584086117</v>
      </c>
      <c r="AO61" s="13" t="n">
        <f aca="false">IF(OR(AO151=0,EA61=0),0,AO151*EA61/(AO151+EA61))</f>
        <v>10.0248742711722</v>
      </c>
      <c r="AP61" s="13" t="n">
        <f aca="false">IF(OR(AP151=0,EB61=0),0,AP151*EB61/(AP151+EB61))</f>
        <v>9.84808355509519</v>
      </c>
      <c r="AQ61" s="13" t="n">
        <f aca="false">IF(OR(AQ151=0,EC61=0),0,AQ151*EC61/(AQ151+EC61))</f>
        <v>9.66469329308616</v>
      </c>
      <c r="AR61" s="13" t="n">
        <f aca="false">IF(OR(AR151=0,ED61=0),0,AR151*ED61/(AR151+ED61))</f>
        <v>9.48751074699815</v>
      </c>
      <c r="AS61" s="13" t="n">
        <f aca="false">IF(OR(AS151=0,EE61=0),0,AS151*EE61/(AS151+EE61))</f>
        <v>9.31611528765739</v>
      </c>
      <c r="AT61" s="13" t="n">
        <f aca="false">IF(OR(AT151=0,EF61=0),0,AT151*EF61/(AT151+EF61))</f>
        <v>9.15012133329864</v>
      </c>
      <c r="AU61" s="13" t="n">
        <f aca="false">IF(OR(AU151=0,EG61=0),0,AU151*EG61/(AU151+EG61))</f>
        <v>8.9891747045271</v>
      </c>
      <c r="AV61" s="13" t="n">
        <f aca="false">IF(OR(AV151=0,EH61=0),0,AV151*EH61/(AV151+EH61))</f>
        <v>8.81807476002694</v>
      </c>
      <c r="AW61" s="13" t="n">
        <f aca="false">IF(OR(AW151=0,EI61=0),0,AW151*EI61/(AW151+EI61))</f>
        <v>8.65169924722429</v>
      </c>
      <c r="AX61" s="13" t="n">
        <f aca="false">IF(OR(AX151=0,EJ61=0),0,AX151*EJ61/(AX151+EJ61))</f>
        <v>8.48972202157212</v>
      </c>
      <c r="AY61" s="13" t="n">
        <f aca="false">IF(OR(AY151=0,EK61=0),0,AY151*EK61/(AY151+EK61))</f>
        <v>8.37038095203051</v>
      </c>
      <c r="AZ61" s="13" t="n">
        <f aca="false">IF(OR(AZ151=0,EL61=0),0,AZ151*EL61/(AZ151+EL61))</f>
        <v>8.25922161628</v>
      </c>
      <c r="BA61" s="13" t="n">
        <f aca="false">IF(OR(BA151=0,EM61=0),0,BA151*EM61/(BA151+EM61))</f>
        <v>8.13026177344007</v>
      </c>
      <c r="BB61" s="13" t="n">
        <f aca="false">IF(OR(BB151=0,EN61=0),0,BB151*EN61/(BB151+EN61))</f>
        <v>8.004268452739</v>
      </c>
      <c r="BC61" s="13" t="n">
        <f aca="false">IF(OR(BC151=0,EO61=0),0,BC151*EO61/(BC151+EO61))</f>
        <v>7.88107022611008</v>
      </c>
      <c r="BD61" s="13" t="n">
        <f aca="false">IF(OR(BD151=0,EP61=0),0,BD151*EP61/(BD151+EP61))</f>
        <v>7.7605068069546</v>
      </c>
      <c r="BE61" s="13" t="n">
        <f aca="false">IF(OR(BE151=0,EQ61=0),0,BE151*EQ61/(BE151+EQ61))</f>
        <v>7.64242810148426</v>
      </c>
      <c r="BF61" s="13" t="n">
        <f aca="false">IF(OR(BF151=0,ER61=0),0,BF151*ER61/(BF151+ER61))</f>
        <v>7.52413418427077</v>
      </c>
      <c r="BG61" s="13" t="n">
        <f aca="false">IF(OR(BG151=0,ES61=0),0,BG151*ES61/(BG151+ES61))</f>
        <v>7.40813661770762</v>
      </c>
      <c r="BH61" s="13" t="n">
        <f aca="false">IF(OR(BH151=0,ET61=0),0,BH151*ET61/(BH151+ET61))</f>
        <v>7.29430542188016</v>
      </c>
      <c r="BI61" s="13" t="n">
        <f aca="false">IF(OR(BI151=0,EU61=0),0,BI151*EU61/(BI151+EU61))</f>
        <v>7.18251829786844</v>
      </c>
      <c r="BJ61" s="13" t="n">
        <f aca="false">IF(OR(BJ151=0,EV61=0),0,BJ151*EV61/(BJ151+EV61))</f>
        <v>7.07266001289598</v>
      </c>
      <c r="BK61" s="13" t="n">
        <f aca="false">IF(OR(BK151=0,EW61=0),0,BK151*EW61/(BK151+EW61))</f>
        <v>6.95851112251488</v>
      </c>
      <c r="BL61" s="13" t="n">
        <f aca="false">IF(OR(BL151=0,EX61=0),0,BL151*EX61/(BL151+EX61))</f>
        <v>6.84619051044962</v>
      </c>
      <c r="BM61" s="13" t="n">
        <f aca="false">IF(OR(BM151=0,EY61=0),0,BM151*EY61/(BM151+EY61))</f>
        <v>6.73559078867686</v>
      </c>
      <c r="BN61" s="13" t="n">
        <f aca="false">IF(OR(BN151=0,EZ61=0),0,BN151*EZ61/(BN151+EZ61))</f>
        <v>6.62661034995649</v>
      </c>
      <c r="BO61" s="13" t="n">
        <f aca="false">IF(OR(BO151=0,FA61=0),0,BO151*FA61/(BO151+FA61))</f>
        <v>6.51915292798649</v>
      </c>
      <c r="BP61" s="13" t="n">
        <f aca="false">IF(OR(BP151=0,FB61=0),0,BP151*FB61/(BP151+FB61))</f>
        <v>6.41058809793637</v>
      </c>
      <c r="BQ61" s="13" t="n">
        <f aca="false">IF(OR(BQ151=0,FC61=0),0,BQ151*FC61/(BQ151+FC61))</f>
        <v>6.3033731291135</v>
      </c>
      <c r="BR61" s="13" t="n">
        <f aca="false">IF(OR(BR151=0,FD61=0),0,BR151*FD61/(BR151+FD61))</f>
        <v>6.19742148309377</v>
      </c>
      <c r="BS61" s="13" t="n">
        <f aca="false">IF(OR(BS151=0,FE61=0),0,BS151*FE61/(BS151+FE61))</f>
        <v>6.09265067096747</v>
      </c>
      <c r="BT61" s="13" t="n">
        <f aca="false">IF(OR(BT151=0,FF61=0),0,BT151*FF61/(BT151+FF61))</f>
        <v>5.98898195825614</v>
      </c>
      <c r="BU61" s="13" t="n">
        <f aca="false">IF(OR(BU151=0,FG61=0),0,BU151*FG61/(BU151+FG61))</f>
        <v>5.88807997532973</v>
      </c>
      <c r="BV61" s="13" t="n">
        <f aca="false">IF(OR(BV151=0,FH61=0),0,BV151*FH61/(BV151+FH61))</f>
        <v>5.78814067516982</v>
      </c>
      <c r="BW61" s="13" t="n">
        <f aca="false">IF(OR(BW151=0,FI61=0),0,BW151*FI61/(BW151+FI61))</f>
        <v>5.68909765816424</v>
      </c>
      <c r="BX61" s="13" t="n">
        <f aca="false">IF(OR(BX151=0,FJ61=0),0,BX151*FJ61/(BX151+FJ61))</f>
        <v>5.59088728911476</v>
      </c>
      <c r="BY61" s="13" t="n">
        <f aca="false">IF(OR(BY151=0,FK61=0),0,BY151*FK61/(BY151+FK61))</f>
        <v>5.49344851353628</v>
      </c>
      <c r="BZ61" s="13" t="n">
        <f aca="false">IF(OR(BZ151=0,FL61=0),0,BZ151*FL61/(BZ151+FL61))</f>
        <v>5.39261667547411</v>
      </c>
      <c r="CA61" s="13" t="n">
        <f aca="false">IF(OR(CA151=0,FM61=0),0,CA151*FM61/(CA151+FM61))</f>
        <v>5.29238952641692</v>
      </c>
      <c r="CB61" s="13" t="n">
        <f aca="false">IF(OR(CB151=0,FN61=0),0,CB151*FN61/(CB151+FN61))</f>
        <v>5.19270612408325</v>
      </c>
      <c r="CC61" s="13" t="n">
        <f aca="false">IF(OR(CC151=0,FO61=0),0,CC151*FO61/(CC151+FO61))</f>
        <v>5.09350746695933</v>
      </c>
      <c r="CD61" s="13" t="n">
        <f aca="false">IF(OR(CD151=0,FP61=0),0,CD151*FP61/(CD151+FP61))</f>
        <v>4.9947363645008</v>
      </c>
      <c r="CE61" s="13" t="n">
        <f aca="false">IF(OR(CE151=0,FQ61=0),0,CE151*FQ61/(CE151+FQ61))</f>
        <v>4.89633731995422</v>
      </c>
      <c r="CF61" s="13" t="n">
        <f aca="false">IF(OR(CF151=0,FR61=0),0,CF151*FR61/(CF151+FR61))</f>
        <v>4.79825642539494</v>
      </c>
      <c r="CG61" s="13" t="n">
        <f aca="false">IF(OR(CG151=0,FS61=0),0,CG151*FS61/(CG151+FS61))</f>
        <v>4.70044126871825</v>
      </c>
      <c r="CH61" s="13" t="n">
        <f aca="false">IF(OR(CH151=0,FT61=0),0,CH151*FT61/(CH151+FT61))</f>
        <v>4.60284085246424</v>
      </c>
      <c r="CI61" s="13" t="n">
        <f aca="false">IF(OR(CI151=0,FU61=0),0,CI151*FU61/(CI151+FU61))</f>
        <v>4.50540552450516</v>
      </c>
      <c r="CJ61" s="13" t="n">
        <f aca="false">IF(OR(CJ151=0,FV61=0),0,CJ151*FV61/(CJ151+FV61))</f>
        <v>4.40829630198533</v>
      </c>
      <c r="CK61" s="13" t="n">
        <f aca="false">IF(OR(CK151=0,FW61=0),0,CK151*FW61/(CK151+FW61))</f>
        <v>4.31126296262264</v>
      </c>
      <c r="CL61" s="13" t="n">
        <f aca="false">IF(OR(CL151=0,FX61=0),0,CL151*FX61/(CL151+FX61))</f>
        <v>4.2142600869234</v>
      </c>
      <c r="CM61" s="13" t="n">
        <f aca="false">IF(OR(CM151=0,FY61=0),0,CM151*FY61/(CM151+FY61))</f>
        <v>4.11724346879985</v>
      </c>
      <c r="CN61" s="13" t="n">
        <f aca="false">IF(OR(CN151=0,FZ61=0),0,CN151*FZ61/(CN151+FZ61))</f>
        <v>4.02017011295693</v>
      </c>
      <c r="CO61" s="13" t="n">
        <f aca="false">IF(OR(CO151=0,GA61=0),0,CO151*GA61/(CO151+GA61))</f>
        <v>3.92461967116898</v>
      </c>
      <c r="CP61" s="13" t="n">
        <f aca="false">IF(OR(CP151=0,GB61=0),0,CP151*GB61/(CP151+GB61))</f>
        <v>3.82898261516345</v>
      </c>
      <c r="CQ61" s="13" t="n">
        <f aca="false">IF(OR(CQ151=0,GC61=0),0,CQ151*GC61/(CQ151+GC61))</f>
        <v>3.73322329671583</v>
      </c>
      <c r="CR61" s="0" t="n">
        <f aca="false">IF(F$9=0,0,(SIN(F$12)*COS($E61)+SIN($E61)*COS(F$12))/SIN($E61)*F$9)</f>
        <v>29.94</v>
      </c>
      <c r="CS61" s="0" t="n">
        <f aca="false">IF(G$9=0,0,(SIN(G$12)*COS($E61)+SIN($E61)*COS(G$12))/SIN($E61)*G$9)</f>
        <v>30.7550708706436</v>
      </c>
      <c r="CT61" s="0" t="n">
        <f aca="false">IF(H$9=0,0,(SIN(H$12)*COS($E61)+SIN($E61)*COS(H$12))/SIN($E61)*H$9)</f>
        <v>31.4733082575514</v>
      </c>
      <c r="CU61" s="0" t="n">
        <f aca="false">IF(I$9=0,0,(SIN(I$12)*COS($E61)+SIN($E61)*COS(I$12))/SIN($E61)*I$9)</f>
        <v>32.189661864398</v>
      </c>
      <c r="CV61" s="0" t="n">
        <f aca="false">IF(J$9=0,0,(SIN(J$12)*COS($E61)+SIN($E61)*COS(J$12))/SIN($E61)*J$9)</f>
        <v>32.9037462888446</v>
      </c>
      <c r="CW61" s="0" t="n">
        <f aca="false">IF(K$9=0,0,(SIN(K$12)*COS($E61)+SIN($E61)*COS(K$12))/SIN($E61)*K$9)</f>
        <v>33.6151745241978</v>
      </c>
      <c r="CX61" s="0" t="n">
        <f aca="false">IF(L$9=0,0,(SIN(L$12)*COS($E61)+SIN($E61)*COS(L$12))/SIN($E61)*L$9)</f>
        <v>34.3235581289241</v>
      </c>
      <c r="CY61" s="0" t="n">
        <f aca="false">IF(M$9=0,0,(SIN(M$12)*COS($E61)+SIN($E61)*COS(M$12))/SIN($E61)*M$9)</f>
        <v>34.9435578476511</v>
      </c>
      <c r="CZ61" s="0" t="n">
        <f aca="false">IF(N$9=0,0,(SIN(N$12)*COS($E61)+SIN($E61)*COS(N$12))/SIN($E61)*N$9)</f>
        <v>35.5577582905419</v>
      </c>
      <c r="DA61" s="0" t="n">
        <f aca="false">IF(O$9=0,0,(SIN(O$12)*COS($E61)+SIN($E61)*COS(O$12))/SIN($E61)*O$9)</f>
        <v>36.1658462708749</v>
      </c>
      <c r="DB61" s="0" t="n">
        <f aca="false">IF(P$9=0,0,(SIN(P$12)*COS($E61)+SIN($E61)*COS(P$12))/SIN($E61)*P$9)</f>
        <v>36.7675090264591</v>
      </c>
      <c r="DC61" s="0" t="n">
        <f aca="false">IF(Q$9=0,0,(SIN(Q$12)*COS($E61)+SIN($E61)*COS(Q$12))/SIN($E61)*Q$9)</f>
        <v>37.3624343537524</v>
      </c>
      <c r="DD61" s="0" t="n">
        <f aca="false">IF(R$9=0,0,(SIN(R$12)*COS($E61)+SIN($E61)*COS(R$12))/SIN($E61)*R$9)</f>
        <v>37.8266966114409</v>
      </c>
      <c r="DE61" s="0" t="n">
        <f aca="false">IF(S$9=0,0,(SIN(S$12)*COS($E61)+SIN($E61)*COS(S$12))/SIN($E61)*S$9)</f>
        <v>38.2812452086182</v>
      </c>
      <c r="DF61" s="0" t="n">
        <f aca="false">IF(T$9=0,0,(SIN(T$12)*COS($E61)+SIN($E61)*COS(T$12))/SIN($E61)*T$9)</f>
        <v>38.7258844624707</v>
      </c>
      <c r="DG61" s="0" t="n">
        <f aca="false">IF(U$9=0,0,(SIN(U$12)*COS($E61)+SIN($E61)*COS(U$12))/SIN($E61)*U$9)</f>
        <v>39.1604211751443</v>
      </c>
      <c r="DH61" s="0" t="n">
        <f aca="false">IF(V$9=0,0,(SIN(V$12)*COS($E61)+SIN($E61)*COS(V$12))/SIN($E61)*V$9)</f>
        <v>39.5846647101875</v>
      </c>
      <c r="DI61" s="0" t="n">
        <f aca="false">IF(W$9=0,0,(SIN(W$12)*COS($E61)+SIN($E61)*COS(W$12))/SIN($E61)*W$9)</f>
        <v>39.9169227885449</v>
      </c>
      <c r="DJ61" s="0" t="n">
        <f aca="false">IF(X$9=0,0,(SIN(X$12)*COS($E61)+SIN($E61)*COS(X$12))/SIN($E61)*X$9)</f>
        <v>40.2372726028365</v>
      </c>
      <c r="DK61" s="0" t="n">
        <f aca="false">IF(Y$9=0,0,(SIN(Y$12)*COS($E61)+SIN($E61)*COS(Y$12))/SIN($E61)*Y$9)</f>
        <v>40.5456067014813</v>
      </c>
      <c r="DL61" s="0" t="n">
        <f aca="false">IF(Z$9=0,0,(SIN(Z$12)*COS($E61)+SIN($E61)*COS(Z$12))/SIN($E61)*Z$9)</f>
        <v>40.9449050692268</v>
      </c>
      <c r="DM61" s="0" t="n">
        <f aca="false">IF(AA$9=0,0,(SIN(AA$12)*COS($E61)+SIN($E61)*COS(AA$12))/SIN($E61)*AA$9)</f>
        <v>41.4619942454344</v>
      </c>
      <c r="DN61" s="0" t="n">
        <f aca="false">IF(AB$9=0,0,(SIN(AB$12)*COS($E61)+SIN($E61)*COS(AB$12))/SIN($E61)*AB$9)</f>
        <v>41.8476757623283</v>
      </c>
      <c r="DO61" s="0" t="n">
        <f aca="false">IF(AC$9=0,0,(SIN(AC$12)*COS($E61)+SIN($E61)*COS(AC$12))/SIN($E61)*AC$9)</f>
        <v>42.2221559555425</v>
      </c>
      <c r="DP61" s="0" t="n">
        <f aca="false">IF(AD$9=0,0,(SIN(AD$12)*COS($E61)+SIN($E61)*COS(AD$12))/SIN($E61)*AD$9)</f>
        <v>42.5852421654948</v>
      </c>
      <c r="DQ61" s="0" t="n">
        <f aca="false">IF(AE$9=0,0,(SIN(AE$12)*COS($E61)+SIN($E61)*COS(AE$12))/SIN($E61)*AE$9)</f>
        <v>42.9367447563688</v>
      </c>
      <c r="DR61" s="0" t="n">
        <f aca="false">IF(AF$9=0,0,(SIN(AF$12)*COS($E61)+SIN($E61)*COS(AF$12))/SIN($E61)*AF$9)</f>
        <v>43.2764771979533</v>
      </c>
      <c r="DS61" s="0" t="n">
        <f aca="false">IF(AG$9=0,0,(SIN(AG$12)*COS($E61)+SIN($E61)*COS(AG$12))/SIN($E61)*AG$9)</f>
        <v>43.4002656414394</v>
      </c>
      <c r="DT61" s="0" t="n">
        <f aca="false">IF(AH$9=0,0,(SIN(AH$12)*COS($E61)+SIN($E61)*COS(AH$12))/SIN($E61)*AH$9)</f>
        <v>43.5102073749427</v>
      </c>
      <c r="DU61" s="0" t="n">
        <f aca="false">IF(AI$9=0,0,(SIN(AI$12)*COS($E61)+SIN($E61)*COS(AI$12))/SIN($E61)*AI$9)</f>
        <v>43.6063128629888</v>
      </c>
      <c r="DV61" s="0" t="n">
        <f aca="false">IF(AJ$9=0,0,(SIN(AJ$12)*COS($E61)+SIN($E61)*COS(AJ$12))/SIN($E61)*AJ$9)</f>
        <v>43.6885969622277</v>
      </c>
      <c r="DW61" s="0" t="n">
        <f aca="false">IF(AK$9=0,0,(SIN(AK$12)*COS($E61)+SIN($E61)*COS(AK$12))/SIN($E61)*AK$9)</f>
        <v>43.7570789034658</v>
      </c>
      <c r="DX61" s="0" t="n">
        <f aca="false">IF(AL$9=0,0,(SIN(AL$12)*COS($E61)+SIN($E61)*COS(AL$12))/SIN($E61)*AL$9)</f>
        <v>43.7777560753135</v>
      </c>
      <c r="DY61" s="0" t="n">
        <f aca="false">IF(AM$9=0,0,(SIN(AM$12)*COS($E61)+SIN($E61)*COS(AM$12))/SIN($E61)*AM$9)</f>
        <v>43.7845048494544</v>
      </c>
      <c r="DZ61" s="0" t="n">
        <f aca="false">IF(AN$9=0,0,(SIN(AN$12)*COS($E61)+SIN($E61)*COS(AN$12))/SIN($E61)*AN$9)</f>
        <v>43.7773886329222</v>
      </c>
      <c r="EA61" s="0" t="n">
        <f aca="false">IF(AO$9=0,0,(SIN(AO$12)*COS($E61)+SIN($E61)*COS(AO$12))/SIN($E61)*AO$9)</f>
        <v>43.7564752169361</v>
      </c>
      <c r="EB61" s="0" t="n">
        <f aca="false">IF(AP$9=0,0,(SIN(AP$12)*COS($E61)+SIN($E61)*COS(AP$12))/SIN($E61)*AP$9)</f>
        <v>43.7218367362612</v>
      </c>
      <c r="EC61" s="0" t="n">
        <f aca="false">IF(AQ$9=0,0,(SIN(AQ$12)*COS($E61)+SIN($E61)*COS(AQ$12))/SIN($E61)*AQ$9)</f>
        <v>43.4188856539524</v>
      </c>
      <c r="ED61" s="0" t="n">
        <f aca="false">IF(AR$9=0,0,(SIN(AR$12)*COS($E61)+SIN($E61)*COS(AR$12))/SIN($E61)*AR$9)</f>
        <v>43.1018226315527</v>
      </c>
      <c r="EE61" s="0" t="n">
        <f aca="false">IF(AS$9=0,0,(SIN(AS$12)*COS($E61)+SIN($E61)*COS(AS$12))/SIN($E61)*AS$9)</f>
        <v>42.770965544968</v>
      </c>
      <c r="EF61" s="0" t="n">
        <f aca="false">IF(AT$9=0,0,(SIN(AT$12)*COS($E61)+SIN($E61)*COS(AT$12))/SIN($E61)*AT$9)</f>
        <v>42.4266366744238</v>
      </c>
      <c r="EG61" s="0" t="n">
        <f aca="false">IF(AU$9=0,0,(SIN(AU$12)*COS($E61)+SIN($E61)*COS(AU$12))/SIN($E61)*AU$9)</f>
        <v>42.0691625388248</v>
      </c>
      <c r="EH61" s="0" t="n">
        <f aca="false">IF(AV$9=0,0,(SIN(AV$12)*COS($E61)+SIN($E61)*COS(AV$12))/SIN($E61)*AV$9)</f>
        <v>41.369437346837</v>
      </c>
      <c r="EI61" s="0" t="n">
        <f aca="false">IF(AW$9=0,0,(SIN(AW$12)*COS($E61)+SIN($E61)*COS(AW$12))/SIN($E61)*AW$9)</f>
        <v>40.6575330383186</v>
      </c>
      <c r="EJ61" s="0" t="n">
        <f aca="false">IF(AX$9=0,0,(SIN(AX$12)*COS($E61)+SIN($E61)*COS(AX$12))/SIN($E61)*AX$9)</f>
        <v>39.9340887523872</v>
      </c>
      <c r="EK61" s="0" t="n">
        <f aca="false">IF(AY$9=0,0,(SIN(AY$12)*COS($E61)+SIN($E61)*COS(AY$12))/SIN($E61)*AY$9)</f>
        <v>40.0677192516228</v>
      </c>
      <c r="EL61" s="0" t="n">
        <f aca="false">IF(AZ$9=0,0,(SIN(AZ$12)*COS($E61)+SIN($E61)*COS(AZ$12))/SIN($E61)*AZ$9)</f>
        <v>40.325111571685</v>
      </c>
      <c r="EM61" s="0" t="n">
        <f aca="false">IF(BA$9=0,0,(SIN(BA$12)*COS($E61)+SIN($E61)*COS(BA$12))/SIN($E61)*BA$9)</f>
        <v>40.0860898680693</v>
      </c>
      <c r="EN61" s="0" t="n">
        <f aca="false">IF(BB$9=0,0,(SIN(BB$12)*COS($E61)+SIN($E61)*COS(BB$12))/SIN($E61)*BB$9)</f>
        <v>39.8354860214461</v>
      </c>
      <c r="EO61" s="0" t="n">
        <f aca="false">IF(BC$9=0,0,(SIN(BC$12)*COS($E61)+SIN($E61)*COS(BC$12))/SIN($E61)*BC$9)</f>
        <v>39.5734806287074</v>
      </c>
      <c r="EP61" s="0" t="n">
        <f aca="false">IF(BD$9=0,0,(SIN(BD$12)*COS($E61)+SIN($E61)*COS(BD$12))/SIN($E61)*BD$9)</f>
        <v>39.3002575365706</v>
      </c>
      <c r="EQ61" s="0" t="n">
        <f aca="false">IF(BE$9=0,0,(SIN(BE$12)*COS($E61)+SIN($E61)*COS(BE$12))/SIN($E61)*BE$9)</f>
        <v>39.0160037538855</v>
      </c>
      <c r="ER61" s="0" t="n">
        <f aca="false">IF(BF$9=0,0,(SIN(BF$12)*COS($E61)+SIN($E61)*COS(BF$12))/SIN($E61)*BF$9)</f>
        <v>38.6532745868773</v>
      </c>
      <c r="ES61" s="0" t="n">
        <f aca="false">IF(BG$9=0,0,(SIN(BG$12)*COS($E61)+SIN($E61)*COS(BG$12))/SIN($E61)*BG$9)</f>
        <v>38.280377369459</v>
      </c>
      <c r="ET61" s="0" t="n">
        <f aca="false">IF(BH$9=0,0,(SIN(BH$12)*COS($E61)+SIN($E61)*COS(BH$12))/SIN($E61)*BH$9)</f>
        <v>37.8975696495906</v>
      </c>
      <c r="EU61" s="0" t="n">
        <f aca="false">IF(BI$9=0,0,(SIN(BI$12)*COS($E61)+SIN($E61)*COS(BI$12))/SIN($E61)*BI$9)</f>
        <v>37.5051114609785</v>
      </c>
      <c r="EV61" s="0" t="n">
        <f aca="false">IF(BJ$9=0,0,(SIN(BJ$12)*COS($E61)+SIN($E61)*COS(BJ$12))/SIN($E61)*BJ$9)</f>
        <v>37.1032652001774</v>
      </c>
      <c r="EW61" s="0" t="n">
        <f aca="false">IF(BK$9=0,0,(SIN(BK$12)*COS($E61)+SIN($E61)*COS(BK$12))/SIN($E61)*BK$9)</f>
        <v>36.5233200610229</v>
      </c>
      <c r="EX61" s="0" t="n">
        <f aca="false">IF(BL$9=0,0,(SIN(BL$12)*COS($E61)+SIN($E61)*COS(BL$12))/SIN($E61)*BL$9)</f>
        <v>35.9362609490264</v>
      </c>
      <c r="EY61" s="0" t="n">
        <f aca="false">IF(BM$9=0,0,(SIN(BM$12)*COS($E61)+SIN($E61)*COS(BM$12))/SIN($E61)*BM$9)</f>
        <v>35.3425102251128</v>
      </c>
      <c r="EZ61" s="0" t="n">
        <f aca="false">IF(BN$9=0,0,(SIN(BN$12)*COS($E61)+SIN($E61)*COS(BN$12))/SIN($E61)*BN$9)</f>
        <v>34.742490992447</v>
      </c>
      <c r="FA61" s="0" t="n">
        <f aca="false">IF(BO$9=0,0,(SIN(BO$12)*COS($E61)+SIN($E61)*COS(BO$12))/SIN($E61)*BO$9)</f>
        <v>34.1366268937636</v>
      </c>
      <c r="FB61" s="0" t="n">
        <f aca="false">IF(BP$9=0,0,(SIN(BP$12)*COS($E61)+SIN($E61)*COS(BP$12))/SIN($E61)*BP$9)</f>
        <v>33.4560695620033</v>
      </c>
      <c r="FC61" s="0" t="n">
        <f aca="false">IF(BQ$9=0,0,(SIN(BQ$12)*COS($E61)+SIN($E61)*COS(BQ$12))/SIN($E61)*BQ$9)</f>
        <v>32.7714647196519</v>
      </c>
      <c r="FD61" s="0" t="n">
        <f aca="false">IF(BR$9=0,0,(SIN(BR$12)*COS($E61)+SIN($E61)*COS(BR$12))/SIN($E61)*BR$9)</f>
        <v>32.0832992844321</v>
      </c>
      <c r="FE61" s="0" t="n">
        <f aca="false">IF(BS$9=0,0,(SIN(BS$12)*COS($E61)+SIN($E61)*COS(BS$12))/SIN($E61)*BS$9)</f>
        <v>31.3920593024803</v>
      </c>
      <c r="FF61" s="0" t="n">
        <f aca="false">IF(BT$9=0,0,(SIN(BT$12)*COS($E61)+SIN($E61)*COS(BT$12))/SIN($E61)*BT$9)</f>
        <v>30.6982297160913</v>
      </c>
      <c r="FG61" s="0" t="n">
        <f aca="false">IF(BU$9=0,0,(SIN(BU$12)*COS($E61)+SIN($E61)*COS(BU$12))/SIN($E61)*BU$9)</f>
        <v>30.0475488564292</v>
      </c>
      <c r="FH61" s="0" t="n">
        <f aca="false">IF(BV$9=0,0,(SIN(BV$12)*COS($E61)+SIN($E61)*COS(BV$12))/SIN($E61)*BV$9)</f>
        <v>29.3944598300896</v>
      </c>
      <c r="FI61" s="0" t="n">
        <f aca="false">IF(BW$9=0,0,(SIN(BW$12)*COS($E61)+SIN($E61)*COS(BW$12))/SIN($E61)*BW$9)</f>
        <v>28.7394018875995</v>
      </c>
      <c r="FJ61" s="0" t="n">
        <f aca="false">IF(BX$9=0,0,(SIN(BX$12)*COS($E61)+SIN($E61)*COS(BX$12))/SIN($E61)*BX$9)</f>
        <v>28.0828127515628</v>
      </c>
      <c r="FK61" s="0" t="n">
        <f aca="false">IF(BY$9=0,0,(SIN(BY$12)*COS($E61)+SIN($E61)*COS(BY$12))/SIN($E61)*BY$9)</f>
        <v>27.4251284107704</v>
      </c>
      <c r="FL61" s="0" t="n">
        <f aca="false">IF(BZ$9=0,0,(SIN(BZ$12)*COS($E61)+SIN($E61)*COS(BZ$12))/SIN($E61)*BZ$9)</f>
        <v>26.6660790562787</v>
      </c>
      <c r="FM61" s="0" t="n">
        <f aca="false">IF(CA$9=0,0,(SIN(CA$12)*COS($E61)+SIN($E61)*COS(CA$12))/SIN($E61)*CA$9)</f>
        <v>25.9089431858088</v>
      </c>
      <c r="FN61" s="0" t="n">
        <f aca="false">IF(CB$9=0,0,(SIN(CB$12)*COS($E61)+SIN($E61)*COS(CB$12))/SIN($E61)*CB$9)</f>
        <v>25.1542414108603</v>
      </c>
      <c r="FO61" s="0" t="n">
        <f aca="false">IF(CC$9=0,0,(SIN(CC$12)*COS($E61)+SIN($E61)*COS(CC$12))/SIN($E61)*CC$9)</f>
        <v>24.4024904560196</v>
      </c>
      <c r="FP61" s="0" t="n">
        <f aca="false">IF(CD$9=0,0,(SIN(CD$12)*COS($E61)+SIN($E61)*COS(CD$12))/SIN($E61)*CD$9)</f>
        <v>23.6542029141884</v>
      </c>
      <c r="FQ61" s="0" t="n">
        <f aca="false">IF(CE$9=0,0,(SIN(CE$12)*COS($E61)+SIN($E61)*COS(CE$12))/SIN($E61)*CE$9)</f>
        <v>22.9098870040549</v>
      </c>
      <c r="FR61" s="0" t="n">
        <f aca="false">IF(CF$9=0,0,(SIN(CF$12)*COS($E61)+SIN($E61)*COS(CF$12))/SIN($E61)*CF$9)</f>
        <v>22.1700463299078</v>
      </c>
      <c r="FS61" s="0" t="n">
        <f aca="false">IF(CG$9=0,0,(SIN(CG$12)*COS($E61)+SIN($E61)*COS(CG$12))/SIN($E61)*CG$9)</f>
        <v>21.4351796438948</v>
      </c>
      <c r="FT61" s="0" t="n">
        <f aca="false">IF(CH$9=0,0,(SIN(CH$12)*COS($E61)+SIN($E61)*COS(CH$12))/SIN($E61)*CH$9)</f>
        <v>20.7057806108201</v>
      </c>
      <c r="FU61" s="0" t="n">
        <f aca="false">IF(CI$9=0,0,(SIN(CI$12)*COS($E61)+SIN($E61)*COS(CI$12))/SIN($E61)*CI$9)</f>
        <v>19.9823375755799</v>
      </c>
      <c r="FV61" s="0" t="n">
        <f aca="false">IF(CJ$9=0,0,(SIN(CJ$12)*COS($E61)+SIN($E61)*COS(CJ$12))/SIN($E61)*CJ$9)</f>
        <v>19.2693333333333</v>
      </c>
      <c r="FW61" s="0" t="n">
        <f aca="false">IF(CK$9=0,0,(SIN(CK$12)*COS($E61)+SIN($E61)*COS(CK$12))/SIN($E61)*CK$9)</f>
        <v>18.563122314897</v>
      </c>
      <c r="FX61" s="0" t="n">
        <f aca="false">IF(CL$9=0,0,(SIN(CL$12)*COS($E61)+SIN($E61)*COS(CL$12))/SIN($E61)*CL$9)</f>
        <v>17.8641719385655</v>
      </c>
      <c r="FY61" s="0" t="n">
        <f aca="false">IF(CM$9=0,0,(SIN(CM$12)*COS($E61)+SIN($E61)*COS(CM$12))/SIN($E61)*CM$9)</f>
        <v>17.1729434768925</v>
      </c>
      <c r="FZ61" s="0" t="n">
        <f aca="false">IF(CN$9=0,0,(SIN(CN$12)*COS($E61)+SIN($E61)*COS(CN$12))/SIN($E61)*CN$9)</f>
        <v>16.4898918405273</v>
      </c>
      <c r="GA61" s="0" t="n">
        <f aca="false">IF(CO$9=0,0,(SIN(CO$12)*COS($E61)+SIN($E61)*COS(CO$12))/SIN($E61)*CO$9)</f>
        <v>15.8418510643933</v>
      </c>
      <c r="GB61" s="0" t="n">
        <f aca="false">IF(CP$9=0,0,(SIN(CP$12)*COS($E61)+SIN($E61)*COS(CP$12))/SIN($E61)*CP$9)</f>
        <v>15.2019152521665</v>
      </c>
      <c r="GC61" s="0" t="n">
        <f aca="false">IF(CQ$9=0,0,(SIN(CQ$12)*COS($E61)+SIN($E61)*COS(CQ$12))/SIN($E61)*CQ$9)</f>
        <v>14.5704952912558</v>
      </c>
    </row>
    <row r="62" customFormat="false" ht="12.8" hidden="true" customHeight="false" outlineLevel="0" collapsed="false">
      <c r="A62" s="0" t="n">
        <f aca="false">MAX($F62:$CQ62)</f>
        <v>29.9399991035964</v>
      </c>
      <c r="B62" s="90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7.84666666666666</v>
      </c>
      <c r="C62" s="2" t="n">
        <f aca="false">MOD(Best +D62,360)</f>
        <v>165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29.9399991035964</v>
      </c>
      <c r="G62" s="13" t="n">
        <f aca="false">IF(OR(G152=0,CS62=0),0,G152*CS62/(G152+CS62))</f>
        <v>28.2535081644452</v>
      </c>
      <c r="H62" s="13" t="n">
        <f aca="false">IF(OR(H152=0,CT62=0),0,H152*CT62/(H152+CT62))</f>
        <v>26.7024925459281</v>
      </c>
      <c r="I62" s="13" t="n">
        <f aca="false">IF(OR(I152=0,CU62=0),0,I152*CU62/(I152+CU62))</f>
        <v>25.3392369155044</v>
      </c>
      <c r="J62" s="13" t="n">
        <f aca="false">IF(OR(J152=0,CV62=0),0,J152*CV62/(J152+CV62))</f>
        <v>24.130775472879</v>
      </c>
      <c r="K62" s="13" t="n">
        <f aca="false">IF(OR(K152=0,CW62=0),0,K152*CW62/(K152+CW62))</f>
        <v>23.0514364348478</v>
      </c>
      <c r="L62" s="13" t="n">
        <f aca="false">IF(OR(L152=0,CX62=0),0,L152*CX62/(L152+CX62))</f>
        <v>22.0809299133324</v>
      </c>
      <c r="M62" s="13" t="n">
        <f aca="false">IF(OR(M152=0,CY62=0),0,M152*CY62/(M152+CY62))</f>
        <v>21.1717477562222</v>
      </c>
      <c r="N62" s="13" t="n">
        <f aca="false">IF(OR(N152=0,CZ62=0),0,N152*CZ62/(N152+CZ62))</f>
        <v>20.3481206569265</v>
      </c>
      <c r="O62" s="13" t="n">
        <f aca="false">IF(OR(O152=0,DA62=0),0,O152*DA62/(O152+DA62))</f>
        <v>19.598010978893</v>
      </c>
      <c r="P62" s="13" t="n">
        <f aca="false">IF(OR(P152=0,DB62=0),0,P152*DB62/(P152+DB62))</f>
        <v>18.9115380593519</v>
      </c>
      <c r="Q62" s="13" t="n">
        <f aca="false">IF(OR(Q152=0,DC62=0),0,Q152*DC62/(Q152+DC62))</f>
        <v>18.2805155550294</v>
      </c>
      <c r="R62" s="13" t="n">
        <f aca="false">IF(OR(R152=0,DD62=0),0,R152*DD62/(R152+DD62))</f>
        <v>17.6710259281837</v>
      </c>
      <c r="S62" s="13" t="n">
        <f aca="false">IF(OR(S152=0,DE62=0),0,S152*DE62/(S152+DE62))</f>
        <v>17.1085775905306</v>
      </c>
      <c r="T62" s="13" t="n">
        <f aca="false">IF(OR(T152=0,DF62=0),0,T152*DF62/(T152+DF62))</f>
        <v>16.5875809577779</v>
      </c>
      <c r="U62" s="13" t="n">
        <f aca="false">IF(OR(U152=0,DG62=0),0,U152*DG62/(U152+DG62))</f>
        <v>16.1032968110765</v>
      </c>
      <c r="V62" s="13" t="n">
        <f aca="false">IF(OR(V152=0,DH62=0),0,V152*DH62/(V152+DH62))</f>
        <v>15.6516803637273</v>
      </c>
      <c r="W62" s="13" t="n">
        <f aca="false">IF(OR(W152=0,DI62=0),0,W152*DI62/(W152+DI62))</f>
        <v>15.2173411721687</v>
      </c>
      <c r="X62" s="13" t="n">
        <f aca="false">IF(OR(X152=0,DJ62=0),0,X152*DJ62/(X152+DJ62))</f>
        <v>14.8106641751484</v>
      </c>
      <c r="Y62" s="13" t="n">
        <f aca="false">IF(OR(Y152=0,DK62=0),0,Y152*DK62/(Y152+DK62))</f>
        <v>14.4288394461823</v>
      </c>
      <c r="Z62" s="13" t="n">
        <f aca="false">IF(OR(Z152=0,DL62=0),0,Z152*DL62/(Z152+DL62))</f>
        <v>14.0817391051182</v>
      </c>
      <c r="AA62" s="13" t="n">
        <f aca="false">IF(OR(AA152=0,DM62=0),0,AA152*DM62/(AA152+DM62))</f>
        <v>13.7678769665115</v>
      </c>
      <c r="AB62" s="13" t="n">
        <f aca="false">IF(OR(AB152=0,DN62=0),0,AB152*DN62/(AB152+DN62))</f>
        <v>13.4568574167435</v>
      </c>
      <c r="AC62" s="13" t="n">
        <f aca="false">IF(OR(AC152=0,DO62=0),0,AC152*DO62/(AC152+DO62))</f>
        <v>13.1615151588979</v>
      </c>
      <c r="AD62" s="13" t="n">
        <f aca="false">IF(OR(AD152=0,DP62=0),0,AD152*DP62/(AD152+DP62))</f>
        <v>12.8805192349568</v>
      </c>
      <c r="AE62" s="13" t="n">
        <f aca="false">IF(OR(AE152=0,DQ62=0),0,AE152*DQ62/(AE152+DQ62))</f>
        <v>12.6126835955169</v>
      </c>
      <c r="AF62" s="13" t="n">
        <f aca="false">IF(OR(AF152=0,DR62=0),0,AF152*DR62/(AF152+DR62))</f>
        <v>12.3569478102072</v>
      </c>
      <c r="AG62" s="13" t="n">
        <f aca="false">IF(OR(AG152=0,DS62=0),0,AG152*DS62/(AG152+DS62))</f>
        <v>12.0963972888954</v>
      </c>
      <c r="AH62" s="13" t="n">
        <f aca="false">IF(OR(AH152=0,DT62=0),0,AH152*DT62/(AH152+DT62))</f>
        <v>11.8475615814357</v>
      </c>
      <c r="AI62" s="13" t="n">
        <f aca="false">IF(OR(AI152=0,DU62=0),0,AI152*DU62/(AI152+DU62))</f>
        <v>11.6095192980675</v>
      </c>
      <c r="AJ62" s="13" t="n">
        <f aca="false">IF(OR(AJ152=0,DV62=0),0,AJ152*DV62/(AJ152+DV62))</f>
        <v>11.3814414010494</v>
      </c>
      <c r="AK62" s="13" t="n">
        <f aca="false">IF(OR(AK152=0,DW62=0),0,AK152*DW62/(AK152+DW62))</f>
        <v>11.1625798389902</v>
      </c>
      <c r="AL62" s="13" t="n">
        <f aca="false">IF(OR(AL152=0,DX62=0),0,AL152*DX62/(AL152+DX62))</f>
        <v>10.9501038846488</v>
      </c>
      <c r="AM62" s="13" t="n">
        <f aca="false">IF(OR(AM152=0,DY62=0),0,AM152*DY62/(AM152+DY62))</f>
        <v>10.7457045039196</v>
      </c>
      <c r="AN62" s="13" t="n">
        <f aca="false">IF(OR(AN152=0,DZ62=0),0,AN152*DZ62/(AN152+DZ62))</f>
        <v>10.5488094581256</v>
      </c>
      <c r="AO62" s="13" t="n">
        <f aca="false">IF(OR(AO152=0,EA62=0),0,AO152*EA62/(AO152+EA62))</f>
        <v>10.358897522173</v>
      </c>
      <c r="AP62" s="13" t="n">
        <f aca="false">IF(OR(AP152=0,EB62=0),0,AP152*EB62/(AP152+EB62))</f>
        <v>10.1754928537837</v>
      </c>
      <c r="AQ62" s="13" t="n">
        <f aca="false">IF(OR(AQ152=0,EC62=0),0,AQ152*EC62/(AQ152+EC62))</f>
        <v>9.98456662653493</v>
      </c>
      <c r="AR62" s="13" t="n">
        <f aca="false">IF(OR(AR152=0,ED62=0),0,AR152*ED62/(AR152+ED62))</f>
        <v>9.80000707967259</v>
      </c>
      <c r="AS62" s="13" t="n">
        <f aca="false">IF(OR(AS152=0,EE62=0),0,AS152*EE62/(AS152+EE62))</f>
        <v>9.62138647257409</v>
      </c>
      <c r="AT62" s="13" t="n">
        <f aca="false">IF(OR(AT152=0,EF62=0),0,AT152*EF62/(AT152+EF62))</f>
        <v>9.4483123742155</v>
      </c>
      <c r="AU62" s="13" t="n">
        <f aca="false">IF(OR(AU152=0,EG62=0),0,AU152*EG62/(AU152+EG62))</f>
        <v>9.28042402365256</v>
      </c>
      <c r="AV62" s="13" t="n">
        <f aca="false">IF(OR(AV152=0,EH62=0),0,AV152*EH62/(AV152+EH62))</f>
        <v>9.10129698293343</v>
      </c>
      <c r="AW62" s="13" t="n">
        <f aca="false">IF(OR(AW152=0,EI62=0),0,AW152*EI62/(AW152+EI62))</f>
        <v>8.92705097422979</v>
      </c>
      <c r="AX62" s="13" t="n">
        <f aca="false">IF(OR(AX152=0,EJ62=0),0,AX152*EJ62/(AX152+EJ62))</f>
        <v>8.75735080472844</v>
      </c>
      <c r="AY62" s="13" t="n">
        <f aca="false">IF(OR(AY152=0,EK62=0),0,AY152*EK62/(AY152+EK62))</f>
        <v>8.63355107345716</v>
      </c>
      <c r="AZ62" s="13" t="n">
        <f aca="false">IF(OR(AZ152=0,EL62=0),0,AZ152*EL62/(AZ152+EL62))</f>
        <v>8.51841250133472</v>
      </c>
      <c r="BA62" s="13" t="n">
        <f aca="false">IF(OR(BA152=0,EM62=0),0,BA152*EM62/(BA152+EM62))</f>
        <v>8.38384670164185</v>
      </c>
      <c r="BB62" s="13" t="n">
        <f aca="false">IF(OR(BB152=0,EN62=0),0,BB152*EN62/(BB152+EN62))</f>
        <v>8.25232413418946</v>
      </c>
      <c r="BC62" s="13" t="n">
        <f aca="false">IF(OR(BC152=0,EO62=0),0,BC152*EO62/(BC152+EO62))</f>
        <v>8.12367018892142</v>
      </c>
      <c r="BD62" s="13" t="n">
        <f aca="false">IF(OR(BD152=0,EP62=0),0,BD152*EP62/(BD152+EP62))</f>
        <v>7.99772149204601</v>
      </c>
      <c r="BE62" s="13" t="n">
        <f aca="false">IF(OR(BE152=0,EQ62=0),0,BE152*EQ62/(BE152+EQ62))</f>
        <v>7.87432495744613</v>
      </c>
      <c r="BF62" s="13" t="n">
        <f aca="false">IF(OR(BF152=0,ER62=0),0,BF152*ER62/(BF152+ER62))</f>
        <v>7.75057077338562</v>
      </c>
      <c r="BG62" s="13" t="n">
        <f aca="false">IF(OR(BG152=0,ES62=0),0,BG152*ES62/(BG152+ES62))</f>
        <v>7.62918241204423</v>
      </c>
      <c r="BH62" s="13" t="n">
        <f aca="false">IF(OR(BH152=0,ET62=0),0,BH152*ET62/(BH152+ET62))</f>
        <v>7.51002678205584</v>
      </c>
      <c r="BI62" s="13" t="n">
        <f aca="false">IF(OR(BI152=0,EU62=0),0,BI152*EU62/(BI152+EU62))</f>
        <v>7.39297859397</v>
      </c>
      <c r="BJ62" s="13" t="n">
        <f aca="false">IF(OR(BJ152=0,EV62=0),0,BJ152*EV62/(BJ152+EV62))</f>
        <v>7.27791974063357</v>
      </c>
      <c r="BK62" s="13" t="n">
        <f aca="false">IF(OR(BK152=0,EW62=0),0,BK152*EW62/(BK152+EW62))</f>
        <v>7.15814094382891</v>
      </c>
      <c r="BL62" s="13" t="n">
        <f aca="false">IF(OR(BL152=0,EX62=0),0,BL152*EX62/(BL152+EX62))</f>
        <v>7.04025809768944</v>
      </c>
      <c r="BM62" s="13" t="n">
        <f aca="false">IF(OR(BM152=0,EY62=0),0,BM152*EY62/(BM152+EY62))</f>
        <v>6.9241606079135</v>
      </c>
      <c r="BN62" s="13" t="n">
        <f aca="false">IF(OR(BN152=0,EZ62=0),0,BN152*EZ62/(BN152+EZ62))</f>
        <v>6.80974381809796</v>
      </c>
      <c r="BO62" s="13" t="n">
        <f aca="false">IF(OR(BO152=0,FA62=0),0,BO152*FA62/(BO152+FA62))</f>
        <v>6.6969085626725</v>
      </c>
      <c r="BP62" s="13" t="n">
        <f aca="false">IF(OR(BP152=0,FB62=0),0,BP152*FB62/(BP152+FB62))</f>
        <v>6.5828243766372</v>
      </c>
      <c r="BQ62" s="13" t="n">
        <f aca="false">IF(OR(BQ152=0,FC62=0),0,BQ152*FC62/(BQ152+FC62))</f>
        <v>6.47014589328829</v>
      </c>
      <c r="BR62" s="13" t="n">
        <f aca="false">IF(OR(BR152=0,FD62=0),0,BR152*FD62/(BR152+FD62))</f>
        <v>6.35878389917535</v>
      </c>
      <c r="BS62" s="13" t="n">
        <f aca="false">IF(OR(BS152=0,FE62=0),0,BS152*FE62/(BS152+FE62))</f>
        <v>6.24865337725798</v>
      </c>
      <c r="BT62" s="13" t="n">
        <f aca="false">IF(OR(BT152=0,FF62=0),0,BT152*FF62/(BT152+FF62))</f>
        <v>6.13967320712465</v>
      </c>
      <c r="BU62" s="13" t="n">
        <f aca="false">IF(OR(BU152=0,FG62=0),0,BU152*FG62/(BU152+FG62))</f>
        <v>6.03363647565641</v>
      </c>
      <c r="BV62" s="13" t="n">
        <f aca="false">IF(OR(BV152=0,FH62=0),0,BV152*FH62/(BV152+FH62))</f>
        <v>5.92860497548058</v>
      </c>
      <c r="BW62" s="13" t="n">
        <f aca="false">IF(OR(BW152=0,FI62=0),0,BW152*FI62/(BW152+FI62))</f>
        <v>5.82451040367888</v>
      </c>
      <c r="BX62" s="13" t="n">
        <f aca="false">IF(OR(BX152=0,FJ62=0),0,BX152*FJ62/(BX152+FJ62))</f>
        <v>5.72128733751201</v>
      </c>
      <c r="BY62" s="13" t="n">
        <f aca="false">IF(OR(BY152=0,FK62=0),0,BY152*FK62/(BY152+FK62))</f>
        <v>5.61887304881991</v>
      </c>
      <c r="BZ62" s="13" t="n">
        <f aca="false">IF(OR(BZ152=0,FL62=0),0,BZ152*FL62/(BZ152+FL62))</f>
        <v>5.51280480865148</v>
      </c>
      <c r="CA62" s="13" t="n">
        <f aca="false">IF(OR(CA152=0,FM62=0),0,CA152*FM62/(CA152+FM62))</f>
        <v>5.40737730432861</v>
      </c>
      <c r="CB62" s="13" t="n">
        <f aca="false">IF(OR(CB152=0,FN62=0),0,CB152*FN62/(CB152+FN62))</f>
        <v>5.30252818880736</v>
      </c>
      <c r="CC62" s="13" t="n">
        <f aca="false">IF(OR(CC152=0,FO62=0),0,CC152*FO62/(CC152+FO62))</f>
        <v>5.19819720695091</v>
      </c>
      <c r="CD62" s="13" t="n">
        <f aca="false">IF(OR(CD152=0,FP62=0),0,CD152*FP62/(CD152+FP62))</f>
        <v>5.09432606939661</v>
      </c>
      <c r="CE62" s="13" t="n">
        <f aca="false">IF(OR(CE152=0,FQ62=0),0,CE152*FQ62/(CE152+FQ62))</f>
        <v>4.99085834009947</v>
      </c>
      <c r="CF62" s="13" t="n">
        <f aca="false">IF(OR(CF152=0,FR62=0),0,CF152*FR62/(CF152+FR62))</f>
        <v>4.88773933721555</v>
      </c>
      <c r="CG62" s="13" t="n">
        <f aca="false">IF(OR(CG152=0,FS62=0),0,CG152*FS62/(CG152+FS62))</f>
        <v>4.78491604714088</v>
      </c>
      <c r="CH62" s="13" t="n">
        <f aca="false">IF(OR(CH152=0,FT62=0),0,CH152*FT62/(CH152+FT62))</f>
        <v>4.6823370516763</v>
      </c>
      <c r="CI62" s="13" t="n">
        <f aca="false">IF(OR(CI152=0,FU62=0),0,CI152*FU62/(CI152+FU62))</f>
        <v>4.57995246845034</v>
      </c>
      <c r="CJ62" s="13" t="n">
        <f aca="false">IF(OR(CJ152=0,FV62=0),0,CJ152*FV62/(CJ152+FV62))</f>
        <v>4.47793661071869</v>
      </c>
      <c r="CK62" s="13" t="n">
        <f aca="false">IF(OR(CK152=0,FW62=0),0,CK152*FW62/(CK152+FW62))</f>
        <v>4.37602607516417</v>
      </c>
      <c r="CL62" s="13" t="n">
        <f aca="false">IF(OR(CL152=0,FX62=0),0,CL152*FX62/(CL152+FX62))</f>
        <v>4.27417584145028</v>
      </c>
      <c r="CM62" s="13" t="n">
        <f aca="false">IF(OR(CM152=0,FY62=0),0,CM152*FY62/(CM152+FY62))</f>
        <v>4.17234234409723</v>
      </c>
      <c r="CN62" s="13" t="n">
        <f aca="false">IF(OR(CN152=0,FZ62=0),0,CN152*FZ62/(CN152+FZ62))</f>
        <v>4.07048348805806</v>
      </c>
      <c r="CO62" s="13" t="n">
        <f aca="false">IF(OR(CO152=0,GA62=0),0,CO152*GA62/(CO152+GA62))</f>
        <v>3.97027420329605</v>
      </c>
      <c r="CP62" s="13" t="n">
        <f aca="false">IF(OR(CP152=0,GB62=0),0,CP152*GB62/(CP152+GB62))</f>
        <v>3.87001127689441</v>
      </c>
      <c r="CQ62" s="13" t="n">
        <f aca="false">IF(OR(CQ152=0,GC62=0),0,CQ152*GC62/(CQ152+GC62))</f>
        <v>3.76966060717589</v>
      </c>
      <c r="CR62" s="0" t="n">
        <f aca="false">IF(F$9=0,0,(SIN(F$12)*COS($E62)+SIN($E62)*COS(F$12))/SIN($E62)*F$9)</f>
        <v>29.94</v>
      </c>
      <c r="CS62" s="0" t="n">
        <f aca="false">IF(G$9=0,0,(SIN(G$12)*COS($E62)+SIN($E62)*COS(G$12))/SIN($E62)*G$9)</f>
        <v>30.7391076897205</v>
      </c>
      <c r="CT62" s="0" t="n">
        <f aca="false">IF(H$9=0,0,(SIN(H$12)*COS($E62)+SIN($E62)*COS(H$12))/SIN($E62)*H$9)</f>
        <v>31.4411079279867</v>
      </c>
      <c r="CU62" s="0" t="n">
        <f aca="false">IF(I$9=0,0,(SIN(I$12)*COS($E62)+SIN($E62)*COS(I$12))/SIN($E62)*I$9)</f>
        <v>32.1409554918742</v>
      </c>
      <c r="CV62" s="0" t="n">
        <f aca="false">IF(J$9=0,0,(SIN(J$12)*COS($E62)+SIN($E62)*COS(J$12))/SIN($E62)*J$9)</f>
        <v>32.8382702192483</v>
      </c>
      <c r="CW62" s="0" t="n">
        <f aca="false">IF(K$9=0,0,(SIN(K$12)*COS($E62)+SIN($E62)*COS(K$12))/SIN($E62)*K$9)</f>
        <v>33.5326705087624</v>
      </c>
      <c r="CX62" s="0" t="n">
        <f aca="false">IF(L$9=0,0,(SIN(L$12)*COS($E62)+SIN($E62)*COS(L$12))/SIN($E62)*L$9)</f>
        <v>34.2237734876352</v>
      </c>
      <c r="CY62" s="0" t="n">
        <f aca="false">IF(M$9=0,0,(SIN(M$12)*COS($E62)+SIN($E62)*COS(M$12))/SIN($E62)*M$9)</f>
        <v>34.8265301311145</v>
      </c>
      <c r="CZ62" s="0" t="n">
        <f aca="false">IF(N$9=0,0,(SIN(N$12)*COS($E62)+SIN($E62)*COS(N$12))/SIN($E62)*N$9)</f>
        <v>35.4233272293298</v>
      </c>
      <c r="DA62" s="0" t="n">
        <f aca="false">IF(O$9=0,0,(SIN(O$12)*COS($E62)+SIN($E62)*COS(O$12))/SIN($E62)*O$9)</f>
        <v>36.0138573464545</v>
      </c>
      <c r="DB62" s="0" t="n">
        <f aca="false">IF(P$9=0,0,(SIN(P$12)*COS($E62)+SIN($E62)*COS(P$12))/SIN($E62)*P$9)</f>
        <v>36.5978135778014</v>
      </c>
      <c r="DC62" s="0" t="n">
        <f aca="false">IF(Q$9=0,0,(SIN(Q$12)*COS($E62)+SIN($E62)*COS(Q$12))/SIN($E62)*Q$9)</f>
        <v>37.1748896820021</v>
      </c>
      <c r="DD62" s="0" t="n">
        <f aca="false">IF(R$9=0,0,(SIN(R$12)*COS($E62)+SIN($E62)*COS(R$12))/SIN($E62)*R$9)</f>
        <v>37.6218355495176</v>
      </c>
      <c r="DE62" s="0" t="n">
        <f aca="false">IF(S$9=0,0,(SIN(S$12)*COS($E62)+SIN($E62)*COS(S$12))/SIN($E62)*S$9)</f>
        <v>38.059047020088</v>
      </c>
      <c r="DF62" s="0" t="n">
        <f aca="false">IF(T$9=0,0,(SIN(T$12)*COS($E62)+SIN($E62)*COS(T$12))/SIN($E62)*T$9)</f>
        <v>38.4863340130336</v>
      </c>
      <c r="DG62" s="0" t="n">
        <f aca="false">IF(U$9=0,0,(SIN(U$12)*COS($E62)+SIN($E62)*COS(U$12))/SIN($E62)*U$9)</f>
        <v>38.9035089624713</v>
      </c>
      <c r="DH62" s="0" t="n">
        <f aca="false">IF(V$9=0,0,(SIN(V$12)*COS($E62)+SIN($E62)*COS(V$12))/SIN($E62)*V$9)</f>
        <v>39.3103868919372</v>
      </c>
      <c r="DI62" s="0" t="n">
        <f aca="false">IF(W$9=0,0,(SIN(W$12)*COS($E62)+SIN($E62)*COS(W$12))/SIN($E62)*W$9)</f>
        <v>39.6258754828346</v>
      </c>
      <c r="DJ62" s="0" t="n">
        <f aca="false">IF(X$9=0,0,(SIN(X$12)*COS($E62)+SIN($E62)*COS(X$12))/SIN($E62)*X$9)</f>
        <v>39.9295310303655</v>
      </c>
      <c r="DK62" s="0" t="n">
        <f aca="false">IF(Y$9=0,0,(SIN(Y$12)*COS($E62)+SIN($E62)*COS(Y$12))/SIN($E62)*Y$9)</f>
        <v>40.2212512419168</v>
      </c>
      <c r="DL62" s="0" t="n">
        <f aca="false">IF(Z$9=0,0,(SIN(Z$12)*COS($E62)+SIN($E62)*COS(Z$12))/SIN($E62)*Z$9)</f>
        <v>40.6031608575779</v>
      </c>
      <c r="DM62" s="0" t="n">
        <f aca="false">IF(AA$9=0,0,(SIN(AA$12)*COS($E62)+SIN($E62)*COS(AA$12))/SIN($E62)*AA$9)</f>
        <v>41.1017517981878</v>
      </c>
      <c r="DN62" s="0" t="n">
        <f aca="false">IF(AB$9=0,0,(SIN(AB$12)*COS($E62)+SIN($E62)*COS(AB$12))/SIN($E62)*AB$9)</f>
        <v>41.469948748175</v>
      </c>
      <c r="DO62" s="0" t="n">
        <f aca="false">IF(AC$9=0,0,(SIN(AC$12)*COS($E62)+SIN($E62)*COS(AC$12))/SIN($E62)*AC$9)</f>
        <v>41.8269591335146</v>
      </c>
      <c r="DP62" s="0" t="n">
        <f aca="false">IF(AD$9=0,0,(SIN(AD$12)*COS($E62)+SIN($E62)*COS(AD$12))/SIN($E62)*AD$9)</f>
        <v>42.172596338614</v>
      </c>
      <c r="DQ62" s="0" t="n">
        <f aca="false">IF(AE$9=0,0,(SIN(AE$12)*COS($E62)+SIN($E62)*COS(AE$12))/SIN($E62)*AE$9)</f>
        <v>42.5066767956412</v>
      </c>
      <c r="DR62" s="0" t="n">
        <f aca="false">IF(AF$9=0,0,(SIN(AF$12)*COS($E62)+SIN($E62)*COS(AF$12))/SIN($E62)*AF$9)</f>
        <v>42.8290200642879</v>
      </c>
      <c r="DS62" s="0" t="n">
        <f aca="false">IF(AG$9=0,0,(SIN(AG$12)*COS($E62)+SIN($E62)*COS(AG$12))/SIN($E62)*AG$9)</f>
        <v>42.9376328781333</v>
      </c>
      <c r="DT62" s="0" t="n">
        <f aca="false">IF(AH$9=0,0,(SIN(AH$12)*COS($E62)+SIN($E62)*COS(AH$12))/SIN($E62)*AH$9)</f>
        <v>43.0325924789853</v>
      </c>
      <c r="DU62" s="0" t="n">
        <f aca="false">IF(AI$9=0,0,(SIN(AI$12)*COS($E62)+SIN($E62)*COS(AI$12))/SIN($E62)*AI$9)</f>
        <v>43.1139134195484</v>
      </c>
      <c r="DV62" s="0" t="n">
        <f aca="false">IF(AJ$9=0,0,(SIN(AJ$12)*COS($E62)+SIN($E62)*COS(AJ$12))/SIN($E62)*AJ$9)</f>
        <v>43.1816145685954</v>
      </c>
      <c r="DW62" s="0" t="n">
        <f aca="false">IF(AK$9=0,0,(SIN(AK$12)*COS($E62)+SIN($E62)*COS(AK$12))/SIN($E62)*AK$9)</f>
        <v>43.2357190919267</v>
      </c>
      <c r="DX62" s="0" t="n">
        <f aca="false">IF(AL$9=0,0,(SIN(AL$12)*COS($E62)+SIN($E62)*COS(AL$12))/SIN($E62)*AL$9)</f>
        <v>43.2426441499368</v>
      </c>
      <c r="DY62" s="0" t="n">
        <f aca="false">IF(AM$9=0,0,(SIN(AM$12)*COS($E62)+SIN($E62)*COS(AM$12))/SIN($E62)*AM$9)</f>
        <v>43.235877083038</v>
      </c>
      <c r="DZ62" s="0" t="n">
        <f aca="false">IF(AN$9=0,0,(SIN(AN$12)*COS($E62)+SIN($E62)*COS(AN$12))/SIN($E62)*AN$9)</f>
        <v>43.215484605089</v>
      </c>
      <c r="EA62" s="0" t="n">
        <f aca="false">IF(AO$9=0,0,(SIN(AO$12)*COS($E62)+SIN($E62)*COS(AO$12))/SIN($E62)*AO$9)</f>
        <v>43.1815377190826</v>
      </c>
      <c r="EB62" s="0" t="n">
        <f aca="false">IF(AP$9=0,0,(SIN(AP$12)*COS($E62)+SIN($E62)*COS(AP$12))/SIN($E62)*AP$9)</f>
        <v>43.134111675782</v>
      </c>
      <c r="EC62" s="0" t="n">
        <f aca="false">IF(AQ$9=0,0,(SIN(AQ$12)*COS($E62)+SIN($E62)*COS(AQ$12))/SIN($E62)*AQ$9)</f>
        <v>42.8221221435667</v>
      </c>
      <c r="ED62" s="0" t="n">
        <f aca="false">IF(AR$9=0,0,(SIN(AR$12)*COS($E62)+SIN($E62)*COS(AR$12))/SIN($E62)*AR$9)</f>
        <v>42.4964335838983</v>
      </c>
      <c r="EE62" s="0" t="n">
        <f aca="false">IF(AS$9=0,0,(SIN(AS$12)*COS($E62)+SIN($E62)*COS(AS$12))/SIN($E62)*AS$9)</f>
        <v>42.1573634251995</v>
      </c>
      <c r="EF62" s="0" t="n">
        <f aca="false">IF(AT$9=0,0,(SIN(AT$12)*COS($E62)+SIN($E62)*COS(AT$12))/SIN($E62)*AT$9)</f>
        <v>41.8052333051031</v>
      </c>
      <c r="EG62" s="0" t="n">
        <f aca="false">IF(AU$9=0,0,(SIN(AU$12)*COS($E62)+SIN($E62)*COS(AU$12))/SIN($E62)*AU$9)</f>
        <v>41.4403689059656</v>
      </c>
      <c r="EH62" s="0" t="n">
        <f aca="false">IF(AV$9=0,0,(SIN(AV$12)*COS($E62)+SIN($E62)*COS(AV$12))/SIN($E62)*AV$9)</f>
        <v>40.7386862542682</v>
      </c>
      <c r="EI62" s="0" t="n">
        <f aca="false">IF(AW$9=0,0,(SIN(AW$12)*COS($E62)+SIN($E62)*COS(AW$12))/SIN($E62)*AW$9)</f>
        <v>40.0254264063881</v>
      </c>
      <c r="EJ62" s="0" t="n">
        <f aca="false">IF(AX$9=0,0,(SIN(AX$12)*COS($E62)+SIN($E62)*COS(AX$12))/SIN($E62)*AX$9)</f>
        <v>39.3012224124515</v>
      </c>
      <c r="EK62" s="0" t="n">
        <f aca="false">IF(AY$9=0,0,(SIN(AY$12)*COS($E62)+SIN($E62)*COS(AY$12))/SIN($E62)*AY$9)</f>
        <v>39.4206657582453</v>
      </c>
      <c r="EL62" s="0" t="n">
        <f aca="false">IF(AZ$9=0,0,(SIN(AZ$12)*COS($E62)+SIN($E62)*COS(AZ$12))/SIN($E62)*AZ$9)</f>
        <v>39.6617248208168</v>
      </c>
      <c r="EM62" s="0" t="n">
        <f aca="false">IF(BA$9=0,0,(SIN(BA$12)*COS($E62)+SIN($E62)*COS(BA$12))/SIN($E62)*BA$9)</f>
        <v>39.414493772706</v>
      </c>
      <c r="EN62" s="0" t="n">
        <f aca="false">IF(BB$9=0,0,(SIN(BB$12)*COS($E62)+SIN($E62)*COS(BB$12))/SIN($E62)*BB$9)</f>
        <v>39.1559785748925</v>
      </c>
      <c r="EO62" s="0" t="n">
        <f aca="false">IF(BC$9=0,0,(SIN(BC$12)*COS($E62)+SIN($E62)*COS(BC$12))/SIN($E62)*BC$9)</f>
        <v>38.8863604715461</v>
      </c>
      <c r="EP62" s="0" t="n">
        <f aca="false">IF(BD$9=0,0,(SIN(BD$12)*COS($E62)+SIN($E62)*COS(BD$12))/SIN($E62)*BD$9)</f>
        <v>38.6058238377735</v>
      </c>
      <c r="EQ62" s="0" t="n">
        <f aca="false">IF(BE$9=0,0,(SIN(BE$12)*COS($E62)+SIN($E62)*COS(BE$12))/SIN($E62)*BE$9)</f>
        <v>38.3145560923109</v>
      </c>
      <c r="ER62" s="0" t="n">
        <f aca="false">IF(BF$9=0,0,(SIN(BF$12)*COS($E62)+SIN($E62)*COS(BF$12))/SIN($E62)*BF$9)</f>
        <v>37.9463497969562</v>
      </c>
      <c r="ES62" s="0" t="n">
        <f aca="false">IF(BG$9=0,0,(SIN(BG$12)*COS($E62)+SIN($E62)*COS(BG$12))/SIN($E62)*BG$9)</f>
        <v>37.5683088520582</v>
      </c>
      <c r="ET62" s="0" t="n">
        <f aca="false">IF(BH$9=0,0,(SIN(BH$12)*COS($E62)+SIN($E62)*COS(BH$12))/SIN($E62)*BH$9)</f>
        <v>37.1806897170872</v>
      </c>
      <c r="EU62" s="0" t="n">
        <f aca="false">IF(BI$9=0,0,(SIN(BI$12)*COS($E62)+SIN($E62)*COS(BI$12))/SIN($E62)*BI$9)</f>
        <v>36.7837512008794</v>
      </c>
      <c r="EV62" s="0" t="n">
        <f aca="false">IF(BJ$9=0,0,(SIN(BJ$12)*COS($E62)+SIN($E62)*COS(BJ$12))/SIN($E62)*BJ$9)</f>
        <v>36.3777543399315</v>
      </c>
      <c r="EW62" s="0" t="n">
        <f aca="false">IF(BK$9=0,0,(SIN(BK$12)*COS($E62)+SIN($E62)*COS(BK$12))/SIN($E62)*BK$9)</f>
        <v>35.797345561102</v>
      </c>
      <c r="EX62" s="0" t="n">
        <f aca="false">IF(BL$9=0,0,(SIN(BL$12)*COS($E62)+SIN($E62)*COS(BL$12))/SIN($E62)*BL$9)</f>
        <v>35.2102245269063</v>
      </c>
      <c r="EY62" s="0" t="n">
        <f aca="false">IF(BM$9=0,0,(SIN(BM$12)*COS($E62)+SIN($E62)*COS(BM$12))/SIN($E62)*BM$9)</f>
        <v>34.616808736696</v>
      </c>
      <c r="EZ62" s="0" t="n">
        <f aca="false">IF(BN$9=0,0,(SIN(BN$12)*COS($E62)+SIN($E62)*COS(BN$12))/SIN($E62)*BN$9)</f>
        <v>34.0175162576569</v>
      </c>
      <c r="FA62" s="0" t="n">
        <f aca="false">IF(BO$9=0,0,(SIN(BO$12)*COS($E62)+SIN($E62)*COS(BO$12))/SIN($E62)*BO$9)</f>
        <v>33.4127655251758</v>
      </c>
      <c r="FB62" s="0" t="n">
        <f aca="false">IF(BP$9=0,0,(SIN(BP$12)*COS($E62)+SIN($E62)*COS(BP$12))/SIN($E62)*BP$9)</f>
        <v>32.7351954000384</v>
      </c>
      <c r="FC62" s="0" t="n">
        <f aca="false">IF(BQ$9=0,0,(SIN(BQ$12)*COS($E62)+SIN($E62)*COS(BQ$12))/SIN($E62)*BQ$9)</f>
        <v>32.053980707463</v>
      </c>
      <c r="FD62" s="0" t="n">
        <f aca="false">IF(BR$9=0,0,(SIN(BR$12)*COS($E62)+SIN($E62)*COS(BR$12))/SIN($E62)*BR$9)</f>
        <v>31.36960128618</v>
      </c>
      <c r="FE62" s="0" t="n">
        <f aca="false">IF(BS$9=0,0,(SIN(BS$12)*COS($E62)+SIN($E62)*COS(BS$12))/SIN($E62)*BS$9)</f>
        <v>30.6825359287385</v>
      </c>
      <c r="FF62" s="0" t="n">
        <f aca="false">IF(BT$9=0,0,(SIN(BT$12)*COS($E62)+SIN($E62)*COS(BT$12))/SIN($E62)*BT$9)</f>
        <v>29.9932621533193</v>
      </c>
      <c r="FG62" s="0" t="n">
        <f aca="false">IF(BU$9=0,0,(SIN(BU$12)*COS($E62)+SIN($E62)*COS(BU$12))/SIN($E62)*BU$9)</f>
        <v>29.3464547802097</v>
      </c>
      <c r="FH62" s="0" t="n">
        <f aca="false">IF(BV$9=0,0,(SIN(BV$12)*COS($E62)+SIN($E62)*COS(BV$12))/SIN($E62)*BV$9)</f>
        <v>28.6975897605816</v>
      </c>
      <c r="FI62" s="0" t="n">
        <f aca="false">IF(BW$9=0,0,(SIN(BW$12)*COS($E62)+SIN($E62)*COS(BW$12))/SIN($E62)*BW$9)</f>
        <v>28.0470994062737</v>
      </c>
      <c r="FJ62" s="0" t="n">
        <f aca="false">IF(BX$9=0,0,(SIN(BX$12)*COS($E62)+SIN($E62)*COS(BX$12))/SIN($E62)*BX$9)</f>
        <v>27.3954143565457</v>
      </c>
      <c r="FK62" s="0" t="n">
        <f aca="false">IF(BY$9=0,0,(SIN(BY$12)*COS($E62)+SIN($E62)*COS(BY$12))/SIN($E62)*BY$9)</f>
        <v>26.7429633760801</v>
      </c>
      <c r="FL62" s="0" t="n">
        <f aca="false">IF(BZ$9=0,0,(SIN(BZ$12)*COS($E62)+SIN($E62)*COS(BZ$12))/SIN($E62)*BZ$9)</f>
        <v>25.9920148834831</v>
      </c>
      <c r="FM62" s="0" t="n">
        <f aca="false">IF(CA$9=0,0,(SIN(CA$12)*COS($E62)+SIN($E62)*COS(CA$12))/SIN($E62)*CA$9)</f>
        <v>25.2433223890251</v>
      </c>
      <c r="FN62" s="0" t="n">
        <f aca="false">IF(CB$9=0,0,(SIN(CB$12)*COS($E62)+SIN($E62)*COS(CB$12))/SIN($E62)*CB$9)</f>
        <v>24.4973965426198</v>
      </c>
      <c r="FO62" s="0" t="n">
        <f aca="false">IF(CC$9=0,0,(SIN(CC$12)*COS($E62)+SIN($E62)*COS(CC$12))/SIN($E62)*CC$9)</f>
        <v>23.754743966431</v>
      </c>
      <c r="FP62" s="0" t="n">
        <f aca="false">IF(CD$9=0,0,(SIN(CD$12)*COS($E62)+SIN($E62)*COS(CD$12))/SIN($E62)*CD$9)</f>
        <v>23.0158670154419</v>
      </c>
      <c r="FQ62" s="0" t="n">
        <f aca="false">IF(CE$9=0,0,(SIN(CE$12)*COS($E62)+SIN($E62)*COS(CE$12))/SIN($E62)*CE$9)</f>
        <v>22.2812635403189</v>
      </c>
      <c r="FR62" s="0" t="n">
        <f aca="false">IF(CF$9=0,0,(SIN(CF$12)*COS($E62)+SIN($E62)*COS(CF$12))/SIN($E62)*CF$9)</f>
        <v>21.5514266526688</v>
      </c>
      <c r="FS62" s="0" t="n">
        <f aca="false">IF(CG$9=0,0,(SIN(CG$12)*COS($E62)+SIN($E62)*COS(CG$12))/SIN($E62)*CG$9)</f>
        <v>20.8268444927888</v>
      </c>
      <c r="FT62" s="0" t="n">
        <f aca="false">IF(CH$9=0,0,(SIN(CH$12)*COS($E62)+SIN($E62)*COS(CH$12))/SIN($E62)*CH$9)</f>
        <v>20.1080000000001</v>
      </c>
      <c r="FU62" s="0" t="n">
        <f aca="false">IF(CI$9=0,0,(SIN(CI$12)*COS($E62)+SIN($E62)*COS(CI$12))/SIN($E62)*CI$9)</f>
        <v>19.395370685664</v>
      </c>
      <c r="FV62" s="0" t="n">
        <f aca="false">IF(CJ$9=0,0,(SIN(CJ$12)*COS($E62)+SIN($E62)*COS(CJ$12))/SIN($E62)*CJ$9)</f>
        <v>18.6933088356619</v>
      </c>
      <c r="FW62" s="0" t="n">
        <f aca="false">IF(CK$9=0,0,(SIN(CK$12)*COS($E62)+SIN($E62)*COS(CK$12))/SIN($E62)*CK$9)</f>
        <v>17.9982768712327</v>
      </c>
      <c r="FX62" s="0" t="n">
        <f aca="false">IF(CL$9=0,0,(SIN(CL$12)*COS($E62)+SIN($E62)*COS(CL$12))/SIN($E62)*CL$9)</f>
        <v>17.3107311963752</v>
      </c>
      <c r="FY62" s="0" t="n">
        <f aca="false">IF(CM$9=0,0,(SIN(CM$12)*COS($E62)+SIN($E62)*COS(CM$12))/SIN($E62)*CM$9)</f>
        <v>16.6311219842889</v>
      </c>
      <c r="FZ62" s="0" t="n">
        <f aca="false">IF(CN$9=0,0,(SIN(CN$12)*COS($E62)+SIN($E62)*COS(CN$12))/SIN($E62)*CN$9)</f>
        <v>15.9598929669143</v>
      </c>
      <c r="GA62" s="0" t="n">
        <f aca="false">IF(CO$9=0,0,(SIN(CO$12)*COS($E62)+SIN($E62)*COS(CO$12))/SIN($E62)*CO$9)</f>
        <v>15.3230027490705</v>
      </c>
      <c r="GB62" s="0" t="n">
        <f aca="false">IF(CP$9=0,0,(SIN(CP$12)*COS($E62)+SIN($E62)*COS(CP$12))/SIN($E62)*CP$9)</f>
        <v>14.6943969744211</v>
      </c>
      <c r="GC62" s="0" t="n">
        <f aca="false">IF(CQ$9=0,0,(SIN(CQ$12)*COS($E62)+SIN($E62)*COS(CQ$12))/SIN($E62)*CQ$9)</f>
        <v>14.0744759384091</v>
      </c>
    </row>
    <row r="63" customFormat="false" ht="12.8" hidden="true" customHeight="false" outlineLevel="0" collapsed="false">
      <c r="A63" s="0" t="n">
        <f aca="false">MAX($F63:$CQ63)</f>
        <v>29.9399991035964</v>
      </c>
      <c r="B63" s="90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8.19333333333334</v>
      </c>
      <c r="C63" s="2" t="n">
        <f aca="false">MOD(Best +D63,360)</f>
        <v>166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29.9399991035964</v>
      </c>
      <c r="G63" s="13" t="n">
        <f aca="false">IF(OR(G153=0,CS63=0),0,G153*CS63/(G153+CS63))</f>
        <v>28.3676949308973</v>
      </c>
      <c r="H63" s="13" t="n">
        <f aca="false">IF(OR(H153=0,CT63=0),0,H153*CT63/(H153+CT63))</f>
        <v>26.9029604659463</v>
      </c>
      <c r="I63" s="13" t="n">
        <f aca="false">IF(OR(I153=0,CU63=0),0,I153*CU63/(I153+CU63))</f>
        <v>25.6053438066772</v>
      </c>
      <c r="J63" s="13" t="n">
        <f aca="false">IF(OR(J153=0,CV63=0),0,J153*CV63/(J153+CV63))</f>
        <v>24.447011359393</v>
      </c>
      <c r="K63" s="13" t="n">
        <f aca="false">IF(OR(K153=0,CW63=0),0,K153*CW63/(K153+CW63))</f>
        <v>23.4059886947907</v>
      </c>
      <c r="L63" s="13" t="n">
        <f aca="false">IF(OR(L153=0,CX63=0),0,L153*CX63/(L153+CX63))</f>
        <v>22.4646953763729</v>
      </c>
      <c r="M63" s="13" t="n">
        <f aca="false">IF(OR(M153=0,CY63=0),0,M153*CY63/(M153+CY63))</f>
        <v>21.5763254425148</v>
      </c>
      <c r="N63" s="13" t="n">
        <f aca="false">IF(OR(N153=0,CZ63=0),0,N153*CZ63/(N153+CZ63))</f>
        <v>20.767997739997</v>
      </c>
      <c r="O63" s="13" t="n">
        <f aca="false">IF(OR(O153=0,DA63=0),0,O153*DA63/(O153+DA63))</f>
        <v>20.0288665384377</v>
      </c>
      <c r="P63" s="13" t="n">
        <f aca="false">IF(OR(P153=0,DB63=0),0,P153*DB63/(P153+DB63))</f>
        <v>19.349960798655</v>
      </c>
      <c r="Q63" s="13" t="n">
        <f aca="false">IF(OR(Q153=0,DC63=0),0,Q153*DC63/(Q153+DC63))</f>
        <v>18.7237956537687</v>
      </c>
      <c r="R63" s="13" t="n">
        <f aca="false">IF(OR(R153=0,DD63=0),0,R153*DD63/(R153+DD63))</f>
        <v>18.1154678517326</v>
      </c>
      <c r="S63" s="13" t="n">
        <f aca="false">IF(OR(S153=0,DE63=0),0,S153*DE63/(S153+DE63))</f>
        <v>17.5525781363</v>
      </c>
      <c r="T63" s="13" t="n">
        <f aca="false">IF(OR(T153=0,DF63=0),0,T153*DF63/(T153+DF63))</f>
        <v>17.0298728588957</v>
      </c>
      <c r="U63" s="13" t="n">
        <f aca="false">IF(OR(U153=0,DG63=0),0,U153*DG63/(U153+DG63))</f>
        <v>16.5428767783888</v>
      </c>
      <c r="V63" s="13" t="n">
        <f aca="false">IF(OR(V153=0,DH63=0),0,V153*DH63/(V153+DH63))</f>
        <v>16.0877538962559</v>
      </c>
      <c r="W63" s="13" t="n">
        <f aca="false">IF(OR(W153=0,DI63=0),0,W153*DI63/(W153+DI63))</f>
        <v>15.648504087159</v>
      </c>
      <c r="X63" s="13" t="n">
        <f aca="false">IF(OR(X153=0,DJ63=0),0,X153*DJ63/(X153+DJ63))</f>
        <v>15.2364879156401</v>
      </c>
      <c r="Y63" s="13" t="n">
        <f aca="false">IF(OR(Y153=0,DK63=0),0,Y153*DK63/(Y153+DK63))</f>
        <v>14.8489971433388</v>
      </c>
      <c r="Z63" s="13" t="n">
        <f aca="false">IF(OR(Z153=0,DL63=0),0,Z153*DL63/(Z153+DL63))</f>
        <v>14.4968289097897</v>
      </c>
      <c r="AA63" s="13" t="n">
        <f aca="false">IF(OR(AA153=0,DM63=0),0,AA153*DM63/(AA153+DM63))</f>
        <v>14.178645139729</v>
      </c>
      <c r="AB63" s="13" t="n">
        <f aca="false">IF(OR(AB153=0,DN63=0),0,AB153*DN63/(AB153+DN63))</f>
        <v>13.8621234294618</v>
      </c>
      <c r="AC63" s="13" t="n">
        <f aca="false">IF(OR(AC153=0,DO63=0),0,AC153*DO63/(AC153+DO63))</f>
        <v>13.5611291047666</v>
      </c>
      <c r="AD63" s="13" t="n">
        <f aca="false">IF(OR(AD153=0,DP63=0),0,AD153*DP63/(AD153+DP63))</f>
        <v>13.2743699445845</v>
      </c>
      <c r="AE63" s="13" t="n">
        <f aca="false">IF(OR(AE153=0,DQ63=0),0,AE153*DQ63/(AE153+DQ63))</f>
        <v>13.0006916144835</v>
      </c>
      <c r="AF63" s="13" t="n">
        <f aca="false">IF(OR(AF153=0,DR63=0),0,AF153*DR63/(AF153+DR63))</f>
        <v>12.7390596602143</v>
      </c>
      <c r="AG63" s="13" t="n">
        <f aca="false">IF(OR(AG153=0,DS63=0),0,AG153*DS63/(AG153+DS63))</f>
        <v>12.4713952809793</v>
      </c>
      <c r="AH63" s="13" t="n">
        <f aca="false">IF(OR(AH153=0,DT63=0),0,AH153*DT63/(AH153+DT63))</f>
        <v>12.2155206588774</v>
      </c>
      <c r="AI63" s="13" t="n">
        <f aca="false">IF(OR(AI153=0,DU63=0),0,AI153*DU63/(AI153+DU63))</f>
        <v>11.9705214992319</v>
      </c>
      <c r="AJ63" s="13" t="n">
        <f aca="false">IF(OR(AJ153=0,DV63=0),0,AJ153*DV63/(AJ153+DV63))</f>
        <v>11.7355738168747</v>
      </c>
      <c r="AK63" s="13" t="n">
        <f aca="false">IF(OR(AK153=0,DW63=0),0,AK153*DW63/(AK153+DW63))</f>
        <v>11.5099329749361</v>
      </c>
      <c r="AL63" s="13" t="n">
        <f aca="false">IF(OR(AL153=0,DX63=0),0,AL153*DX63/(AL153+DX63))</f>
        <v>11.2906064340585</v>
      </c>
      <c r="AM63" s="13" t="n">
        <f aca="false">IF(OR(AM153=0,DY63=0),0,AM153*DY63/(AM153+DY63))</f>
        <v>11.0794605038509</v>
      </c>
      <c r="AN63" s="13" t="n">
        <f aca="false">IF(OR(AN153=0,DZ63=0),0,AN153*DZ63/(AN153+DZ63))</f>
        <v>10.8759223821489</v>
      </c>
      <c r="AO63" s="13" t="n">
        <f aca="false">IF(OR(AO153=0,EA63=0),0,AO153*EA63/(AO153+EA63))</f>
        <v>10.6794696798381</v>
      </c>
      <c r="AP63" s="13" t="n">
        <f aca="false">IF(OR(AP153=0,EB63=0),0,AP153*EB63/(AP153+EB63))</f>
        <v>10.4896249225343</v>
      </c>
      <c r="AQ63" s="13" t="n">
        <f aca="false">IF(OR(AQ153=0,EC63=0),0,AQ153*EC63/(AQ153+EC63))</f>
        <v>10.2913102096219</v>
      </c>
      <c r="AR63" s="13" t="n">
        <f aca="false">IF(OR(AR153=0,ED63=0),0,AR153*ED63/(AR153+ED63))</f>
        <v>10.0995104851907</v>
      </c>
      <c r="AS63" s="13" t="n">
        <f aca="false">IF(OR(AS153=0,EE63=0),0,AS153*EE63/(AS153+EE63))</f>
        <v>9.91379180245891</v>
      </c>
      <c r="AT63" s="13" t="n">
        <f aca="false">IF(OR(AT153=0,EF63=0),0,AT153*EF63/(AT153+EF63))</f>
        <v>9.73375570453914</v>
      </c>
      <c r="AU63" s="13" t="n">
        <f aca="false">IF(OR(AU153=0,EG63=0),0,AU153*EG63/(AU153+EG63))</f>
        <v>9.55903559920987</v>
      </c>
      <c r="AV63" s="13" t="n">
        <f aca="false">IF(OR(AV153=0,EH63=0),0,AV153*EH63/(AV153+EH63))</f>
        <v>9.37196815776852</v>
      </c>
      <c r="AW63" s="13" t="n">
        <f aca="false">IF(OR(AW153=0,EI63=0),0,AW153*EI63/(AW153+EI63))</f>
        <v>9.18993273025878</v>
      </c>
      <c r="AX63" s="13" t="n">
        <f aca="false">IF(OR(AX153=0,EJ63=0),0,AX153*EJ63/(AX153+EJ63))</f>
        <v>9.01258570038897</v>
      </c>
      <c r="AY63" s="13" t="n">
        <f aca="false">IF(OR(AY153=0,EK63=0),0,AY153*EK63/(AY153+EK63))</f>
        <v>8.88443522738243</v>
      </c>
      <c r="AZ63" s="13" t="n">
        <f aca="false">IF(OR(AZ153=0,EL63=0),0,AZ153*EL63/(AZ153+EL63))</f>
        <v>8.76542442495093</v>
      </c>
      <c r="BA63" s="13" t="n">
        <f aca="false">IF(OR(BA153=0,EM63=0),0,BA153*EM63/(BA153+EM63))</f>
        <v>8.62533340556735</v>
      </c>
      <c r="BB63" s="13" t="n">
        <f aca="false">IF(OR(BB153=0,EN63=0),0,BB153*EN63/(BB153+EN63))</f>
        <v>8.48835727056709</v>
      </c>
      <c r="BC63" s="13" t="n">
        <f aca="false">IF(OR(BC153=0,EO63=0),0,BC153*EO63/(BC153+EO63))</f>
        <v>8.35431859408306</v>
      </c>
      <c r="BD63" s="13" t="n">
        <f aca="false">IF(OR(BD153=0,EP63=0),0,BD153*EP63/(BD153+EP63))</f>
        <v>8.2230512547717</v>
      </c>
      <c r="BE63" s="13" t="n">
        <f aca="false">IF(OR(BE153=0,EQ63=0),0,BE153*EQ63/(BE153+EQ63))</f>
        <v>8.09439948965611</v>
      </c>
      <c r="BF63" s="13" t="n">
        <f aca="false">IF(OR(BF153=0,ER63=0),0,BF153*ER63/(BF153+ER63))</f>
        <v>7.96524165070256</v>
      </c>
      <c r="BG63" s="13" t="n">
        <f aca="false">IF(OR(BG153=0,ES63=0),0,BG153*ES63/(BG153+ES63))</f>
        <v>7.83851586556818</v>
      </c>
      <c r="BH63" s="13" t="n">
        <f aca="false">IF(OR(BH153=0,ET63=0),0,BH153*ET63/(BH153+ET63))</f>
        <v>7.71408619020022</v>
      </c>
      <c r="BI63" s="13" t="n">
        <f aca="false">IF(OR(BI153=0,EU63=0),0,BI153*EU63/(BI153+EU63))</f>
        <v>7.59182458646564</v>
      </c>
      <c r="BJ63" s="13" t="n">
        <f aca="false">IF(OR(BJ153=0,EV63=0),0,BJ153*EV63/(BJ153+EV63))</f>
        <v>7.4716102992976</v>
      </c>
      <c r="BK63" s="13" t="n">
        <f aca="false">IF(OR(BK153=0,EW63=0),0,BK153*EW63/(BK153+EW63))</f>
        <v>7.34624027906241</v>
      </c>
      <c r="BL63" s="13" t="n">
        <f aca="false">IF(OR(BL153=0,EX63=0),0,BL153*EX63/(BL153+EX63))</f>
        <v>7.22283246971276</v>
      </c>
      <c r="BM63" s="13" t="n">
        <f aca="false">IF(OR(BM153=0,EY63=0),0,BM153*EY63/(BM153+EY63))</f>
        <v>7.10127327475081</v>
      </c>
      <c r="BN63" s="13" t="n">
        <f aca="false">IF(OR(BN153=0,EZ63=0),0,BN153*EZ63/(BN153+EZ63))</f>
        <v>6.981455183359</v>
      </c>
      <c r="BO63" s="13" t="n">
        <f aca="false">IF(OR(BO153=0,FA63=0),0,BO153*FA63/(BO153+FA63))</f>
        <v>6.86327631719326</v>
      </c>
      <c r="BP63" s="13" t="n">
        <f aca="false">IF(OR(BP153=0,FB63=0),0,BP153*FB63/(BP153+FB63))</f>
        <v>6.74370543457079</v>
      </c>
      <c r="BQ63" s="13" t="n">
        <f aca="false">IF(OR(BQ153=0,FC63=0),0,BQ153*FC63/(BQ153+FC63))</f>
        <v>6.62559598510294</v>
      </c>
      <c r="BR63" s="13" t="n">
        <f aca="false">IF(OR(BR153=0,FD63=0),0,BR153*FD63/(BR153+FD63))</f>
        <v>6.50885626308717</v>
      </c>
      <c r="BS63" s="13" t="n">
        <f aca="false">IF(OR(BS153=0,FE63=0),0,BS153*FE63/(BS153+FE63))</f>
        <v>6.39339890279903</v>
      </c>
      <c r="BT63" s="13" t="n">
        <f aca="false">IF(OR(BT153=0,FF63=0),0,BT153*FF63/(BT153+FF63))</f>
        <v>6.27914057482933</v>
      </c>
      <c r="BU63" s="13" t="n">
        <f aca="false">IF(OR(BU153=0,FG63=0),0,BU153*FG63/(BU153+FG63))</f>
        <v>6.1680029367431</v>
      </c>
      <c r="BV63" s="13" t="n">
        <f aca="false">IF(OR(BV153=0,FH63=0),0,BV153*FH63/(BV153+FH63))</f>
        <v>6.05791356258356</v>
      </c>
      <c r="BW63" s="13" t="n">
        <f aca="false">IF(OR(BW153=0,FI63=0),0,BW153*FI63/(BW153+FI63))</f>
        <v>5.94880240473272</v>
      </c>
      <c r="BX63" s="13" t="n">
        <f aca="false">IF(OR(BX153=0,FJ63=0),0,BX153*FJ63/(BX153+FJ63))</f>
        <v>5.84060241058456</v>
      </c>
      <c r="BY63" s="13" t="n">
        <f aca="false">IF(OR(BY153=0,FK63=0),0,BY153*FK63/(BY153+FK63))</f>
        <v>5.73324933561181</v>
      </c>
      <c r="BZ63" s="13" t="n">
        <f aca="false">IF(OR(BZ153=0,FL63=0),0,BZ153*FL63/(BZ153+FL63))</f>
        <v>5.62198447432481</v>
      </c>
      <c r="CA63" s="13" t="n">
        <f aca="false">IF(OR(CA153=0,FM63=0),0,CA153*FM63/(CA153+FM63))</f>
        <v>5.51139851553576</v>
      </c>
      <c r="CB63" s="13" t="n">
        <f aca="false">IF(OR(CB153=0,FN63=0),0,CB153*FN63/(CB153+FN63))</f>
        <v>5.4014279206794</v>
      </c>
      <c r="CC63" s="13" t="n">
        <f aca="false">IF(OR(CC153=0,FO63=0),0,CC153*FO63/(CC153+FO63))</f>
        <v>5.29201140050017</v>
      </c>
      <c r="CD63" s="13" t="n">
        <f aca="false">IF(OR(CD153=0,FP63=0),0,CD153*FP63/(CD153+FP63))</f>
        <v>5.18308979335942</v>
      </c>
      <c r="CE63" s="13" t="n">
        <f aca="false">IF(OR(CE153=0,FQ63=0),0,CE153*FQ63/(CE153+FQ63))</f>
        <v>5.0746059582776</v>
      </c>
      <c r="CF63" s="13" t="n">
        <f aca="false">IF(OR(CF153=0,FR63=0),0,CF153*FR63/(CF153+FR63))</f>
        <v>4.9665046824437</v>
      </c>
      <c r="CG63" s="13" t="n">
        <f aca="false">IF(OR(CG153=0,FS63=0),0,CG153*FS63/(CG153+FS63))</f>
        <v>4.8587326030853</v>
      </c>
      <c r="CH63" s="13" t="n">
        <f aca="false">IF(OR(CH153=0,FT63=0),0,CH153*FT63/(CH153+FT63))</f>
        <v>4.75123814375903</v>
      </c>
      <c r="CI63" s="13" t="n">
        <f aca="false">IF(OR(CI153=0,FU63=0),0,CI153*FU63/(CI153+FU63))</f>
        <v>4.64397146529462</v>
      </c>
      <c r="CJ63" s="13" t="n">
        <f aca="false">IF(OR(CJ153=0,FV63=0),0,CJ153*FV63/(CJ153+FV63))</f>
        <v>4.53712011569625</v>
      </c>
      <c r="CK63" s="13" t="n">
        <f aca="false">IF(OR(CK153=0,FW63=0),0,CK153*FW63/(CK153+FW63))</f>
        <v>4.43040808714367</v>
      </c>
      <c r="CL63" s="13" t="n">
        <f aca="false">IF(OR(CL153=0,FX63=0),0,CL153*FX63/(CL153+FX63))</f>
        <v>4.32379106375331</v>
      </c>
      <c r="CM63" s="13" t="n">
        <f aca="false">IF(OR(CM153=0,FY63=0),0,CM153*FY63/(CM153+FY63))</f>
        <v>4.21722643946196</v>
      </c>
      <c r="CN63" s="13" t="n">
        <f aca="false">IF(OR(CN153=0,FZ63=0),0,CN153*FZ63/(CN153+FZ63))</f>
        <v>4.11067335246074</v>
      </c>
      <c r="CO63" s="13" t="n">
        <f aca="false">IF(OR(CO153=0,GA63=0),0,CO153*GA63/(CO153+GA63))</f>
        <v>4.00589853244668</v>
      </c>
      <c r="CP63" s="13" t="n">
        <f aca="false">IF(OR(CP153=0,GB63=0),0,CP153*GB63/(CP153+GB63))</f>
        <v>3.90110865336656</v>
      </c>
      <c r="CQ63" s="13" t="n">
        <f aca="false">IF(OR(CQ153=0,GC63=0),0,CQ153*GC63/(CQ153+GC63))</f>
        <v>3.79627148802184</v>
      </c>
      <c r="CR63" s="0" t="n">
        <f aca="false">IF(F$9=0,0,(SIN(F$12)*COS($E63)+SIN($E63)*COS(F$12))/SIN($E63)*F$9)</f>
        <v>29.94</v>
      </c>
      <c r="CS63" s="0" t="n">
        <f aca="false">IF(G$9=0,0,(SIN(G$12)*COS($E63)+SIN($E63)*COS(G$12))/SIN($E63)*G$9)</f>
        <v>30.723605369473</v>
      </c>
      <c r="CT63" s="0" t="n">
        <f aca="false">IF(H$9=0,0,(SIN(H$12)*COS($E63)+SIN($E63)*COS(H$12))/SIN($E63)*H$9)</f>
        <v>31.409837229284</v>
      </c>
      <c r="CU63" s="0" t="n">
        <f aca="false">IF(I$9=0,0,(SIN(I$12)*COS($E63)+SIN($E63)*COS(I$12))/SIN($E63)*I$9)</f>
        <v>32.0936552834389</v>
      </c>
      <c r="CV63" s="0" t="n">
        <f aca="false">IF(J$9=0,0,(SIN(J$12)*COS($E63)+SIN($E63)*COS(J$12))/SIN($E63)*J$9)</f>
        <v>32.7746844587214</v>
      </c>
      <c r="CW63" s="0" t="n">
        <f aca="false">IF(K$9=0,0,(SIN(K$12)*COS($E63)+SIN($E63)*COS(K$12))/SIN($E63)*K$9)</f>
        <v>33.4525484030782</v>
      </c>
      <c r="CX63" s="0" t="n">
        <f aca="false">IF(L$9=0,0,(SIN(L$12)*COS($E63)+SIN($E63)*COS(L$12))/SIN($E63)*L$9)</f>
        <v>34.126869651709</v>
      </c>
      <c r="CY63" s="0" t="n">
        <f aca="false">IF(M$9=0,0,(SIN(M$12)*COS($E63)+SIN($E63)*COS(M$12))/SIN($E63)*M$9)</f>
        <v>34.7128810314574</v>
      </c>
      <c r="CZ63" s="0" t="n">
        <f aca="false">IF(N$9=0,0,(SIN(N$12)*COS($E63)+SIN($E63)*COS(N$12))/SIN($E63)*N$9)</f>
        <v>35.2927772235291</v>
      </c>
      <c r="DA63" s="0" t="n">
        <f aca="false">IF(O$9=0,0,(SIN(O$12)*COS($E63)+SIN($E63)*COS(O$12))/SIN($E63)*O$9)</f>
        <v>35.8662563769625</v>
      </c>
      <c r="DB63" s="0" t="n">
        <f aca="false">IF(P$9=0,0,(SIN(P$12)*COS($E63)+SIN($E63)*COS(P$12))/SIN($E63)*P$9)</f>
        <v>36.4330172754671</v>
      </c>
      <c r="DC63" s="0" t="n">
        <f aca="false">IF(Q$9=0,0,(SIN(Q$12)*COS($E63)+SIN($E63)*COS(Q$12))/SIN($E63)*Q$9)</f>
        <v>36.9927594677186</v>
      </c>
      <c r="DD63" s="0" t="n">
        <f aca="false">IF(R$9=0,0,(SIN(R$12)*COS($E63)+SIN($E63)*COS(R$12))/SIN($E63)*R$9)</f>
        <v>37.4228888731967</v>
      </c>
      <c r="DE63" s="0" t="n">
        <f aca="false">IF(S$9=0,0,(SIN(S$12)*COS($E63)+SIN($E63)*COS(S$12))/SIN($E63)*S$9)</f>
        <v>37.8432637439612</v>
      </c>
      <c r="DF63" s="0" t="n">
        <f aca="false">IF(T$9=0,0,(SIN(T$12)*COS($E63)+SIN($E63)*COS(T$12))/SIN($E63)*T$9)</f>
        <v>38.2536994397316</v>
      </c>
      <c r="DG63" s="0" t="n">
        <f aca="false">IF(U$9=0,0,(SIN(U$12)*COS($E63)+SIN($E63)*COS(U$12))/SIN($E63)*U$9)</f>
        <v>38.6540138639997</v>
      </c>
      <c r="DH63" s="0" t="n">
        <f aca="false">IF(V$9=0,0,(SIN(V$12)*COS($E63)+SIN($E63)*COS(V$12))/SIN($E63)*V$9)</f>
        <v>39.0440275368837</v>
      </c>
      <c r="DI63" s="0" t="n">
        <f aca="false">IF(W$9=0,0,(SIN(W$12)*COS($E63)+SIN($E63)*COS(W$12))/SIN($E63)*W$9)</f>
        <v>39.3432307792505</v>
      </c>
      <c r="DJ63" s="0" t="n">
        <f aca="false">IF(X$9=0,0,(SIN(X$12)*COS($E63)+SIN($E63)*COS(X$12))/SIN($E63)*X$9)</f>
        <v>39.6306740273114</v>
      </c>
      <c r="DK63" s="0" t="n">
        <f aca="false">IF(Y$9=0,0,(SIN(Y$12)*COS($E63)+SIN($E63)*COS(Y$12))/SIN($E63)*Y$9)</f>
        <v>39.9062599984804</v>
      </c>
      <c r="DL63" s="0" t="n">
        <f aca="false">IF(Z$9=0,0,(SIN(Z$12)*COS($E63)+SIN($E63)*COS(Z$12))/SIN($E63)*Z$9)</f>
        <v>40.2712828792976</v>
      </c>
      <c r="DM63" s="0" t="n">
        <f aca="false">IF(AA$9=0,0,(SIN(AA$12)*COS($E63)+SIN($E63)*COS(AA$12))/SIN($E63)*AA$9)</f>
        <v>40.7519096325924</v>
      </c>
      <c r="DN63" s="0" t="n">
        <f aca="false">IF(AB$9=0,0,(SIN(AB$12)*COS($E63)+SIN($E63)*COS(AB$12))/SIN($E63)*AB$9)</f>
        <v>41.103126799109</v>
      </c>
      <c r="DO63" s="0" t="n">
        <f aca="false">IF(AC$9=0,0,(SIN(AC$12)*COS($E63)+SIN($E63)*COS(AC$12))/SIN($E63)*AC$9)</f>
        <v>41.4431717339136</v>
      </c>
      <c r="DP63" s="0" t="n">
        <f aca="false">IF(AD$9=0,0,(SIN(AD$12)*COS($E63)+SIN($E63)*COS(AD$12))/SIN($E63)*AD$9)</f>
        <v>41.7718636909116</v>
      </c>
      <c r="DQ63" s="0" t="n">
        <f aca="false">IF(AE$9=0,0,(SIN(AE$12)*COS($E63)+SIN($E63)*COS(AE$12))/SIN($E63)*AE$9)</f>
        <v>42.0890249950716</v>
      </c>
      <c r="DR63" s="0" t="n">
        <f aca="false">IF(AF$9=0,0,(SIN(AF$12)*COS($E63)+SIN($E63)*COS(AF$12))/SIN($E63)*AF$9)</f>
        <v>42.394481120171</v>
      </c>
      <c r="DS63" s="0" t="n">
        <f aca="false">IF(AG$9=0,0,(SIN(AG$12)*COS($E63)+SIN($E63)*COS(AG$12))/SIN($E63)*AG$9)</f>
        <v>42.4883564282661</v>
      </c>
      <c r="DT63" s="0" t="n">
        <f aca="false">IF(AH$9=0,0,(SIN(AH$12)*COS($E63)+SIN($E63)*COS(AH$12))/SIN($E63)*AH$9)</f>
        <v>42.5687664340549</v>
      </c>
      <c r="DU63" s="0" t="n">
        <f aca="false">IF(AI$9=0,0,(SIN(AI$12)*COS($E63)+SIN($E63)*COS(AI$12))/SIN($E63)*AI$9)</f>
        <v>42.6357296603944</v>
      </c>
      <c r="DV63" s="0" t="n">
        <f aca="false">IF(AJ$9=0,0,(SIN(AJ$12)*COS($E63)+SIN($E63)*COS(AJ$12))/SIN($E63)*AJ$9)</f>
        <v>42.6892688723491</v>
      </c>
      <c r="DW63" s="0" t="n">
        <f aca="false">IF(AK$9=0,0,(SIN(AK$12)*COS($E63)+SIN($E63)*COS(AK$12))/SIN($E63)*AK$9)</f>
        <v>42.7294110571093</v>
      </c>
      <c r="DX63" s="0" t="n">
        <f aca="false">IF(AL$9=0,0,(SIN(AL$12)*COS($E63)+SIN($E63)*COS(AL$12))/SIN($E63)*AL$9)</f>
        <v>42.722981027946</v>
      </c>
      <c r="DY63" s="0" t="n">
        <f aca="false">IF(AM$9=0,0,(SIN(AM$12)*COS($E63)+SIN($E63)*COS(AM$12))/SIN($E63)*AM$9)</f>
        <v>42.7030883254224</v>
      </c>
      <c r="DZ63" s="0" t="n">
        <f aca="false">IF(AN$9=0,0,(SIN(AN$12)*COS($E63)+SIN($E63)*COS(AN$12))/SIN($E63)*AN$9)</f>
        <v>42.6698028747529</v>
      </c>
      <c r="EA63" s="0" t="n">
        <f aca="false">IF(AO$9=0,0,(SIN(AO$12)*COS($E63)+SIN($E63)*COS(AO$12))/SIN($E63)*AO$9)</f>
        <v>42.6231987979797</v>
      </c>
      <c r="EB63" s="0" t="n">
        <f aca="false">IF(AP$9=0,0,(SIN(AP$12)*COS($E63)+SIN($E63)*COS(AP$12))/SIN($E63)*AP$9)</f>
        <v>42.5633543719043</v>
      </c>
      <c r="EC63" s="0" t="n">
        <f aca="false">IF(AQ$9=0,0,(SIN(AQ$12)*COS($E63)+SIN($E63)*COS(AQ$12))/SIN($E63)*AQ$9)</f>
        <v>42.2425873318938</v>
      </c>
      <c r="ED63" s="0" t="n">
        <f aca="false">IF(AR$9=0,0,(SIN(AR$12)*COS($E63)+SIN($E63)*COS(AR$12))/SIN($E63)*AR$9)</f>
        <v>41.9085222561857</v>
      </c>
      <c r="EE63" s="0" t="n">
        <f aca="false">IF(AS$9=0,0,(SIN(AS$12)*COS($E63)+SIN($E63)*COS(AS$12))/SIN($E63)*AS$9)</f>
        <v>41.5614761386387</v>
      </c>
      <c r="EF63" s="0" t="n">
        <f aca="false">IF(AT$9=0,0,(SIN(AT$12)*COS($E63)+SIN($E63)*COS(AT$12))/SIN($E63)*AT$9)</f>
        <v>41.2017699928449</v>
      </c>
      <c r="EG63" s="0" t="n">
        <f aca="false">IF(AU$9=0,0,(SIN(AU$12)*COS($E63)+SIN($E63)*COS(AU$12))/SIN($E63)*AU$9)</f>
        <v>40.8297286887634</v>
      </c>
      <c r="EH63" s="0" t="n">
        <f aca="false">IF(AV$9=0,0,(SIN(AV$12)*COS($E63)+SIN($E63)*COS(AV$12))/SIN($E63)*AV$9)</f>
        <v>40.1261450896649</v>
      </c>
      <c r="EI63" s="0" t="n">
        <f aca="false">IF(AW$9=0,0,(SIN(AW$12)*COS($E63)+SIN($E63)*COS(AW$12))/SIN($E63)*AW$9)</f>
        <v>39.4115688371537</v>
      </c>
      <c r="EJ63" s="0" t="n">
        <f aca="false">IF(AX$9=0,0,(SIN(AX$12)*COS($E63)+SIN($E63)*COS(AX$12))/SIN($E63)*AX$9)</f>
        <v>38.6866270681554</v>
      </c>
      <c r="EK63" s="0" t="n">
        <f aca="false">IF(AY$9=0,0,(SIN(AY$12)*COS($E63)+SIN($E63)*COS(AY$12))/SIN($E63)*AY$9)</f>
        <v>38.7922928468645</v>
      </c>
      <c r="EL63" s="0" t="n">
        <f aca="false">IF(AZ$9=0,0,(SIN(AZ$12)*COS($E63)+SIN($E63)*COS(AZ$12))/SIN($E63)*AZ$9)</f>
        <v>39.0174901968158</v>
      </c>
      <c r="EM63" s="0" t="n">
        <f aca="false">IF(BA$9=0,0,(SIN(BA$12)*COS($E63)+SIN($E63)*COS(BA$12))/SIN($E63)*BA$9)</f>
        <v>38.7622868098588</v>
      </c>
      <c r="EN63" s="0" t="n">
        <f aca="false">IF(BB$9=0,0,(SIN(BB$12)*COS($E63)+SIN($E63)*COS(BB$12))/SIN($E63)*BB$9)</f>
        <v>38.496088663369</v>
      </c>
      <c r="EO63" s="0" t="n">
        <f aca="false">IF(BC$9=0,0,(SIN(BC$12)*COS($E63)+SIN($E63)*COS(BC$12))/SIN($E63)*BC$9)</f>
        <v>38.2190776301071</v>
      </c>
      <c r="EP63" s="0" t="n">
        <f aca="false">IF(BD$9=0,0,(SIN(BD$12)*COS($E63)+SIN($E63)*COS(BD$12))/SIN($E63)*BD$9)</f>
        <v>37.9314385983147</v>
      </c>
      <c r="EQ63" s="0" t="n">
        <f aca="false">IF(BE$9=0,0,(SIN(BE$12)*COS($E63)+SIN($E63)*COS(BE$12))/SIN($E63)*BE$9)</f>
        <v>37.6333593847803</v>
      </c>
      <c r="ER63" s="0" t="n">
        <f aca="false">IF(BF$9=0,0,(SIN(BF$12)*COS($E63)+SIN($E63)*COS(BF$12))/SIN($E63)*BF$9)</f>
        <v>37.2598340870242</v>
      </c>
      <c r="ES63" s="0" t="n">
        <f aca="false">IF(BG$9=0,0,(SIN(BG$12)*COS($E63)+SIN($E63)*COS(BG$12))/SIN($E63)*BG$9)</f>
        <v>36.8767979152326</v>
      </c>
      <c r="ET63" s="0" t="n">
        <f aca="false">IF(BH$9=0,0,(SIN(BH$12)*COS($E63)+SIN($E63)*COS(BH$12))/SIN($E63)*BH$9)</f>
        <v>36.4845062718108</v>
      </c>
      <c r="EU63" s="0" t="n">
        <f aca="false">IF(BI$9=0,0,(SIN(BI$12)*COS($E63)+SIN($E63)*COS(BI$12))/SIN($E63)*BI$9)</f>
        <v>36.0832167760873</v>
      </c>
      <c r="EV63" s="0" t="n">
        <f aca="false">IF(BJ$9=0,0,(SIN(BJ$12)*COS($E63)+SIN($E63)*COS(BJ$12))/SIN($E63)*BJ$9)</f>
        <v>35.673189143766</v>
      </c>
      <c r="EW63" s="0" t="n">
        <f aca="false">IF(BK$9=0,0,(SIN(BK$12)*COS($E63)+SIN($E63)*COS(BK$12))/SIN($E63)*BK$9)</f>
        <v>35.0923301106445</v>
      </c>
      <c r="EX63" s="0" t="n">
        <f aca="false">IF(BL$9=0,0,(SIN(BL$12)*COS($E63)+SIN($E63)*COS(BL$12))/SIN($E63)*BL$9)</f>
        <v>34.5051489419577</v>
      </c>
      <c r="EY63" s="0" t="n">
        <f aca="false">IF(BM$9=0,0,(SIN(BM$12)*COS($E63)+SIN($E63)*COS(BM$12))/SIN($E63)*BM$9)</f>
        <v>33.9120584158383</v>
      </c>
      <c r="EZ63" s="0" t="n">
        <f aca="false">IF(BN$9=0,0,(SIN(BN$12)*COS($E63)+SIN($E63)*COS(BN$12))/SIN($E63)*BN$9)</f>
        <v>33.3134717088828</v>
      </c>
      <c r="FA63" s="0" t="n">
        <f aca="false">IF(BO$9=0,0,(SIN(BO$12)*COS($E63)+SIN($E63)*COS(BO$12))/SIN($E63)*BO$9)</f>
        <v>32.7098021994679</v>
      </c>
      <c r="FB63" s="0" t="n">
        <f aca="false">IF(BP$9=0,0,(SIN(BP$12)*COS($E63)+SIN($E63)*COS(BP$12))/SIN($E63)*BP$9)</f>
        <v>32.0351330396165</v>
      </c>
      <c r="FC63" s="0" t="n">
        <f aca="false">IF(BQ$9=0,0,(SIN(BQ$12)*COS($E63)+SIN($E63)*COS(BQ$12))/SIN($E63)*BQ$9)</f>
        <v>31.3572106224194</v>
      </c>
      <c r="FD63" s="0" t="n">
        <f aca="false">IF(BR$9=0,0,(SIN(BR$12)*COS($E63)+SIN($E63)*COS(BR$12))/SIN($E63)*BR$9)</f>
        <v>30.6765079119869</v>
      </c>
      <c r="FE63" s="0" t="n">
        <f aca="false">IF(BS$9=0,0,(SIN(BS$12)*COS($E63)+SIN($E63)*COS(BS$12))/SIN($E63)*BS$9)</f>
        <v>29.9934966566937</v>
      </c>
      <c r="FF63" s="0" t="n">
        <f aca="false">IF(BT$9=0,0,(SIN(BT$12)*COS($E63)+SIN($E63)*COS(BT$12))/SIN($E63)*BT$9)</f>
        <v>29.3086471649419</v>
      </c>
      <c r="FG63" s="0" t="n">
        <f aca="false">IF(BU$9=0,0,(SIN(BU$12)*COS($E63)+SIN($E63)*COS(BU$12))/SIN($E63)*BU$9)</f>
        <v>28.6656014499443</v>
      </c>
      <c r="FH63" s="0" t="n">
        <f aca="false">IF(BV$9=0,0,(SIN(BV$12)*COS($E63)+SIN($E63)*COS(BV$12))/SIN($E63)*BV$9)</f>
        <v>28.0208384889901</v>
      </c>
      <c r="FI63" s="0" t="n">
        <f aca="false">IF(BW$9=0,0,(SIN(BW$12)*COS($E63)+SIN($E63)*COS(BW$12))/SIN($E63)*BW$9)</f>
        <v>27.3747838555514</v>
      </c>
      <c r="FJ63" s="0" t="n">
        <f aca="false">IF(BX$9=0,0,(SIN(BX$12)*COS($E63)+SIN($E63)*COS(BX$12))/SIN($E63)*BX$9)</f>
        <v>26.7278613100415</v>
      </c>
      <c r="FK63" s="0" t="n">
        <f aca="false">IF(BY$9=0,0,(SIN(BY$12)*COS($E63)+SIN($E63)*COS(BY$12))/SIN($E63)*BY$9)</f>
        <v>26.0804926015959</v>
      </c>
      <c r="FL63" s="0" t="n">
        <f aca="false">IF(BZ$9=0,0,(SIN(BZ$12)*COS($E63)+SIN($E63)*COS(BZ$12))/SIN($E63)*BZ$9)</f>
        <v>25.3374110971622</v>
      </c>
      <c r="FM63" s="0" t="n">
        <f aca="false">IF(CA$9=0,0,(SIN(CA$12)*COS($E63)+SIN($E63)*COS(CA$12))/SIN($E63)*CA$9)</f>
        <v>24.5969182165241</v>
      </c>
      <c r="FN63" s="0" t="n">
        <f aca="false">IF(CB$9=0,0,(SIN(CB$12)*COS($E63)+SIN($E63)*COS(CB$12))/SIN($E63)*CB$9)</f>
        <v>23.8595149356024</v>
      </c>
      <c r="FO63" s="0" t="n">
        <f aca="false">IF(CC$9=0,0,(SIN(CC$12)*COS($E63)+SIN($E63)*COS(CC$12))/SIN($E63)*CC$9)</f>
        <v>23.1256980657977</v>
      </c>
      <c r="FP63" s="0" t="n">
        <f aca="false">IF(CD$9=0,0,(SIN(CD$12)*COS($E63)+SIN($E63)*COS(CD$12))/SIN($E63)*CD$9)</f>
        <v>22.3959600197459</v>
      </c>
      <c r="FQ63" s="0" t="n">
        <f aca="false">IF(CE$9=0,0,(SIN(CE$12)*COS($E63)+SIN($E63)*COS(CE$12))/SIN($E63)*CE$9)</f>
        <v>21.6707885794185</v>
      </c>
      <c r="FR63" s="0" t="n">
        <f aca="false">IF(CF$9=0,0,(SIN(CF$12)*COS($E63)+SIN($E63)*COS(CF$12))/SIN($E63)*CF$9)</f>
        <v>20.9506666666666</v>
      </c>
      <c r="FS63" s="0" t="n">
        <f aca="false">IF(CG$9=0,0,(SIN(CG$12)*COS($E63)+SIN($E63)*COS(CG$12))/SIN($E63)*CG$9)</f>
        <v>20.2360721163034</v>
      </c>
      <c r="FT63" s="0" t="n">
        <f aca="false">IF(CH$9=0,0,(SIN(CH$12)*COS($E63)+SIN($E63)*COS(CH$12))/SIN($E63)*CH$9)</f>
        <v>19.5274774518143</v>
      </c>
      <c r="FU63" s="0" t="n">
        <f aca="false">IF(CI$9=0,0,(SIN(CI$12)*COS($E63)+SIN($E63)*COS(CI$12))/SIN($E63)*CI$9)</f>
        <v>18.8253496637924</v>
      </c>
      <c r="FV63" s="0" t="n">
        <f aca="false">IF(CJ$9=0,0,(SIN(CJ$12)*COS($E63)+SIN($E63)*COS(CJ$12))/SIN($E63)*CJ$9)</f>
        <v>18.1339142966739</v>
      </c>
      <c r="FW63" s="0" t="n">
        <f aca="false">IF(CK$9=0,0,(SIN(CK$12)*COS($E63)+SIN($E63)*COS(CK$12))/SIN($E63)*CK$9)</f>
        <v>17.4497386444118</v>
      </c>
      <c r="FX63" s="0" t="n">
        <f aca="false">IF(CL$9=0,0,(SIN(CL$12)*COS($E63)+SIN($E63)*COS(CL$12))/SIN($E63)*CL$9)</f>
        <v>16.7732684146945</v>
      </c>
      <c r="FY63" s="0" t="n">
        <f aca="false">IF(CM$9=0,0,(SIN(CM$12)*COS($E63)+SIN($E63)*COS(CM$12))/SIN($E63)*CM$9)</f>
        <v>16.1049430018081</v>
      </c>
      <c r="FZ63" s="0" t="n">
        <f aca="false">IF(CN$9=0,0,(SIN(CN$12)*COS($E63)+SIN($E63)*COS(CN$12))/SIN($E63)*CN$9)</f>
        <v>15.4451952817162</v>
      </c>
      <c r="GA63" s="0" t="n">
        <f aca="false">IF(CO$9=0,0,(SIN(CO$12)*COS($E63)+SIN($E63)*COS(CO$12))/SIN($E63)*CO$9)</f>
        <v>14.8191337030005</v>
      </c>
      <c r="GB63" s="0" t="n">
        <f aca="false">IF(CP$9=0,0,(SIN(CP$12)*COS($E63)+SIN($E63)*COS(CP$12))/SIN($E63)*CP$9)</f>
        <v>14.2015308651584</v>
      </c>
      <c r="GC63" s="0" t="n">
        <f aca="false">IF(CQ$9=0,0,(SIN(CQ$12)*COS($E63)+SIN($E63)*COS(CQ$12))/SIN($E63)*CQ$9)</f>
        <v>13.5927767774594</v>
      </c>
    </row>
    <row r="64" customFormat="false" ht="12.8" hidden="true" customHeight="false" outlineLevel="0" collapsed="false">
      <c r="A64" s="0" t="n">
        <f aca="false">MAX($F64:$CQ64)</f>
        <v>29.9399991035964</v>
      </c>
      <c r="B64" s="90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8.54</v>
      </c>
      <c r="C64" s="2" t="n">
        <f aca="false">MOD(Best +D64,360)</f>
        <v>167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29.9399991035964</v>
      </c>
      <c r="G64" s="13" t="n">
        <f aca="false">IF(OR(G154=0,CS64=0),0,G154*CS64/(G154+CS64))</f>
        <v>28.4712828610698</v>
      </c>
      <c r="H64" s="13" t="n">
        <f aca="false">IF(OR(H154=0,CT64=0),0,H154*CT64/(H154+CT64))</f>
        <v>27.086098399052</v>
      </c>
      <c r="I64" s="13" t="n">
        <f aca="false">IF(OR(I154=0,CU64=0),0,I154*CU64/(I154+CU64))</f>
        <v>25.8499294450599</v>
      </c>
      <c r="J64" s="13" t="n">
        <f aca="false">IF(OR(J154=0,CV64=0),0,J154*CV64/(J154+CV64))</f>
        <v>24.7392218460336</v>
      </c>
      <c r="K64" s="13" t="n">
        <f aca="false">IF(OR(K154=0,CW64=0),0,K154*CW64/(K154+CW64))</f>
        <v>23.735140279067</v>
      </c>
      <c r="L64" s="13" t="n">
        <f aca="false">IF(OR(L154=0,CX64=0),0,L154*CX64/(L154+CX64))</f>
        <v>22.8224424067927</v>
      </c>
      <c r="M64" s="13" t="n">
        <f aca="false">IF(OR(M154=0,CY64=0),0,M154*CY64/(M154+CY64))</f>
        <v>21.954826025727</v>
      </c>
      <c r="N64" s="13" t="n">
        <f aca="false">IF(OR(N154=0,CZ64=0),0,N154*CZ64/(N154+CZ64))</f>
        <v>21.1620606395947</v>
      </c>
      <c r="O64" s="13" t="n">
        <f aca="false">IF(OR(O154=0,DA64=0),0,O154*DA64/(O154+DA64))</f>
        <v>20.4343769042693</v>
      </c>
      <c r="P64" s="13" t="n">
        <f aca="false">IF(OR(P154=0,DB64=0),0,P154*DB64/(P154+DB64))</f>
        <v>19.763634617701</v>
      </c>
      <c r="Q64" s="13" t="n">
        <f aca="false">IF(OR(Q154=0,DC64=0),0,Q154*DC64/(Q154+DC64))</f>
        <v>19.1429964698683</v>
      </c>
      <c r="R64" s="13" t="n">
        <f aca="false">IF(OR(R154=0,DD64=0),0,R154*DD64/(R154+DD64))</f>
        <v>18.5365658992238</v>
      </c>
      <c r="S64" s="13" t="n">
        <f aca="false">IF(OR(S154=0,DE64=0),0,S154*DE64/(S154+DE64))</f>
        <v>17.9739702219381</v>
      </c>
      <c r="T64" s="13" t="n">
        <f aca="false">IF(OR(T154=0,DF64=0),0,T154*DF64/(T154+DF64))</f>
        <v>17.4502770389499</v>
      </c>
      <c r="U64" s="13" t="n">
        <f aca="false">IF(OR(U154=0,DG64=0),0,U154*DG64/(U154+DG64))</f>
        <v>16.9612657575581</v>
      </c>
      <c r="V64" s="13" t="n">
        <f aca="false">IF(OR(V154=0,DH64=0),0,V154*DH64/(V154+DH64))</f>
        <v>16.5033035101697</v>
      </c>
      <c r="W64" s="13" t="n">
        <f aca="false">IF(OR(W154=0,DI64=0),0,W154*DI64/(W154+DI64))</f>
        <v>16.0597827633943</v>
      </c>
      <c r="X64" s="13" t="n">
        <f aca="false">IF(OR(X154=0,DJ64=0),0,X154*DJ64/(X154+DJ64))</f>
        <v>15.6430296856162</v>
      </c>
      <c r="Y64" s="13" t="n">
        <f aca="false">IF(OR(Y154=0,DK64=0),0,Y154*DK64/(Y154+DK64))</f>
        <v>15.2504381710524</v>
      </c>
      <c r="Z64" s="13" t="n">
        <f aca="false">IF(OR(Z154=0,DL64=0),0,Z154*DL64/(Z154+DL64))</f>
        <v>14.8937297422608</v>
      </c>
      <c r="AA64" s="13" t="n">
        <f aca="false">IF(OR(AA154=0,DM64=0),0,AA154*DM64/(AA154+DM64))</f>
        <v>14.5717196634715</v>
      </c>
      <c r="AB64" s="13" t="n">
        <f aca="false">IF(OR(AB154=0,DN64=0),0,AB154*DN64/(AB154+DN64))</f>
        <v>14.2501621615363</v>
      </c>
      <c r="AC64" s="13" t="n">
        <f aca="false">IF(OR(AC154=0,DO64=0),0,AC154*DO64/(AC154+DO64))</f>
        <v>13.9439526440745</v>
      </c>
      <c r="AD64" s="13" t="n">
        <f aca="false">IF(OR(AD154=0,DP64=0),0,AD154*DP64/(AD154+DP64))</f>
        <v>13.6518391051126</v>
      </c>
      <c r="AE64" s="13" t="n">
        <f aca="false">IF(OR(AE154=0,DQ64=0),0,AE154*DQ64/(AE154+DQ64))</f>
        <v>13.3727004550466</v>
      </c>
      <c r="AF64" s="13" t="n">
        <f aca="false">IF(OR(AF154=0,DR64=0),0,AF154*DR64/(AF154+DR64))</f>
        <v>13.1055297504701</v>
      </c>
      <c r="AG64" s="13" t="n">
        <f aca="false">IF(OR(AG154=0,DS64=0),0,AG154*DS64/(AG154+DS64))</f>
        <v>12.8310779996884</v>
      </c>
      <c r="AH64" s="13" t="n">
        <f aca="false">IF(OR(AH154=0,DT64=0),0,AH154*DT64/(AH154+DT64))</f>
        <v>12.5684678141748</v>
      </c>
      <c r="AI64" s="13" t="n">
        <f aca="false">IF(OR(AI154=0,DU64=0),0,AI154*DU64/(AI154+DU64))</f>
        <v>12.3167937558876</v>
      </c>
      <c r="AJ64" s="13" t="n">
        <f aca="false">IF(OR(AJ154=0,DV64=0),0,AJ154*DV64/(AJ154+DV64))</f>
        <v>12.0752385187033</v>
      </c>
      <c r="AK64" s="13" t="n">
        <f aca="false">IF(OR(AK154=0,DW64=0),0,AK154*DW64/(AK154+DW64))</f>
        <v>11.8430623791101</v>
      </c>
      <c r="AL64" s="13" t="n">
        <f aca="false">IF(OR(AL154=0,DX64=0),0,AL154*DX64/(AL154+DX64))</f>
        <v>11.6171109005086</v>
      </c>
      <c r="AM64" s="13" t="n">
        <f aca="false">IF(OR(AM154=0,DY64=0),0,AM154*DY64/(AM154+DY64))</f>
        <v>11.3994284443111</v>
      </c>
      <c r="AN64" s="13" t="n">
        <f aca="false">IF(OR(AN154=0,DZ64=0),0,AN154*DZ64/(AN154+DZ64))</f>
        <v>11.1894428360449</v>
      </c>
      <c r="AO64" s="13" t="n">
        <f aca="false">IF(OR(AO154=0,EA64=0),0,AO154*EA64/(AO154+EA64))</f>
        <v>10.9866316148168</v>
      </c>
      <c r="AP64" s="13" t="n">
        <f aca="false">IF(OR(AP154=0,EB64=0),0,AP154*EB64/(AP154+EB64))</f>
        <v>10.7905166759402</v>
      </c>
      <c r="AQ64" s="13" t="n">
        <f aca="false">IF(OR(AQ154=0,EC64=0),0,AQ154*EC64/(AQ154+EC64))</f>
        <v>10.584961322015</v>
      </c>
      <c r="AR64" s="13" t="n">
        <f aca="false">IF(OR(AR154=0,ED64=0),0,AR154*ED64/(AR154+ED64))</f>
        <v>10.38605912218</v>
      </c>
      <c r="AS64" s="13" t="n">
        <f aca="false">IF(OR(AS154=0,EE64=0),0,AS154*EE64/(AS154+EE64))</f>
        <v>10.1933707745578</v>
      </c>
      <c r="AT64" s="13" t="n">
        <f aca="false">IF(OR(AT154=0,EF64=0),0,AT154*EF64/(AT154+EF64))</f>
        <v>10.006492572563</v>
      </c>
      <c r="AU64" s="13" t="n">
        <f aca="false">IF(OR(AU154=0,EG64=0),0,AU154*EG64/(AU154+EG64))</f>
        <v>9.82505280176932</v>
      </c>
      <c r="AV64" s="13" t="n">
        <f aca="false">IF(OR(AV154=0,EH64=0),0,AV154*EH64/(AV154+EH64))</f>
        <v>9.63013844561438</v>
      </c>
      <c r="AW64" s="13" t="n">
        <f aca="false">IF(OR(AW154=0,EI64=0),0,AW154*EI64/(AW154+EI64))</f>
        <v>9.44040171767507</v>
      </c>
      <c r="AX64" s="13" t="n">
        <f aca="false">IF(OR(AX154=0,EJ64=0),0,AX154*EJ64/(AX154+EJ64))</f>
        <v>9.25549118856398</v>
      </c>
      <c r="AY64" s="13" t="n">
        <f aca="false">IF(OR(AY154=0,EK64=0),0,AY154*EK64/(AY154+EK64))</f>
        <v>9.12309403629654</v>
      </c>
      <c r="AZ64" s="13" t="n">
        <f aca="false">IF(OR(AZ154=0,EL64=0),0,AZ154*EL64/(AZ154+EL64))</f>
        <v>9.00031296173438</v>
      </c>
      <c r="BA64" s="13" t="n">
        <f aca="false">IF(OR(BA154=0,EM64=0),0,BA154*EM64/(BA154+EM64))</f>
        <v>8.8547788692492</v>
      </c>
      <c r="BB64" s="13" t="n">
        <f aca="false">IF(OR(BB154=0,EN64=0),0,BB154*EN64/(BB154+EN64))</f>
        <v>8.71242650446432</v>
      </c>
      <c r="BC64" s="13" t="n">
        <f aca="false">IF(OR(BC154=0,EO64=0),0,BC154*EO64/(BC154+EO64))</f>
        <v>8.57307597200304</v>
      </c>
      <c r="BD64" s="13" t="n">
        <f aca="false">IF(OR(BD154=0,EP64=0),0,BD154*EP64/(BD154+EP64))</f>
        <v>8.43655872487253</v>
      </c>
      <c r="BE64" s="13" t="n">
        <f aca="false">IF(OR(BE154=0,EQ64=0),0,BE154*EQ64/(BE154+EQ64))</f>
        <v>8.30271662286285</v>
      </c>
      <c r="BF64" s="13" t="n">
        <f aca="false">IF(OR(BF154=0,ER64=0),0,BF154*ER64/(BF154+ER64))</f>
        <v>8.16821500134019</v>
      </c>
      <c r="BG64" s="13" t="n">
        <f aca="false">IF(OR(BG154=0,ES64=0),0,BG154*ES64/(BG154+ES64))</f>
        <v>8.03620857497841</v>
      </c>
      <c r="BH64" s="13" t="n">
        <f aca="false">IF(OR(BH154=0,ET64=0),0,BH154*ET64/(BH154+ET64))</f>
        <v>7.9065587960264</v>
      </c>
      <c r="BI64" s="13" t="n">
        <f aca="false">IF(OR(BI154=0,EU64=0),0,BI154*EU64/(BI154+EU64))</f>
        <v>7.77913511081633</v>
      </c>
      <c r="BJ64" s="13" t="n">
        <f aca="false">IF(OR(BJ154=0,EV64=0),0,BJ154*EV64/(BJ154+EV64))</f>
        <v>7.65381433508803</v>
      </c>
      <c r="BK64" s="13" t="n">
        <f aca="false">IF(OR(BK154=0,EW64=0),0,BK154*EW64/(BK154+EW64))</f>
        <v>7.52289762523021</v>
      </c>
      <c r="BL64" s="13" t="n">
        <f aca="false">IF(OR(BL154=0,EX64=0),0,BL154*EX64/(BL154+EX64))</f>
        <v>7.39400807144149</v>
      </c>
      <c r="BM64" s="13" t="n">
        <f aca="false">IF(OR(BM154=0,EY64=0),0,BM154*EY64/(BM154+EY64))</f>
        <v>7.26702927652697</v>
      </c>
      <c r="BN64" s="13" t="n">
        <f aca="false">IF(OR(BN154=0,EZ64=0),0,BN154*EZ64/(BN154+EZ64))</f>
        <v>7.1418510678156</v>
      </c>
      <c r="BO64" s="13" t="n">
        <f aca="false">IF(OR(BO154=0,FA64=0),0,BO154*FA64/(BO154+FA64))</f>
        <v>7.01836903883623</v>
      </c>
      <c r="BP64" s="13" t="n">
        <f aca="false">IF(OR(BP154=0,FB64=0),0,BP154*FB64/(BP154+FB64))</f>
        <v>6.89335125093434</v>
      </c>
      <c r="BQ64" s="13" t="n">
        <f aca="false">IF(OR(BQ154=0,FC64=0),0,BQ154*FC64/(BQ154+FC64))</f>
        <v>6.76985060889215</v>
      </c>
      <c r="BR64" s="13" t="n">
        <f aca="false">IF(OR(BR154=0,FD64=0),0,BR154*FD64/(BR154+FD64))</f>
        <v>6.64777309740516</v>
      </c>
      <c r="BS64" s="13" t="n">
        <f aca="false">IF(OR(BS154=0,FE64=0),0,BS154*FE64/(BS154+FE64))</f>
        <v>6.52702918146899</v>
      </c>
      <c r="BT64" s="13" t="n">
        <f aca="false">IF(OR(BT154=0,FF64=0),0,BT154*FF64/(BT154+FF64))</f>
        <v>6.40753349961114</v>
      </c>
      <c r="BU64" s="13" t="n">
        <f aca="false">IF(OR(BU154=0,FG64=0),0,BU154*FG64/(BU154+FG64))</f>
        <v>6.29133582308814</v>
      </c>
      <c r="BV64" s="13" t="n">
        <f aca="false">IF(OR(BV154=0,FH64=0),0,BV154*FH64/(BV154+FH64))</f>
        <v>6.17623001387331</v>
      </c>
      <c r="BW64" s="13" t="n">
        <f aca="false">IF(OR(BW154=0,FI64=0),0,BW154*FI64/(BW154+FI64))</f>
        <v>6.0621444376874</v>
      </c>
      <c r="BX64" s="13" t="n">
        <f aca="false">IF(OR(BX154=0,FJ64=0),0,BX154*FJ64/(BX154+FJ64))</f>
        <v>5.9490105691181</v>
      </c>
      <c r="BY64" s="13" t="n">
        <f aca="false">IF(OR(BY154=0,FK64=0),0,BY154*FK64/(BY154+FK64))</f>
        <v>5.83676280388341</v>
      </c>
      <c r="BZ64" s="13" t="n">
        <f aca="false">IF(OR(BZ154=0,FL64=0),0,BZ154*FL64/(BZ154+FL64))</f>
        <v>5.72034992349175</v>
      </c>
      <c r="CA64" s="13" t="n">
        <f aca="false">IF(OR(CA154=0,FM64=0),0,CA154*FM64/(CA154+FM64))</f>
        <v>5.6046563363202</v>
      </c>
      <c r="CB64" s="13" t="n">
        <f aca="false">IF(OR(CB154=0,FN64=0),0,CB154*FN64/(CB154+FN64))</f>
        <v>5.48961752474448</v>
      </c>
      <c r="CC64" s="13" t="n">
        <f aca="false">IF(OR(CC154=0,FO64=0),0,CC154*FO64/(CC154+FO64))</f>
        <v>5.37517138360478</v>
      </c>
      <c r="CD64" s="13" t="n">
        <f aca="false">IF(OR(CD154=0,FP64=0),0,CD154*FP64/(CD154+FP64))</f>
        <v>5.26125810364542</v>
      </c>
      <c r="CE64" s="13" t="n">
        <f aca="false">IF(OR(CE154=0,FQ64=0),0,CE154*FQ64/(CE154+FQ64))</f>
        <v>5.14782007074245</v>
      </c>
      <c r="CF64" s="13" t="n">
        <f aca="false">IF(OR(CF154=0,FR64=0),0,CF154*FR64/(CF154+FR64))</f>
        <v>5.0348017807185</v>
      </c>
      <c r="CG64" s="13" t="n">
        <f aca="false">IF(OR(CG154=0,FS64=0),0,CG154*FS64/(CG154+FS64))</f>
        <v>4.92214976971535</v>
      </c>
      <c r="CH64" s="13" t="n">
        <f aca="false">IF(OR(CH154=0,FT64=0),0,CH154*FT64/(CH154+FT64))</f>
        <v>4.8098125602707</v>
      </c>
      <c r="CI64" s="13" t="n">
        <f aca="false">IF(OR(CI154=0,FU64=0),0,CI154*FU64/(CI154+FU64))</f>
        <v>4.69774062342995</v>
      </c>
      <c r="CJ64" s="13" t="n">
        <f aca="false">IF(OR(CJ154=0,FV64=0),0,CJ154*FV64/(CJ154+FV64))</f>
        <v>4.58613460493262</v>
      </c>
      <c r="CK64" s="13" t="n">
        <f aca="false">IF(OR(CK154=0,FW64=0),0,CK154*FW64/(CK154+FW64))</f>
        <v>4.47470652675351</v>
      </c>
      <c r="CL64" s="13" t="n">
        <f aca="false">IF(OR(CL154=0,FX64=0),0,CL154*FX64/(CL154+FX64))</f>
        <v>4.36341307202688</v>
      </c>
      <c r="CM64" s="13" t="n">
        <f aca="false">IF(OR(CM154=0,FY64=0),0,CM154*FY64/(CM154+FY64))</f>
        <v>4.25221290033743</v>
      </c>
      <c r="CN64" s="13" t="n">
        <f aca="false">IF(OR(CN154=0,FZ64=0),0,CN154*FZ64/(CN154+FZ64))</f>
        <v>4.14106670144906</v>
      </c>
      <c r="CO64" s="13" t="n">
        <f aca="false">IF(OR(CO154=0,GA64=0),0,CO154*GA64/(CO154+GA64))</f>
        <v>4.03182901257875</v>
      </c>
      <c r="CP64" s="13" t="n">
        <f aca="false">IF(OR(CP154=0,GB64=0),0,CP154*GB64/(CP154+GB64))</f>
        <v>3.92262044389728</v>
      </c>
      <c r="CQ64" s="13" t="n">
        <f aca="false">IF(OR(CQ154=0,GC64=0),0,CQ154*GC64/(CQ154+GC64))</f>
        <v>3.81341095105248</v>
      </c>
      <c r="CR64" s="0" t="n">
        <f aca="false">IF(F$9=0,0,(SIN(F$12)*COS($E64)+SIN($E64)*COS(F$12))/SIN($E64)*F$9)</f>
        <v>29.94</v>
      </c>
      <c r="CS64" s="0" t="n">
        <f aca="false">IF(G$9=0,0,(SIN(G$12)*COS($E64)+SIN($E64)*COS(G$12))/SIN($E64)*G$9)</f>
        <v>30.70853518645</v>
      </c>
      <c r="CT64" s="0" t="n">
        <f aca="false">IF(H$9=0,0,(SIN(H$12)*COS($E64)+SIN($E64)*COS(H$12))/SIN($E64)*H$9)</f>
        <v>31.3794382215749</v>
      </c>
      <c r="CU64" s="0" t="n">
        <f aca="false">IF(I$9=0,0,(SIN(I$12)*COS($E64)+SIN($E64)*COS(I$12))/SIN($E64)*I$9)</f>
        <v>32.0476735989702</v>
      </c>
      <c r="CV64" s="0" t="n">
        <f aca="false">IF(J$9=0,0,(SIN(J$12)*COS($E64)+SIN($E64)*COS(J$12))/SIN($E64)*J$9)</f>
        <v>32.7128711924809</v>
      </c>
      <c r="CW64" s="0" t="n">
        <f aca="false">IF(K$9=0,0,(SIN(K$12)*COS($E64)+SIN($E64)*COS(K$12))/SIN($E64)*K$9)</f>
        <v>33.3746597530192</v>
      </c>
      <c r="CX64" s="0" t="n">
        <f aca="false">IF(L$9=0,0,(SIN(L$12)*COS($E64)+SIN($E64)*COS(L$12))/SIN($E64)*L$9)</f>
        <v>34.0326670730152</v>
      </c>
      <c r="CY64" s="0" t="n">
        <f aca="false">IF(M$9=0,0,(SIN(M$12)*COS($E64)+SIN($E64)*COS(M$12))/SIN($E64)*M$9)</f>
        <v>34.6023999741122</v>
      </c>
      <c r="CZ64" s="0" t="n">
        <f aca="false">IF(N$9=0,0,(SIN(N$12)*COS($E64)+SIN($E64)*COS(N$12))/SIN($E64)*N$9)</f>
        <v>35.165866383753</v>
      </c>
      <c r="DA64" s="0" t="n">
        <f aca="false">IF(O$9=0,0,(SIN(O$12)*COS($E64)+SIN($E64)*COS(O$12))/SIN($E64)*O$9)</f>
        <v>35.7227698801593</v>
      </c>
      <c r="DB64" s="0" t="n">
        <f aca="false">IF(P$9=0,0,(SIN(P$12)*COS($E64)+SIN($E64)*COS(P$12))/SIN($E64)*P$9)</f>
        <v>36.2728147768693</v>
      </c>
      <c r="DC64" s="0" t="n">
        <f aca="false">IF(Q$9=0,0,(SIN(Q$12)*COS($E64)+SIN($E64)*COS(Q$12))/SIN($E64)*Q$9)</f>
        <v>36.8157062512018</v>
      </c>
      <c r="DD64" s="0" t="n">
        <f aca="false">IF(R$9=0,0,(SIN(R$12)*COS($E64)+SIN($E64)*COS(R$12))/SIN($E64)*R$9)</f>
        <v>37.2294879644209</v>
      </c>
      <c r="DE64" s="0" t="n">
        <f aca="false">IF(S$9=0,0,(SIN(S$12)*COS($E64)+SIN($E64)*COS(S$12))/SIN($E64)*S$9)</f>
        <v>37.6334955665114</v>
      </c>
      <c r="DF64" s="0" t="n">
        <f aca="false">IF(T$9=0,0,(SIN(T$12)*COS($E64)+SIN($E64)*COS(T$12))/SIN($E64)*T$9)</f>
        <v>38.0275497059371</v>
      </c>
      <c r="DG64" s="0" t="n">
        <f aca="false">IF(U$9=0,0,(SIN(U$12)*COS($E64)+SIN($E64)*COS(U$12))/SIN($E64)*U$9)</f>
        <v>38.4114736031025</v>
      </c>
      <c r="DH64" s="0" t="n">
        <f aca="false">IF(V$9=0,0,(SIN(V$12)*COS($E64)+SIN($E64)*COS(V$12))/SIN($E64)*V$9)</f>
        <v>38.785093121487</v>
      </c>
      <c r="DI64" s="0" t="n">
        <f aca="false">IF(W$9=0,0,(SIN(W$12)*COS($E64)+SIN($E64)*COS(W$12))/SIN($E64)*W$9)</f>
        <v>39.0684649799684</v>
      </c>
      <c r="DJ64" s="0" t="n">
        <f aca="false">IF(X$9=0,0,(SIN(X$12)*COS($E64)+SIN($E64)*COS(X$12))/SIN($E64)*X$9)</f>
        <v>39.3401478569146</v>
      </c>
      <c r="DK64" s="0" t="n">
        <f aca="false">IF(Y$9=0,0,(SIN(Y$12)*COS($E64)+SIN($E64)*COS(Y$12))/SIN($E64)*Y$9)</f>
        <v>39.6000493401091</v>
      </c>
      <c r="DL64" s="0" t="n">
        <f aca="false">IF(Z$9=0,0,(SIN(Z$12)*COS($E64)+SIN($E64)*COS(Z$12))/SIN($E64)*Z$9)</f>
        <v>39.9486562147609</v>
      </c>
      <c r="DM64" s="0" t="n">
        <f aca="false">IF(AA$9=0,0,(SIN(AA$12)*COS($E64)+SIN($E64)*COS(AA$12))/SIN($E64)*AA$9)</f>
        <v>40.4118195441051</v>
      </c>
      <c r="DN64" s="0" t="n">
        <f aca="false">IF(AB$9=0,0,(SIN(AB$12)*COS($E64)+SIN($E64)*COS(AB$12))/SIN($E64)*AB$9)</f>
        <v>40.7465302496203</v>
      </c>
      <c r="DO64" s="0" t="n">
        <f aca="false">IF(AC$9=0,0,(SIN(AC$12)*COS($E64)+SIN($E64)*COS(AC$12))/SIN($E64)*AC$9)</f>
        <v>41.0700826568194</v>
      </c>
      <c r="DP64" s="0" t="n">
        <f aca="false">IF(AD$9=0,0,(SIN(AD$12)*COS($E64)+SIN($E64)*COS(AD$12))/SIN($E64)*AD$9)</f>
        <v>41.3823017254895</v>
      </c>
      <c r="DQ64" s="0" t="n">
        <f aca="false">IF(AE$9=0,0,(SIN(AE$12)*COS($E64)+SIN($E64)*COS(AE$12))/SIN($E64)*AE$9)</f>
        <v>41.6830155091342</v>
      </c>
      <c r="DR64" s="0" t="n">
        <f aca="false">IF(AF$9=0,0,(SIN(AF$12)*COS($E64)+SIN($E64)*COS(AF$12))/SIN($E64)*AF$9)</f>
        <v>41.9720552307578</v>
      </c>
      <c r="DS64" s="0" t="n">
        <f aca="false">IF(AG$9=0,0,(SIN(AG$12)*COS($E64)+SIN($E64)*COS(AG$12))/SIN($E64)*AG$9)</f>
        <v>42.051603850627</v>
      </c>
      <c r="DT64" s="0" t="n">
        <f aca="false">IF(AH$9=0,0,(SIN(AH$12)*COS($E64)+SIN($E64)*COS(AH$12))/SIN($E64)*AH$9)</f>
        <v>42.1178698407451</v>
      </c>
      <c r="DU64" s="0" t="n">
        <f aca="false">IF(AI$9=0,0,(SIN(AI$12)*COS($E64)+SIN($E64)*COS(AI$12))/SIN($E64)*AI$9)</f>
        <v>42.1708755834506</v>
      </c>
      <c r="DV64" s="0" t="n">
        <f aca="false">IF(AJ$9=0,0,(SIN(AJ$12)*COS($E64)+SIN($E64)*COS(AJ$12))/SIN($E64)*AJ$9)</f>
        <v>42.2106476314882</v>
      </c>
      <c r="DW64" s="0" t="n">
        <f aca="false">IF(AK$9=0,0,(SIN(AK$12)*COS($E64)+SIN($E64)*COS(AK$12))/SIN($E64)*AK$9)</f>
        <v>42.2372166869142</v>
      </c>
      <c r="DX64" s="0" t="n">
        <f aca="false">IF(AL$9=0,0,(SIN(AL$12)*COS($E64)+SIN($E64)*COS(AL$12))/SIN($E64)*AL$9)</f>
        <v>42.2178038522884</v>
      </c>
      <c r="DY64" s="0" t="n">
        <f aca="false">IF(AM$9=0,0,(SIN(AM$12)*COS($E64)+SIN($E64)*COS(AM$12))/SIN($E64)*AM$9)</f>
        <v>42.18515139974</v>
      </c>
      <c r="DZ64" s="0" t="n">
        <f aca="false">IF(AN$9=0,0,(SIN(AN$12)*COS($E64)+SIN($E64)*COS(AN$12))/SIN($E64)*AN$9)</f>
        <v>42.139332376321</v>
      </c>
      <c r="EA64" s="0" t="n">
        <f aca="false">IF(AO$9=0,0,(SIN(AO$12)*COS($E64)+SIN($E64)*COS(AO$12))/SIN($E64)*AO$9)</f>
        <v>42.080423936177</v>
      </c>
      <c r="EB64" s="0" t="n">
        <f aca="false">IF(AP$9=0,0,(SIN(AP$12)*COS($E64)+SIN($E64)*COS(AP$12))/SIN($E64)*AP$9)</f>
        <v>42.0085072977953</v>
      </c>
      <c r="EC64" s="0" t="n">
        <f aca="false">IF(AQ$9=0,0,(SIN(AQ$12)*COS($E64)+SIN($E64)*COS(AQ$12))/SIN($E64)*AQ$9)</f>
        <v>41.6792074287083</v>
      </c>
      <c r="ED64" s="0" t="n">
        <f aca="false">IF(AR$9=0,0,(SIN(AR$12)*COS($E64)+SIN($E64)*COS(AR$12))/SIN($E64)*AR$9)</f>
        <v>41.3369993377742</v>
      </c>
      <c r="EE64" s="0" t="n">
        <f aca="false">IF(AS$9=0,0,(SIN(AS$12)*COS($E64)+SIN($E64)*COS(AS$12))/SIN($E64)*AS$9)</f>
        <v>40.9821995964013</v>
      </c>
      <c r="EF64" s="0" t="n">
        <f aca="false">IF(AT$9=0,0,(SIN(AT$12)*COS($E64)+SIN($E64)*COS(AT$12))/SIN($E64)*AT$9)</f>
        <v>40.6151286115366</v>
      </c>
      <c r="EG64" s="0" t="n">
        <f aca="false">IF(AU$9=0,0,(SIN(AU$12)*COS($E64)+SIN($E64)*COS(AU$12))/SIN($E64)*AU$9)</f>
        <v>40.2361104633881</v>
      </c>
      <c r="EH64" s="0" t="n">
        <f aca="false">IF(AV$9=0,0,(SIN(AV$12)*COS($E64)+SIN($E64)*COS(AV$12))/SIN($E64)*AV$9)</f>
        <v>39.5306789070293</v>
      </c>
      <c r="EI64" s="0" t="n">
        <f aca="false">IF(AW$9=0,0,(SIN(AW$12)*COS($E64)+SIN($E64)*COS(AW$12))/SIN($E64)*AW$9)</f>
        <v>38.8148229455194</v>
      </c>
      <c r="EJ64" s="0" t="n">
        <f aca="false">IF(AX$9=0,0,(SIN(AX$12)*COS($E64)+SIN($E64)*COS(AX$12))/SIN($E64)*AX$9)</f>
        <v>38.0891639674173</v>
      </c>
      <c r="EK64" s="0" t="n">
        <f aca="false">IF(AY$9=0,0,(SIN(AY$12)*COS($E64)+SIN($E64)*COS(AY$12))/SIN($E64)*AY$9)</f>
        <v>38.1814362376538</v>
      </c>
      <c r="EL64" s="0" t="n">
        <f aca="false">IF(AZ$9=0,0,(SIN(AZ$12)*COS($E64)+SIN($E64)*COS(AZ$12))/SIN($E64)*AZ$9)</f>
        <v>38.3912140305047</v>
      </c>
      <c r="EM64" s="0" t="n">
        <f aca="false">IF(BA$9=0,0,(SIN(BA$12)*COS($E64)+SIN($E64)*COS(BA$12))/SIN($E64)*BA$9)</f>
        <v>38.1282605388138</v>
      </c>
      <c r="EN64" s="0" t="n">
        <f aca="false">IF(BB$9=0,0,(SIN(BB$12)*COS($E64)+SIN($E64)*COS(BB$12))/SIN($E64)*BB$9)</f>
        <v>37.8545936108217</v>
      </c>
      <c r="EO64" s="0" t="n">
        <f aca="false">IF(BC$9=0,0,(SIN(BC$12)*COS($E64)+SIN($E64)*COS(BC$12))/SIN($E64)*BC$9)</f>
        <v>37.5703957303572</v>
      </c>
      <c r="EP64" s="0" t="n">
        <f aca="false">IF(BD$9=0,0,(SIN(BD$12)*COS($E64)+SIN($E64)*COS(BD$12))/SIN($E64)*BD$9)</f>
        <v>37.275852284493</v>
      </c>
      <c r="EQ64" s="0" t="n">
        <f aca="false">IF(BE$9=0,0,(SIN(BE$12)*COS($E64)+SIN($E64)*COS(BE$12))/SIN($E64)*BE$9)</f>
        <v>36.971151476974</v>
      </c>
      <c r="ER64" s="0" t="n">
        <f aca="false">IF(BF$9=0,0,(SIN(BF$12)*COS($E64)+SIN($E64)*COS(BF$12))/SIN($E64)*BF$9)</f>
        <v>36.5924554474558</v>
      </c>
      <c r="ES64" s="0" t="n">
        <f aca="false">IF(BG$9=0,0,(SIN(BG$12)*COS($E64)+SIN($E64)*COS(BG$12))/SIN($E64)*BG$9)</f>
        <v>36.2045632939578</v>
      </c>
      <c r="ET64" s="0" t="n">
        <f aca="false">IF(BH$9=0,0,(SIN(BH$12)*COS($E64)+SIN($E64)*COS(BH$12))/SIN($E64)*BH$9)</f>
        <v>35.8077293912867</v>
      </c>
      <c r="EU64" s="0" t="n">
        <f aca="false">IF(BI$9=0,0,(SIN(BI$12)*COS($E64)+SIN($E64)*COS(BI$12))/SIN($E64)*BI$9)</f>
        <v>35.4022102024214</v>
      </c>
      <c r="EV64" s="0" t="n">
        <f aca="false">IF(BJ$9=0,0,(SIN(BJ$12)*COS($E64)+SIN($E64)*COS(BJ$12))/SIN($E64)*BJ$9)</f>
        <v>34.9882641590912</v>
      </c>
      <c r="EW64" s="0" t="n">
        <f aca="false">IF(BK$9=0,0,(SIN(BK$12)*COS($E64)+SIN($E64)*COS(BK$12))/SIN($E64)*BK$9)</f>
        <v>34.4069674228081</v>
      </c>
      <c r="EX64" s="0" t="n">
        <f aca="false">IF(BL$9=0,0,(SIN(BL$12)*COS($E64)+SIN($E64)*COS(BL$12))/SIN($E64)*BL$9)</f>
        <v>33.8197277959181</v>
      </c>
      <c r="EY64" s="0" t="n">
        <f aca="false">IF(BM$9=0,0,(SIN(BM$12)*COS($E64)+SIN($E64)*COS(BM$12))/SIN($E64)*BM$9)</f>
        <v>33.2269534669422</v>
      </c>
      <c r="EZ64" s="0" t="n">
        <f aca="false">IF(BN$9=0,0,(SIN(BN$12)*COS($E64)+SIN($E64)*COS(BN$12))/SIN($E64)*BN$9)</f>
        <v>32.629052858216</v>
      </c>
      <c r="FA64" s="0" t="n">
        <f aca="false">IF(BO$9=0,0,(SIN(BO$12)*COS($E64)+SIN($E64)*COS(BO$12))/SIN($E64)*BO$9)</f>
        <v>32.0264344320734</v>
      </c>
      <c r="FB64" s="0" t="n">
        <f aca="false">IF(BP$9=0,0,(SIN(BP$12)*COS($E64)+SIN($E64)*COS(BP$12))/SIN($E64)*BP$9)</f>
        <v>31.3545853712206</v>
      </c>
      <c r="FC64" s="0" t="n">
        <f aca="false">IF(BQ$9=0,0,(SIN(BQ$12)*COS($E64)+SIN($E64)*COS(BQ$12))/SIN($E64)*BQ$9)</f>
        <v>30.6798634550919</v>
      </c>
      <c r="FD64" s="0" t="n">
        <f aca="false">IF(BR$9=0,0,(SIN(BR$12)*COS($E64)+SIN($E64)*COS(BR$12))/SIN($E64)*BR$9)</f>
        <v>30.0027349648119</v>
      </c>
      <c r="FE64" s="0" t="n">
        <f aca="false">IF(BS$9=0,0,(SIN(BS$12)*COS($E64)+SIN($E64)*COS(BS$12))/SIN($E64)*BS$9)</f>
        <v>29.323664800942</v>
      </c>
      <c r="FF64" s="0" t="n">
        <f aca="false">IF(BT$9=0,0,(SIN(BT$12)*COS($E64)+SIN($E64)*COS(BT$12))/SIN($E64)*BT$9)</f>
        <v>28.643116263083</v>
      </c>
      <c r="FG64" s="0" t="n">
        <f aca="false">IF(BU$9=0,0,(SIN(BU$12)*COS($E64)+SIN($E64)*COS(BU$12))/SIN($E64)*BU$9)</f>
        <v>28.0037273475395</v>
      </c>
      <c r="FH64" s="0" t="n">
        <f aca="false">IF(BV$9=0,0,(SIN(BV$12)*COS($E64)+SIN($E64)*COS(BV$12))/SIN($E64)*BV$9)</f>
        <v>27.362952097715</v>
      </c>
      <c r="FI64" s="0" t="n">
        <f aca="false">IF(BW$9=0,0,(SIN(BW$12)*COS($E64)+SIN($E64)*COS(BW$12))/SIN($E64)*BW$9)</f>
        <v>26.7212095365513</v>
      </c>
      <c r="FJ64" s="0" t="n">
        <f aca="false">IF(BX$9=0,0,(SIN(BX$12)*COS($E64)+SIN($E64)*COS(BX$12))/SIN($E64)*BX$9)</f>
        <v>26.0789167373676</v>
      </c>
      <c r="FK64" s="0" t="n">
        <f aca="false">IF(BY$9=0,0,(SIN(BY$12)*COS($E64)+SIN($E64)*COS(BY$12))/SIN($E64)*BY$9)</f>
        <v>25.4364886293155</v>
      </c>
      <c r="FL64" s="0" t="n">
        <f aca="false">IF(BZ$9=0,0,(SIN(BZ$12)*COS($E64)+SIN($E64)*COS(BZ$12))/SIN($E64)*BZ$9)</f>
        <v>24.7010548156513</v>
      </c>
      <c r="FM64" s="0" t="n">
        <f aca="false">IF(CA$9=0,0,(SIN(CA$12)*COS($E64)+SIN($E64)*COS(CA$12))/SIN($E64)*CA$9)</f>
        <v>23.9685329792834</v>
      </c>
      <c r="FN64" s="0" t="n">
        <f aca="false">IF(CB$9=0,0,(SIN(CB$12)*COS($E64)+SIN($E64)*COS(CB$12))/SIN($E64)*CB$9)</f>
        <v>23.2394146918088</v>
      </c>
      <c r="FO64" s="0" t="n">
        <f aca="false">IF(CC$9=0,0,(SIN(CC$12)*COS($E64)+SIN($E64)*COS(CC$12))/SIN($E64)*CC$9)</f>
        <v>22.5141872273462</v>
      </c>
      <c r="FP64" s="0" t="n">
        <f aca="false">IF(CD$9=0,0,(SIN(CD$12)*COS($E64)+SIN($E64)*COS(CD$12))/SIN($E64)*CD$9)</f>
        <v>21.7933333333333</v>
      </c>
      <c r="FQ64" s="0" t="n">
        <f aca="false">IF(CE$9=0,0,(SIN(CE$12)*COS($E64)+SIN($E64)*COS(CE$12))/SIN($E64)*CE$9)</f>
        <v>21.0773310037184</v>
      </c>
      <c r="FR64" s="0" t="n">
        <f aca="false">IF(CF$9=0,0,(SIN(CF$12)*COS($E64)+SIN($E64)*COS(CF$12))/SIN($E64)*CF$9)</f>
        <v>20.366653254643</v>
      </c>
      <c r="FS64" s="0" t="n">
        <f aca="false">IF(CG$9=0,0,(SIN(CG$12)*COS($E64)+SIN($E64)*COS(CG$12))/SIN($E64)*CG$9)</f>
        <v>19.6617679027079</v>
      </c>
      <c r="FT64" s="0" t="n">
        <f aca="false">IF(CH$9=0,0,(SIN(CH$12)*COS($E64)+SIN($E64)*COS(CH$12))/SIN($E64)*CH$9)</f>
        <v>18.9631373459115</v>
      </c>
      <c r="FU64" s="0" t="n">
        <f aca="false">IF(CI$9=0,0,(SIN(CI$12)*COS($E64)+SIN($E64)*COS(CI$12))/SIN($E64)*CI$9)</f>
        <v>18.2712183473515</v>
      </c>
      <c r="FV64" s="0" t="n">
        <f aca="false">IF(CJ$9=0,0,(SIN(CJ$12)*COS($E64)+SIN($E64)*COS(CJ$12))/SIN($E64)*CJ$9)</f>
        <v>17.5901132430189</v>
      </c>
      <c r="FW64" s="0" t="n">
        <f aca="false">IF(CK$9=0,0,(SIN(CK$12)*COS($E64)+SIN($E64)*COS(CK$12))/SIN($E64)*CK$9)</f>
        <v>16.916491276186</v>
      </c>
      <c r="FX64" s="0" t="n">
        <f aca="false">IF(CL$9=0,0,(SIN(CL$12)*COS($E64)+SIN($E64)*COS(CL$12))/SIN($E64)*CL$9)</f>
        <v>16.2507877563972</v>
      </c>
      <c r="FY64" s="0" t="n">
        <f aca="false">IF(CM$9=0,0,(SIN(CM$12)*COS($E64)+SIN($E64)*COS(CM$12))/SIN($E64)*CM$9)</f>
        <v>15.5934315994947</v>
      </c>
      <c r="FZ64" s="0" t="n">
        <f aca="false">IF(CN$9=0,0,(SIN(CN$12)*COS($E64)+SIN($E64)*COS(CN$12))/SIN($E64)*CN$9)</f>
        <v>14.9448451280824</v>
      </c>
      <c r="GA64" s="0" t="n">
        <f aca="false">IF(CO$9=0,0,(SIN(CO$12)*COS($E64)+SIN($E64)*COS(CO$12))/SIN($E64)*CO$9)</f>
        <v>14.3293103331607</v>
      </c>
      <c r="GB64" s="0" t="n">
        <f aca="false">IF(CP$9=0,0,(SIN(CP$12)*COS($E64)+SIN($E64)*COS(CP$12))/SIN($E64)*CP$9)</f>
        <v>13.722403718131</v>
      </c>
      <c r="GC64" s="0" t="n">
        <f aca="false">IF(CQ$9=0,0,(SIN(CQ$12)*COS($E64)+SIN($E64)*COS(CQ$12))/SIN($E64)*CQ$9)</f>
        <v>13.1245052928233</v>
      </c>
    </row>
    <row r="65" customFormat="false" ht="12.8" hidden="true" customHeight="false" outlineLevel="0" collapsed="false">
      <c r="A65" s="0" t="n">
        <f aca="false">MAX($F65:$CQ65)</f>
        <v>29.9399991035964</v>
      </c>
      <c r="B65" s="90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8.88666666666666</v>
      </c>
      <c r="C65" s="2" t="n">
        <f aca="false">MOD(Best +D65,360)</f>
        <v>168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29.9399991035964</v>
      </c>
      <c r="G65" s="13" t="n">
        <f aca="false">IF(OR(G155=0,CS65=0),0,G155*CS65/(G155+CS65))</f>
        <v>28.5654770240127</v>
      </c>
      <c r="H65" s="13" t="n">
        <f aca="false">IF(OR(H155=0,CT65=0),0,H155*CT65/(H155+CT65))</f>
        <v>27.2536985400365</v>
      </c>
      <c r="I65" s="13" t="n">
        <f aca="false">IF(OR(I155=0,CU65=0),0,I155*CU65/(I155+CU65))</f>
        <v>26.0750211226911</v>
      </c>
      <c r="J65" s="13" t="n">
        <f aca="false">IF(OR(J155=0,CV65=0),0,J155*CV65/(J155+CV65))</f>
        <v>25.0094705163693</v>
      </c>
      <c r="K65" s="13" t="n">
        <f aca="false">IF(OR(K155=0,CW65=0),0,K155*CW65/(K155+CW65))</f>
        <v>24.0408817218159</v>
      </c>
      <c r="L65" s="13" t="n">
        <f aca="false">IF(OR(L155=0,CX65=0),0,L155*CX65/(L155+CX65))</f>
        <v>23.1560317663276</v>
      </c>
      <c r="M65" s="13" t="n">
        <f aca="false">IF(OR(M155=0,CY65=0),0,M155*CY65/(M155+CY65))</f>
        <v>22.3089541994499</v>
      </c>
      <c r="N65" s="13" t="n">
        <f aca="false">IF(OR(N155=0,CZ65=0),0,N155*CZ65/(N155+CZ65))</f>
        <v>21.531851948434</v>
      </c>
      <c r="O65" s="13" t="n">
        <f aca="false">IF(OR(O155=0,DA65=0),0,O155*DA65/(O155+DA65))</f>
        <v>20.8159262714216</v>
      </c>
      <c r="P65" s="13" t="n">
        <f aca="false">IF(OR(P155=0,DB65=0),0,P155*DB65/(P155+DB65))</f>
        <v>20.1537941831956</v>
      </c>
      <c r="Q65" s="13" t="n">
        <f aca="false">IF(OR(Q155=0,DC65=0),0,Q155*DC65/(Q155+DC65))</f>
        <v>19.5392144701863</v>
      </c>
      <c r="R65" s="13" t="n">
        <f aca="false">IF(OR(R155=0,DD65=0),0,R155*DD65/(R155+DD65))</f>
        <v>18.9352933385265</v>
      </c>
      <c r="S65" s="13" t="n">
        <f aca="false">IF(OR(S155=0,DE65=0),0,S155*DE65/(S155+DE65))</f>
        <v>18.3736165332491</v>
      </c>
      <c r="T65" s="13" t="n">
        <f aca="false">IF(OR(T155=0,DF65=0),0,T155*DF65/(T155+DF65))</f>
        <v>17.849557412639</v>
      </c>
      <c r="U65" s="13" t="n">
        <f aca="false">IF(OR(U155=0,DG65=0),0,U155*DG65/(U155+DG65))</f>
        <v>17.3591397197742</v>
      </c>
      <c r="V65" s="13" t="n">
        <f aca="false">IF(OR(V155=0,DH65=0),0,V155*DH65/(V155+DH65))</f>
        <v>16.8989270283778</v>
      </c>
      <c r="W65" s="13" t="n">
        <f aca="false">IF(OR(W155=0,DI65=0),0,W155*DI65/(W155+DI65))</f>
        <v>16.4517077315352</v>
      </c>
      <c r="X65" s="13" t="n">
        <f aca="false">IF(OR(X155=0,DJ65=0),0,X155*DJ65/(X155+DJ65))</f>
        <v>16.030760520961</v>
      </c>
      <c r="Y65" s="13" t="n">
        <f aca="false">IF(OR(Y155=0,DK65=0),0,Y155*DK65/(Y155+DK65))</f>
        <v>15.633580959647</v>
      </c>
      <c r="Z65" s="13" t="n">
        <f aca="false">IF(OR(Z155=0,DL65=0),0,Z155*DL65/(Z155+DL65))</f>
        <v>15.2728110527974</v>
      </c>
      <c r="AA65" s="13" t="n">
        <f aca="false">IF(OR(AA155=0,DM65=0),0,AA155*DM65/(AA155+DM65))</f>
        <v>14.9474235194883</v>
      </c>
      <c r="AB65" s="13" t="n">
        <f aca="false">IF(OR(AB155=0,DN65=0),0,AB155*DN65/(AB155+DN65))</f>
        <v>14.6212578619063</v>
      </c>
      <c r="AC65" s="13" t="n">
        <f aca="false">IF(OR(AC155=0,DO65=0),0,AC155*DO65/(AC155+DO65))</f>
        <v>14.3102356178081</v>
      </c>
      <c r="AD65" s="13" t="n">
        <f aca="false">IF(OR(AD155=0,DP65=0),0,AD155*DP65/(AD155+DP65))</f>
        <v>14.0131459879911</v>
      </c>
      <c r="AE65" s="13" t="n">
        <f aca="false">IF(OR(AE155=0,DQ65=0),0,AE155*DQ65/(AE155+DQ65))</f>
        <v>13.7289022278296</v>
      </c>
      <c r="AF65" s="13" t="n">
        <f aca="false">IF(OR(AF155=0,DR65=0),0,AF155*DR65/(AF155+DR65))</f>
        <v>13.4565260603672</v>
      </c>
      <c r="AG65" s="13" t="n">
        <f aca="false">IF(OR(AG155=0,DS65=0),0,AG155*DS65/(AG155+DS65))</f>
        <v>13.1755957471462</v>
      </c>
      <c r="AH65" s="13" t="n">
        <f aca="false">IF(OR(AH155=0,DT65=0),0,AH155*DT65/(AH155+DT65))</f>
        <v>12.9065378307703</v>
      </c>
      <c r="AI65" s="13" t="n">
        <f aca="false">IF(OR(AI155=0,DU65=0),0,AI155*DU65/(AI155+DU65))</f>
        <v>12.6484572427263</v>
      </c>
      <c r="AJ65" s="13" t="n">
        <f aca="false">IF(OR(AJ155=0,DV65=0),0,AJ155*DV65/(AJ155+DV65))</f>
        <v>12.4005447657109</v>
      </c>
      <c r="AK65" s="13" t="n">
        <f aca="false">IF(OR(AK155=0,DW65=0),0,AK155*DW65/(AK155+DW65))</f>
        <v>12.1620668992464</v>
      </c>
      <c r="AL65" s="13" t="n">
        <f aca="false">IF(OR(AL155=0,DX65=0),0,AL155*DX65/(AL155+DX65))</f>
        <v>11.9297075918322</v>
      </c>
      <c r="AM65" s="13" t="n">
        <f aca="false">IF(OR(AM155=0,DY65=0),0,AM155*DY65/(AM155+DY65))</f>
        <v>11.7056912576897</v>
      </c>
      <c r="AN65" s="13" t="n">
        <f aca="false">IF(OR(AN155=0,DZ65=0),0,AN155*DZ65/(AN155+DZ65))</f>
        <v>11.4894474160948</v>
      </c>
      <c r="AO65" s="13" t="n">
        <f aca="false">IF(OR(AO155=0,EA65=0),0,AO155*EA65/(AO155+EA65))</f>
        <v>11.2804545168082</v>
      </c>
      <c r="AP65" s="13" t="n">
        <f aca="false">IF(OR(AP155=0,EB65=0),0,AP155*EB65/(AP155+EB65))</f>
        <v>11.0782347300986</v>
      </c>
      <c r="AQ65" s="13" t="n">
        <f aca="false">IF(OR(AQ155=0,EC65=0),0,AQ155*EC65/(AQ155+EC65))</f>
        <v>10.8655862332239</v>
      </c>
      <c r="AR65" s="13" t="n">
        <f aca="false">IF(OR(AR155=0,ED65=0),0,AR155*ED65/(AR155+ED65))</f>
        <v>10.6597194468599</v>
      </c>
      <c r="AS65" s="13" t="n">
        <f aca="false">IF(OR(AS155=0,EE65=0),0,AS155*EE65/(AS155+EE65))</f>
        <v>10.460190510661</v>
      </c>
      <c r="AT65" s="13" t="n">
        <f aca="false">IF(OR(AT155=0,EF65=0),0,AT155*EF65/(AT155+EF65))</f>
        <v>10.266591196873</v>
      </c>
      <c r="AU65" s="13" t="n">
        <f aca="false">IF(OR(AU155=0,EG65=0),0,AU155*EG65/(AU155+EG65))</f>
        <v>10.0785453361809</v>
      </c>
      <c r="AV65" s="13" t="n">
        <f aca="false">IF(OR(AV155=0,EH65=0),0,AV155*EH65/(AV155+EH65))</f>
        <v>9.8758836066358</v>
      </c>
      <c r="AW65" s="13" t="n">
        <f aca="false">IF(OR(AW155=0,EI65=0),0,AW155*EI65/(AW155+EI65))</f>
        <v>9.67854001883389</v>
      </c>
      <c r="AX65" s="13" t="n">
        <f aca="false">IF(OR(AX155=0,EJ65=0),0,AX155*EJ65/(AX155+EJ65))</f>
        <v>9.48615592409421</v>
      </c>
      <c r="AY65" s="13" t="n">
        <f aca="false">IF(OR(AY155=0,EK65=0),0,AY155*EK65/(AY155+EK65))</f>
        <v>9.34961192761183</v>
      </c>
      <c r="AZ65" s="13" t="n">
        <f aca="false">IF(OR(AZ155=0,EL65=0),0,AZ155*EL65/(AZ155+EL65))</f>
        <v>9.22315716304891</v>
      </c>
      <c r="BA65" s="13" t="n">
        <f aca="false">IF(OR(BA155=0,EM65=0),0,BA155*EM65/(BA155+EM65))</f>
        <v>9.07226307087104</v>
      </c>
      <c r="BB65" s="13" t="n">
        <f aca="false">IF(OR(BB155=0,EN65=0),0,BB155*EN65/(BB155+EN65))</f>
        <v>8.92461300115383</v>
      </c>
      <c r="BC65" s="13" t="n">
        <f aca="false">IF(OR(BC155=0,EO65=0),0,BC155*EO65/(BC155+EO65))</f>
        <v>8.78002491509952</v>
      </c>
      <c r="BD65" s="13" t="n">
        <f aca="false">IF(OR(BD155=0,EP65=0),0,BD155*EP65/(BD155+EP65))</f>
        <v>8.63832814385275</v>
      </c>
      <c r="BE65" s="13" t="n">
        <f aca="false">IF(OR(BE155=0,EQ65=0),0,BE155*EQ65/(BE155+EQ65))</f>
        <v>8.49936245334641</v>
      </c>
      <c r="BF65" s="13" t="n">
        <f aca="false">IF(OR(BF155=0,ER65=0),0,BF155*ER65/(BF155+ER65))</f>
        <v>8.35957973185711</v>
      </c>
      <c r="BG65" s="13" t="n">
        <f aca="false">IF(OR(BG155=0,ES65=0),0,BG155*ES65/(BG155+ES65))</f>
        <v>8.22235241775708</v>
      </c>
      <c r="BH65" s="13" t="n">
        <f aca="false">IF(OR(BH155=0,ET65=0),0,BH155*ET65/(BH155+ET65))</f>
        <v>8.087539598199</v>
      </c>
      <c r="BI65" s="13" t="n">
        <f aca="false">IF(OR(BI155=0,EU65=0),0,BI155*EU65/(BI155+EU65))</f>
        <v>7.95500842782274</v>
      </c>
      <c r="BJ65" s="13" t="n">
        <f aca="false">IF(OR(BJ155=0,EV65=0),0,BJ155*EV65/(BJ155+EV65))</f>
        <v>7.82463350355282</v>
      </c>
      <c r="BK65" s="13" t="n">
        <f aca="false">IF(OR(BK155=0,EW65=0),0,BK155*EW65/(BK155+EW65))</f>
        <v>7.68822002894284</v>
      </c>
      <c r="BL65" s="13" t="n">
        <f aca="false">IF(OR(BL155=0,EX65=0),0,BL155*EX65/(BL155+EX65))</f>
        <v>7.55389744211024</v>
      </c>
      <c r="BM65" s="13" t="n">
        <f aca="false">IF(OR(BM155=0,EY65=0),0,BM155*EY65/(BM155+EY65))</f>
        <v>7.4215467431808</v>
      </c>
      <c r="BN65" s="13" t="n">
        <f aca="false">IF(OR(BN155=0,EZ65=0),0,BN155*EZ65/(BN155+EZ65))</f>
        <v>7.2910552871187</v>
      </c>
      <c r="BO65" s="13" t="n">
        <f aca="false">IF(OR(BO155=0,FA65=0),0,BO155*FA65/(BO155+FA65))</f>
        <v>7.16231632125162</v>
      </c>
      <c r="BP65" s="13" t="n">
        <f aca="false">IF(OR(BP155=0,FB65=0),0,BP155*FB65/(BP155+FB65))</f>
        <v>7.03189807935891</v>
      </c>
      <c r="BQ65" s="13" t="n">
        <f aca="false">IF(OR(BQ155=0,FC65=0),0,BQ155*FC65/(BQ155+FC65))</f>
        <v>6.90305276947492</v>
      </c>
      <c r="BR65" s="13" t="n">
        <f aca="false">IF(OR(BR155=0,FD65=0),0,BR155*FD65/(BR155+FD65))</f>
        <v>6.77568424817876</v>
      </c>
      <c r="BS65" s="13" t="n">
        <f aca="false">IF(OR(BS155=0,FE65=0),0,BS155*FE65/(BS155+FE65))</f>
        <v>6.64970098950237</v>
      </c>
      <c r="BT65" s="13" t="n">
        <f aca="false">IF(OR(BT155=0,FF65=0),0,BT155*FF65/(BT155+FF65))</f>
        <v>6.52501577579033</v>
      </c>
      <c r="BU65" s="13" t="n">
        <f aca="false">IF(OR(BU155=0,FG65=0),0,BU155*FG65/(BU155+FG65))</f>
        <v>6.4038054847011</v>
      </c>
      <c r="BV65" s="13" t="n">
        <f aca="false">IF(OR(BV155=0,FH65=0),0,BV155*FH65/(BV155+FH65))</f>
        <v>6.28373131637126</v>
      </c>
      <c r="BW65" s="13" t="n">
        <f aca="false">IF(OR(BW155=0,FI65=0),0,BW155*FI65/(BW155+FI65))</f>
        <v>6.16472020639857</v>
      </c>
      <c r="BX65" s="13" t="n">
        <f aca="false">IF(OR(BX155=0,FJ65=0),0,BX155*FJ65/(BX155+FJ65))</f>
        <v>6.04670231206877</v>
      </c>
      <c r="BY65" s="13" t="n">
        <f aca="false">IF(OR(BY155=0,FK65=0),0,BY155*FK65/(BY155+FK65))</f>
        <v>5.92961082430836</v>
      </c>
      <c r="BZ65" s="13" t="n">
        <f aca="false">IF(OR(BZ155=0,FL65=0),0,BZ155*FL65/(BZ155+FL65))</f>
        <v>5.80810677786103</v>
      </c>
      <c r="CA65" s="13" t="n">
        <f aca="false">IF(OR(CA155=0,FM65=0),0,CA155*FM65/(CA155+FM65))</f>
        <v>5.68736472717181</v>
      </c>
      <c r="CB65" s="13" t="n">
        <f aca="false">IF(OR(CB155=0,FN65=0),0,CB155*FN65/(CB155+FN65))</f>
        <v>5.56731938572892</v>
      </c>
      <c r="CC65" s="13" t="n">
        <f aca="false">IF(OR(CC155=0,FO65=0),0,CC155*FO65/(CC155+FO65))</f>
        <v>5.44790804783173</v>
      </c>
      <c r="CD65" s="13" t="n">
        <f aca="false">IF(OR(CD155=0,FP65=0),0,CD155*FP65/(CD155+FP65))</f>
        <v>5.3290704777718</v>
      </c>
      <c r="CE65" s="13" t="n">
        <f aca="false">IF(OR(CE155=0,FQ65=0),0,CE155*FQ65/(CE155+FQ65))</f>
        <v>5.21074881583953</v>
      </c>
      <c r="CF65" s="13" t="n">
        <f aca="false">IF(OR(CF155=0,FR65=0),0,CF155*FR65/(CF155+FR65))</f>
        <v>5.09288750102216</v>
      </c>
      <c r="CG65" s="13" t="n">
        <f aca="false">IF(OR(CG155=0,FS65=0),0,CG155*FS65/(CG155+FS65))</f>
        <v>4.9754332104376</v>
      </c>
      <c r="CH65" s="13" t="n">
        <f aca="false">IF(OR(CH155=0,FT65=0),0,CH155*FT65/(CH155+FT65))</f>
        <v>4.85833481573394</v>
      </c>
      <c r="CI65" s="13" t="n">
        <f aca="false">IF(OR(CI155=0,FU65=0),0,CI155*FU65/(CI155+FU65))</f>
        <v>4.74154335687758</v>
      </c>
      <c r="CJ65" s="13" t="n">
        <f aca="false">IF(OR(CJ155=0,FV65=0),0,CJ155*FV65/(CJ155+FV65))</f>
        <v>4.62527236776137</v>
      </c>
      <c r="CK65" s="13" t="n">
        <f aca="false">IF(OR(CK155=0,FW65=0),0,CK155*FW65/(CK155+FW65))</f>
        <v>4.50922258579954</v>
      </c>
      <c r="CL65" s="13" t="n">
        <f aca="false">IF(OR(CL155=0,FX65=0),0,CL155*FX65/(CL155+FX65))</f>
        <v>4.39335197501117</v>
      </c>
      <c r="CM65" s="13" t="n">
        <f aca="false">IF(OR(CM155=0,FY65=0),0,CM155*FY65/(CM155+FY65))</f>
        <v>4.27762075228864</v>
      </c>
      <c r="CN65" s="13" t="n">
        <f aca="false">IF(OR(CN155=0,FZ65=0),0,CN155*FZ65/(CN155+FZ65))</f>
        <v>4.1619914606381</v>
      </c>
      <c r="CO65" s="13" t="n">
        <f aca="false">IF(OR(CO155=0,GA65=0),0,CO155*GA65/(CO155+GA65))</f>
        <v>4.04840198367674</v>
      </c>
      <c r="CP65" s="13" t="n">
        <f aca="false">IF(OR(CP155=0,GB65=0),0,CP155*GB65/(CP155+GB65))</f>
        <v>3.93489135104224</v>
      </c>
      <c r="CQ65" s="13" t="n">
        <f aca="false">IF(OR(CQ155=0,GC65=0),0,CQ155*GC65/(CQ155+GC65))</f>
        <v>3.82143198838763</v>
      </c>
      <c r="CR65" s="0" t="n">
        <f aca="false">IF(F$9=0,0,(SIN(F$12)*COS($E65)+SIN($E65)*COS(F$12))/SIN($E65)*F$9)</f>
        <v>29.94</v>
      </c>
      <c r="CS65" s="0" t="n">
        <f aca="false">IF(G$9=0,0,(SIN(G$12)*COS($E65)+SIN($E65)*COS(G$12))/SIN($E65)*G$9)</f>
        <v>30.6938705093508</v>
      </c>
      <c r="CT65" s="0" t="n">
        <f aca="false">IF(H$9=0,0,(SIN(H$12)*COS($E65)+SIN($E65)*COS(H$12))/SIN($E65)*H$9)</f>
        <v>31.3498571851995</v>
      </c>
      <c r="CU65" s="0" t="n">
        <f aca="false">IF(I$9=0,0,(SIN(I$12)*COS($E65)+SIN($E65)*COS(I$12))/SIN($E65)*I$9)</f>
        <v>32.0029291818534</v>
      </c>
      <c r="CV65" s="0" t="n">
        <f aca="false">IF(J$9=0,0,(SIN(J$12)*COS($E65)+SIN($E65)*COS(J$12))/SIN($E65)*J$9)</f>
        <v>32.6527211871042</v>
      </c>
      <c r="CW65" s="0" t="n">
        <f aca="false">IF(K$9=0,0,(SIN(K$12)*COS($E65)+SIN($E65)*COS(K$12))/SIN($E65)*K$9)</f>
        <v>33.2988669175202</v>
      </c>
      <c r="CX65" s="0" t="n">
        <f aca="false">IF(L$9=0,0,(SIN(L$12)*COS($E65)+SIN($E65)*COS(L$12))/SIN($E65)*L$9)</f>
        <v>33.9409992813008</v>
      </c>
      <c r="CY65" s="0" t="n">
        <f aca="false">IF(M$9=0,0,(SIN(M$12)*COS($E65)+SIN($E65)*COS(M$12))/SIN($E65)*M$9)</f>
        <v>34.4948917222837</v>
      </c>
      <c r="CZ65" s="0" t="n">
        <f aca="false">IF(N$9=0,0,(SIN(N$12)*COS($E65)+SIN($E65)*COS(N$12))/SIN($E65)*N$9)</f>
        <v>35.0423704392873</v>
      </c>
      <c r="DA65" s="0" t="n">
        <f aca="false">IF(O$9=0,0,(SIN(O$12)*COS($E65)+SIN($E65)*COS(O$12))/SIN($E65)*O$9)</f>
        <v>35.583144293629</v>
      </c>
      <c r="DB65" s="0" t="n">
        <f aca="false">IF(P$9=0,0,(SIN(P$12)*COS($E65)+SIN($E65)*COS(P$12))/SIN($E65)*P$9)</f>
        <v>36.1169229798801</v>
      </c>
      <c r="DC65" s="0" t="n">
        <f aca="false">IF(Q$9=0,0,(SIN(Q$12)*COS($E65)+SIN($E65)*COS(Q$12))/SIN($E65)*Q$9)</f>
        <v>36.643417152548</v>
      </c>
      <c r="DD65" s="0" t="n">
        <f aca="false">IF(R$9=0,0,(SIN(R$12)*COS($E65)+SIN($E65)*COS(R$12))/SIN($E65)*R$9)</f>
        <v>37.0412910544334</v>
      </c>
      <c r="DE65" s="0" t="n">
        <f aca="false">IF(S$9=0,0,(SIN(S$12)*COS($E65)+SIN($E65)*COS(S$12))/SIN($E65)*S$9)</f>
        <v>37.429371795534</v>
      </c>
      <c r="DF65" s="0" t="n">
        <f aca="false">IF(T$9=0,0,(SIN(T$12)*COS($E65)+SIN($E65)*COS(T$12))/SIN($E65)*T$9)</f>
        <v>37.8074851707494</v>
      </c>
      <c r="DG65" s="0" t="n">
        <f aca="false">IF(U$9=0,0,(SIN(U$12)*COS($E65)+SIN($E65)*COS(U$12))/SIN($E65)*U$9)</f>
        <v>38.17545957433</v>
      </c>
      <c r="DH65" s="0" t="n">
        <f aca="false">IF(V$9=0,0,(SIN(V$12)*COS($E65)+SIN($E65)*COS(V$12))/SIN($E65)*V$9)</f>
        <v>38.5331260693384</v>
      </c>
      <c r="DI65" s="0" t="n">
        <f aca="false">IF(W$9=0,0,(SIN(W$12)*COS($E65)+SIN($E65)*COS(W$12))/SIN($E65)*W$9)</f>
        <v>38.8010925321218</v>
      </c>
      <c r="DJ65" s="0" t="n">
        <f aca="false">IF(X$9=0,0,(SIN(X$12)*COS($E65)+SIN($E65)*COS(X$12))/SIN($E65)*X$9)</f>
        <v>39.057439115341</v>
      </c>
      <c r="DK65" s="0" t="n">
        <f aca="false">IF(Y$9=0,0,(SIN(Y$12)*COS($E65)+SIN($E65)*COS(Y$12))/SIN($E65)*Y$9)</f>
        <v>39.3020781460982</v>
      </c>
      <c r="DL65" s="0" t="n">
        <f aca="false">IF(Z$9=0,0,(SIN(Z$12)*COS($E65)+SIN($E65)*COS(Z$12))/SIN($E65)*Z$9)</f>
        <v>39.6347107336888</v>
      </c>
      <c r="DM65" s="0" t="n">
        <f aca="false">IF(AA$9=0,0,(SIN(AA$12)*COS($E65)+SIN($E65)*COS(AA$12))/SIN($E65)*AA$9)</f>
        <v>40.0808805419264</v>
      </c>
      <c r="DN65" s="0" t="n">
        <f aca="false">IF(AB$9=0,0,(SIN(AB$12)*COS($E65)+SIN($E65)*COS(AB$12))/SIN($E65)*AB$9)</f>
        <v>40.399528939488</v>
      </c>
      <c r="DO65" s="0" t="n">
        <f aca="false">IF(AC$9=0,0,(SIN(AC$12)*COS($E65)+SIN($E65)*COS(AC$12))/SIN($E65)*AC$9)</f>
        <v>40.7070325972117</v>
      </c>
      <c r="DP65" s="0" t="n">
        <f aca="false">IF(AD$9=0,0,(SIN(AD$12)*COS($E65)+SIN($E65)*COS(AD$12))/SIN($E65)*AD$9)</f>
        <v>41.0032220272337</v>
      </c>
      <c r="DQ65" s="0" t="n">
        <f aca="false">IF(AE$9=0,0,(SIN(AE$12)*COS($E65)+SIN($E65)*COS(AE$12))/SIN($E65)*AE$9)</f>
        <v>41.2879308574502</v>
      </c>
      <c r="DR65" s="0" t="n">
        <f aca="false">IF(AF$9=0,0,(SIN(AF$12)*COS($E65)+SIN($E65)*COS(AF$12))/SIN($E65)*AF$9)</f>
        <v>41.560995905393</v>
      </c>
      <c r="DS65" s="0" t="n">
        <f aca="false">IF(AG$9=0,0,(SIN(AG$12)*COS($E65)+SIN($E65)*COS(AG$12))/SIN($E65)*AG$9)</f>
        <v>41.6266033371286</v>
      </c>
      <c r="DT65" s="0" t="n">
        <f aca="false">IF(AH$9=0,0,(SIN(AH$12)*COS($E65)+SIN($E65)*COS(AH$12))/SIN($E65)*AH$9)</f>
        <v>41.6791058963462</v>
      </c>
      <c r="DU65" s="0" t="n">
        <f aca="false">IF(AI$9=0,0,(SIN(AI$12)*COS($E65)+SIN($E65)*COS(AI$12))/SIN($E65)*AI$9)</f>
        <v>41.7185297210155</v>
      </c>
      <c r="DV65" s="0" t="n">
        <f aca="false">IF(AJ$9=0,0,(SIN(AJ$12)*COS($E65)+SIN($E65)*COS(AJ$12))/SIN($E65)*AJ$9)</f>
        <v>41.7449050496431</v>
      </c>
      <c r="DW65" s="0" t="n">
        <f aca="false">IF(AK$9=0,0,(SIN(AK$12)*COS($E65)+SIN($E65)*COS(AK$12))/SIN($E65)*AK$9)</f>
        <v>41.7582661991925</v>
      </c>
      <c r="DX65" s="0" t="n">
        <f aca="false">IF(AL$9=0,0,(SIN(AL$12)*COS($E65)+SIN($E65)*COS(AL$12))/SIN($E65)*AL$9)</f>
        <v>41.7262198982274</v>
      </c>
      <c r="DY65" s="0" t="n">
        <f aca="false">IF(AM$9=0,0,(SIN(AM$12)*COS($E65)+SIN($E65)*COS(AM$12))/SIN($E65)*AM$9)</f>
        <v>41.6811510328396</v>
      </c>
      <c r="DZ65" s="0" t="n">
        <f aca="false">IF(AN$9=0,0,(SIN(AN$12)*COS($E65)+SIN($E65)*COS(AN$12))/SIN($E65)*AN$9)</f>
        <v>41.6231356879167</v>
      </c>
      <c r="EA65" s="0" t="n">
        <f aca="false">IF(AO$9=0,0,(SIN(AO$12)*COS($E65)+SIN($E65)*COS(AO$12))/SIN($E65)*AO$9)</f>
        <v>41.5522539681207</v>
      </c>
      <c r="EB65" s="0" t="n">
        <f aca="false">IF(AP$9=0,0,(SIN(AP$12)*COS($E65)+SIN($E65)*COS(AP$12))/SIN($E65)*AP$9)</f>
        <v>41.46858995447</v>
      </c>
      <c r="EC65" s="0" t="n">
        <f aca="false">IF(AQ$9=0,0,(SIN(AQ$12)*COS($E65)+SIN($E65)*COS(AQ$12))/SIN($E65)*AQ$9)</f>
        <v>41.1309868562212</v>
      </c>
      <c r="ED65" s="0" t="n">
        <f aca="false">IF(AR$9=0,0,(SIN(AR$12)*COS($E65)+SIN($E65)*COS(AR$12))/SIN($E65)*AR$9)</f>
        <v>40.780854860931</v>
      </c>
      <c r="EE65" s="0" t="n">
        <f aca="false">IF(AS$9=0,0,(SIN(AS$12)*COS($E65)+SIN($E65)*COS(AS$12))/SIN($E65)*AS$9)</f>
        <v>40.4185101289246</v>
      </c>
      <c r="EF65" s="0" t="n">
        <f aca="false">IF(AT$9=0,0,(SIN(AT$12)*COS($E65)+SIN($E65)*COS(AT$12))/SIN($E65)*AT$9)</f>
        <v>40.0442724768272</v>
      </c>
      <c r="EG65" s="0" t="n">
        <f aca="false">IF(AU$9=0,0,(SIN(AU$12)*COS($E65)+SIN($E65)*COS(AU$12))/SIN($E65)*AU$9)</f>
        <v>39.6584652163461</v>
      </c>
      <c r="EH65" s="0" t="n">
        <f aca="false">IF(AV$9=0,0,(SIN(AV$12)*COS($E65)+SIN($E65)*COS(AV$12))/SIN($E65)*AV$9)</f>
        <v>38.951235427247</v>
      </c>
      <c r="EI65" s="0" t="n">
        <f aca="false">IF(AW$9=0,0,(SIN(AW$12)*COS($E65)+SIN($E65)*COS(AW$12))/SIN($E65)*AW$9)</f>
        <v>38.2341341909306</v>
      </c>
      <c r="EJ65" s="0" t="n">
        <f aca="false">IF(AX$9=0,0,(SIN(AX$12)*COS($E65)+SIN($E65)*COS(AX$12))/SIN($E65)*AX$9)</f>
        <v>37.5077773022655</v>
      </c>
      <c r="EK65" s="0" t="n">
        <f aca="false">IF(AY$9=0,0,(SIN(AY$12)*COS($E65)+SIN($E65)*COS(AY$12))/SIN($E65)*AY$9)</f>
        <v>37.5870164542794</v>
      </c>
      <c r="EL65" s="0" t="n">
        <f aca="false">IF(AZ$9=0,0,(SIN(AZ$12)*COS($E65)+SIN($E65)*COS(AZ$12))/SIN($E65)*AZ$9)</f>
        <v>37.7817895968521</v>
      </c>
      <c r="EM65" s="0" t="n">
        <f aca="false">IF(BA$9=0,0,(SIN(BA$12)*COS($E65)+SIN($E65)*COS(BA$12))/SIN($E65)*BA$9)</f>
        <v>37.5112945389285</v>
      </c>
      <c r="EN65" s="0" t="n">
        <f aca="false">IF(BB$9=0,0,(SIN(BB$12)*COS($E65)+SIN($E65)*COS(BB$12))/SIN($E65)*BB$9)</f>
        <v>37.2303597981375</v>
      </c>
      <c r="EO65" s="0" t="n">
        <f aca="false">IF(BC$9=0,0,(SIN(BC$12)*COS($E65)+SIN($E65)*COS(BC$12))/SIN($E65)*BC$9)</f>
        <v>36.9391684529337</v>
      </c>
      <c r="EP65" s="0" t="n">
        <f aca="false">IF(BD$9=0,0,(SIN(BD$12)*COS($E65)+SIN($E65)*COS(BD$12))/SIN($E65)*BD$9)</f>
        <v>36.6379063757983</v>
      </c>
      <c r="EQ65" s="0" t="n">
        <f aca="false">IF(BE$9=0,0,(SIN(BE$12)*COS($E65)+SIN($E65)*COS(BE$12))/SIN($E65)*BE$9)</f>
        <v>36.3267621470203</v>
      </c>
      <c r="ER65" s="0" t="n">
        <f aca="false">IF(BF$9=0,0,(SIN(BF$12)*COS($E65)+SIN($E65)*COS(BF$12))/SIN($E65)*BF$9)</f>
        <v>35.9430345189117</v>
      </c>
      <c r="ES65" s="0" t="n">
        <f aca="false">IF(BG$9=0,0,(SIN(BG$12)*COS($E65)+SIN($E65)*COS(BG$12))/SIN($E65)*BG$9)</f>
        <v>35.5504170476378</v>
      </c>
      <c r="ET65" s="0" t="n">
        <f aca="false">IF(BH$9=0,0,(SIN(BH$12)*COS($E65)+SIN($E65)*COS(BH$12))/SIN($E65)*BH$9)</f>
        <v>35.1491631080574</v>
      </c>
      <c r="EU65" s="0" t="n">
        <f aca="false">IF(BI$9=0,0,(SIN(BI$12)*COS($E65)+SIN($E65)*COS(BI$12))/SIN($E65)*BI$9)</f>
        <v>34.7395280379147</v>
      </c>
      <c r="EV65" s="0" t="n">
        <f aca="false">IF(BJ$9=0,0,(SIN(BJ$12)*COS($E65)+SIN($E65)*COS(BJ$12))/SIN($E65)*BJ$9)</f>
        <v>34.321769019513</v>
      </c>
      <c r="EW65" s="0" t="n">
        <f aca="false">IF(BK$9=0,0,(SIN(BK$12)*COS($E65)+SIN($E65)*COS(BK$12))/SIN($E65)*BK$9)</f>
        <v>33.7400463577105</v>
      </c>
      <c r="EX65" s="0" t="n">
        <f aca="false">IF(BL$9=0,0,(SIN(BL$12)*COS($E65)+SIN($E65)*COS(BL$12))/SIN($E65)*BL$9)</f>
        <v>33.1527498456008</v>
      </c>
      <c r="EY65" s="0" t="n">
        <f aca="false">IF(BM$9=0,0,(SIN(BM$12)*COS($E65)+SIN($E65)*COS(BM$12))/SIN($E65)*BM$9)</f>
        <v>32.5602832055893</v>
      </c>
      <c r="EZ65" s="0" t="n">
        <f aca="false">IF(BN$9=0,0,(SIN(BN$12)*COS($E65)+SIN($E65)*COS(BN$12))/SIN($E65)*BN$9)</f>
        <v>31.963050233678</v>
      </c>
      <c r="FA65" s="0" t="n">
        <f aca="false">IF(BO$9=0,0,(SIN(BO$12)*COS($E65)+SIN($E65)*COS(BO$12))/SIN($E65)*BO$9)</f>
        <v>31.3614546084377</v>
      </c>
      <c r="FB65" s="0" t="n">
        <f aca="false">IF(BP$9=0,0,(SIN(BP$12)*COS($E65)+SIN($E65)*COS(BP$12))/SIN($E65)*BP$9)</f>
        <v>30.6923497638388</v>
      </c>
      <c r="FC65" s="0" t="n">
        <f aca="false">IF(BQ$9=0,0,(SIN(BQ$12)*COS($E65)+SIN($E65)*COS(BQ$12))/SIN($E65)*BQ$9)</f>
        <v>30.0207422302395</v>
      </c>
      <c r="FD65" s="0" t="n">
        <f aca="false">IF(BR$9=0,0,(SIN(BR$12)*COS($E65)+SIN($E65)*COS(BR$12))/SIN($E65)*BR$9)</f>
        <v>29.3470917856037</v>
      </c>
      <c r="FE65" s="0" t="n">
        <f aca="false">IF(BS$9=0,0,(SIN(BS$12)*COS($E65)+SIN($E65)*COS(BS$12))/SIN($E65)*BS$9)</f>
        <v>28.6718566669387</v>
      </c>
      <c r="FF65" s="0" t="n">
        <f aca="false">IF(BT$9=0,0,(SIN(BT$12)*COS($E65)+SIN($E65)*COS(BT$12))/SIN($E65)*BT$9)</f>
        <v>27.995493353636</v>
      </c>
      <c r="FG65" s="0" t="n">
        <f aca="false">IF(BU$9=0,0,(SIN(BU$12)*COS($E65)+SIN($E65)*COS(BU$12))/SIN($E65)*BU$9)</f>
        <v>27.3596628410083</v>
      </c>
      <c r="FH65" s="0" t="n">
        <f aca="false">IF(BV$9=0,0,(SIN(BV$12)*COS($E65)+SIN($E65)*COS(BV$12))/SIN($E65)*BV$9)</f>
        <v>26.72276800166</v>
      </c>
      <c r="FI65" s="0" t="n">
        <f aca="false">IF(BW$9=0,0,(SIN(BW$12)*COS($E65)+SIN($E65)*COS(BW$12))/SIN($E65)*BW$9)</f>
        <v>26.0852214842633</v>
      </c>
      <c r="FJ65" s="0" t="n">
        <f aca="false">IF(BX$9=0,0,(SIN(BX$12)*COS($E65)+SIN($E65)*COS(BX$12))/SIN($E65)*BX$9)</f>
        <v>25.4474338549785</v>
      </c>
      <c r="FK65" s="0" t="n">
        <f aca="false">IF(BY$9=0,0,(SIN(BY$12)*COS($E65)+SIN($E65)*COS(BY$12))/SIN($E65)*BY$9)</f>
        <v>24.809813406484</v>
      </c>
      <c r="FL65" s="0" t="n">
        <f aca="false">IF(BZ$9=0,0,(SIN(BZ$12)*COS($E65)+SIN($E65)*COS(BZ$12))/SIN($E65)*BZ$9)</f>
        <v>24.0818215008257</v>
      </c>
      <c r="FM65" s="0" t="n">
        <f aca="false">IF(CA$9=0,0,(SIN(CA$12)*COS($E65)+SIN($E65)*COS(CA$12))/SIN($E65)*CA$9)</f>
        <v>23.3570562252234</v>
      </c>
      <c r="FN65" s="0" t="n">
        <f aca="false">IF(CB$9=0,0,(SIN(CB$12)*COS($E65)+SIN($E65)*COS(CB$12))/SIN($E65)*CB$9)</f>
        <v>22.6360000000001</v>
      </c>
      <c r="FO65" s="0" t="n">
        <f aca="false">IF(CC$9=0,0,(SIN(CC$12)*COS($E65)+SIN($E65)*COS(CC$12))/SIN($E65)*CC$9)</f>
        <v>21.9191308186202</v>
      </c>
      <c r="FP65" s="0" t="n">
        <f aca="false">IF(CD$9=0,0,(SIN(CD$12)*COS($E65)+SIN($E65)*COS(CD$12))/SIN($E65)*CD$9)</f>
        <v>21.2069220233929</v>
      </c>
      <c r="FQ65" s="0" t="n">
        <f aca="false">IF(CE$9=0,0,(SIN(CE$12)*COS($E65)+SIN($E65)*COS(CE$12))/SIN($E65)*CE$9)</f>
        <v>20.4998420836175</v>
      </c>
      <c r="FR65" s="0" t="n">
        <f aca="false">IF(CF$9=0,0,(SIN(CF$12)*COS($E65)+SIN($E65)*COS(CF$12))/SIN($E65)*CF$9)</f>
        <v>19.7983543762672</v>
      </c>
      <c r="FS65" s="0" t="n">
        <f aca="false">IF(CG$9=0,0,(SIN(CG$12)*COS($E65)+SIN($E65)*COS(CG$12))/SIN($E65)*CG$9)</f>
        <v>19.102916969299</v>
      </c>
      <c r="FT65" s="0" t="n">
        <f aca="false">IF(CH$9=0,0,(SIN(CH$12)*COS($E65)+SIN($E65)*COS(CH$12))/SIN($E65)*CH$9)</f>
        <v>18.4139824076787</v>
      </c>
      <c r="FU65" s="0" t="n">
        <f aca="false">IF(CI$9=0,0,(SIN(CI$12)*COS($E65)+SIN($E65)*COS(CI$12))/SIN($E65)*CI$9)</f>
        <v>17.7319975022084</v>
      </c>
      <c r="FV65" s="0" t="n">
        <f aca="false">IF(CJ$9=0,0,(SIN(CJ$12)*COS($E65)+SIN($E65)*COS(CJ$12))/SIN($E65)*CJ$9)</f>
        <v>17.0609446957062</v>
      </c>
      <c r="FW65" s="0" t="n">
        <f aca="false">IF(CK$9=0,0,(SIN(CK$12)*COS($E65)+SIN($E65)*COS(CK$12))/SIN($E65)*CK$9)</f>
        <v>16.3975924375283</v>
      </c>
      <c r="FX65" s="0" t="n">
        <f aca="false">IF(CL$9=0,0,(SIN(CL$12)*COS($E65)+SIN($E65)*COS(CL$12))/SIN($E65)*CL$9)</f>
        <v>15.742365918867</v>
      </c>
      <c r="FY65" s="0" t="n">
        <f aca="false">IF(CM$9=0,0,(SIN(CM$12)*COS($E65)+SIN($E65)*COS(CM$12))/SIN($E65)*CM$9)</f>
        <v>15.0956838590724</v>
      </c>
      <c r="FZ65" s="0" t="n">
        <f aca="false">IF(CN$9=0,0,(SIN(CN$12)*COS($E65)+SIN($E65)*COS(CN$12))/SIN($E65)*CN$9)</f>
        <v>14.4579583113568</v>
      </c>
      <c r="GA65" s="0" t="n">
        <f aca="false">IF(CO$9=0,0,(SIN(CO$12)*COS($E65)+SIN($E65)*COS(CO$12))/SIN($E65)*CO$9)</f>
        <v>13.8526670473197</v>
      </c>
      <c r="GB65" s="0" t="n">
        <f aca="false">IF(CP$9=0,0,(SIN(CP$12)*COS($E65)+SIN($E65)*COS(CP$12))/SIN($E65)*CP$9)</f>
        <v>13.2561688429567</v>
      </c>
      <c r="GC65" s="0" t="n">
        <f aca="false">IF(CQ$9=0,0,(SIN(CQ$12)*COS($E65)+SIN($E65)*COS(CQ$12))/SIN($E65)*CQ$9)</f>
        <v>12.6688339777213</v>
      </c>
    </row>
    <row r="66" customFormat="false" ht="12.8" hidden="true" customHeight="false" outlineLevel="0" collapsed="false">
      <c r="A66" s="0" t="n">
        <f aca="false">MAX($F66:$CQ66)</f>
        <v>29.9399991035964</v>
      </c>
      <c r="B66" s="90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9.23333333333333</v>
      </c>
      <c r="C66" s="2" t="n">
        <f aca="false">MOD(Best +D66,360)</f>
        <v>169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29.9399991035964</v>
      </c>
      <c r="G66" s="13" t="n">
        <f aca="false">IF(OR(G156=0,CS66=0),0,G156*CS66/(G156+CS66))</f>
        <v>28.6513139655439</v>
      </c>
      <c r="H66" s="13" t="n">
        <f aca="false">IF(OR(H156=0,CT66=0),0,H156*CT66/(H156+CT66))</f>
        <v>27.4073277367599</v>
      </c>
      <c r="I66" s="13" t="n">
        <f aca="false">IF(OR(I156=0,CU66=0),0,I156*CU66/(I156+CU66))</f>
        <v>26.2824177060833</v>
      </c>
      <c r="J66" s="13" t="n">
        <f aca="false">IF(OR(J156=0,CV66=0),0,J156*CV66/(J156+CV66))</f>
        <v>25.2596136545922</v>
      </c>
      <c r="K66" s="13" t="n">
        <f aca="false">IF(OR(K156=0,CW66=0),0,K156*CW66/(K156+CW66))</f>
        <v>24.3250265815724</v>
      </c>
      <c r="L66" s="13" t="n">
        <f aca="false">IF(OR(L156=0,CX66=0),0,L156*CX66/(L156+CX66))</f>
        <v>23.4671792958926</v>
      </c>
      <c r="M66" s="13" t="n">
        <f aca="false">IF(OR(M156=0,CY66=0),0,M156*CY66/(M156+CY66))</f>
        <v>22.6402997085356</v>
      </c>
      <c r="N66" s="13" t="n">
        <f aca="false">IF(OR(N156=0,CZ66=0),0,N156*CZ66/(N156+CZ66))</f>
        <v>21.8788258917097</v>
      </c>
      <c r="O66" s="13" t="n">
        <f aca="false">IF(OR(O156=0,DA66=0),0,O156*DA66/(O156+DA66))</f>
        <v>21.1748333177213</v>
      </c>
      <c r="P66" s="13" t="n">
        <f aca="false">IF(OR(P156=0,DB66=0),0,P156*DB66/(P156+DB66))</f>
        <v>20.5216279050744</v>
      </c>
      <c r="Q66" s="13" t="n">
        <f aca="false">IF(OR(Q156=0,DC66=0),0,Q156*DC66/(Q156+DC66))</f>
        <v>19.9135158838616</v>
      </c>
      <c r="R66" s="13" t="n">
        <f aca="false">IF(OR(R156=0,DD66=0),0,R156*DD66/(R156+DD66))</f>
        <v>19.3126059019337</v>
      </c>
      <c r="S66" s="13" t="n">
        <f aca="false">IF(OR(S156=0,DE66=0),0,S156*DE66/(S156+DE66))</f>
        <v>18.7523725664268</v>
      </c>
      <c r="T66" s="13" t="n">
        <f aca="false">IF(OR(T156=0,DF66=0),0,T156*DF66/(T156+DF66))</f>
        <v>18.2284790871602</v>
      </c>
      <c r="U66" s="13" t="n">
        <f aca="false">IF(OR(U156=0,DG66=0),0,U156*DG66/(U156+DG66))</f>
        <v>17.7371825851185</v>
      </c>
      <c r="V66" s="13" t="n">
        <f aca="false">IF(OR(V156=0,DH66=0),0,V156*DH66/(V156+DH66))</f>
        <v>17.2752356390897</v>
      </c>
      <c r="W66" s="13" t="n">
        <f aca="false">IF(OR(W156=0,DI66=0),0,W156*DI66/(W156+DI66))</f>
        <v>16.8248269868081</v>
      </c>
      <c r="X66" s="13" t="n">
        <f aca="false">IF(OR(X156=0,DJ66=0),0,X156*DJ66/(X156+DJ66))</f>
        <v>16.4001721538383</v>
      </c>
      <c r="Y66" s="13" t="n">
        <f aca="false">IF(OR(Y156=0,DK66=0),0,Y156*DK66/(Y156+DK66))</f>
        <v>15.9988671596124</v>
      </c>
      <c r="Z66" s="13" t="n">
        <f aca="false">IF(OR(Z156=0,DL66=0),0,Z156*DL66/(Z156+DL66))</f>
        <v>15.6344676636636</v>
      </c>
      <c r="AA66" s="13" t="n">
        <f aca="false">IF(OR(AA156=0,DM66=0),0,AA156*DM66/(AA156+DM66))</f>
        <v>15.3061069360656</v>
      </c>
      <c r="AB66" s="13" t="n">
        <f aca="false">IF(OR(AB156=0,DN66=0),0,AB156*DN66/(AB156+DN66))</f>
        <v>14.9757232458705</v>
      </c>
      <c r="AC66" s="13" t="n">
        <f aca="false">IF(OR(AC156=0,DO66=0),0,AC156*DO66/(AC156+DO66))</f>
        <v>14.6602572123376</v>
      </c>
      <c r="AD66" s="13" t="n">
        <f aca="false">IF(OR(AD156=0,DP66=0),0,AD156*DP66/(AD156+DP66))</f>
        <v>14.3585398105166</v>
      </c>
      <c r="AE66" s="13" t="n">
        <f aca="false">IF(OR(AE156=0,DQ66=0),0,AE156*DQ66/(AE156+DQ66))</f>
        <v>14.0695193624828</v>
      </c>
      <c r="AF66" s="13" t="n">
        <f aca="false">IF(OR(AF156=0,DR66=0),0,AF156*DR66/(AF156+DR66))</f>
        <v>13.7922470764986</v>
      </c>
      <c r="AG66" s="13" t="n">
        <f aca="false">IF(OR(AG156=0,DS66=0),0,AG156*DS66/(AG156+DS66))</f>
        <v>13.5051291749903</v>
      </c>
      <c r="AH66" s="13" t="n">
        <f aca="false">IF(OR(AH156=0,DT66=0),0,AH156*DT66/(AH156+DT66))</f>
        <v>13.2298955966218</v>
      </c>
      <c r="AI66" s="13" t="n">
        <f aca="false">IF(OR(AI156=0,DU66=0),0,AI156*DU66/(AI156+DU66))</f>
        <v>12.965662925519</v>
      </c>
      <c r="AJ66" s="13" t="n">
        <f aca="false">IF(OR(AJ156=0,DV66=0),0,AJ156*DV66/(AJ156+DV66))</f>
        <v>12.7116312416295</v>
      </c>
      <c r="AK66" s="13" t="n">
        <f aca="false">IF(OR(AK156=0,DW66=0),0,AK156*DW66/(AK156+DW66))</f>
        <v>12.4670744005103</v>
      </c>
      <c r="AL66" s="13" t="n">
        <f aca="false">IF(OR(AL156=0,DX66=0),0,AL156*DX66/(AL156+DX66))</f>
        <v>12.2285153739759</v>
      </c>
      <c r="AM66" s="13" t="n">
        <f aca="false">IF(OR(AM156=0,DY66=0),0,AM156*DY66/(AM156+DY66))</f>
        <v>11.9983599560225</v>
      </c>
      <c r="AN66" s="13" t="n">
        <f aca="false">IF(OR(AN156=0,DZ66=0),0,AN156*DZ66/(AN156+DZ66))</f>
        <v>11.7760403068711</v>
      </c>
      <c r="AO66" s="13" t="n">
        <f aca="false">IF(OR(AO156=0,EA66=0),0,AO156*EA66/(AO156+EA66))</f>
        <v>11.5610366646001</v>
      </c>
      <c r="AP66" s="13" t="n">
        <f aca="false">IF(OR(AP156=0,EB66=0),0,AP156*EB66/(AP156+EB66))</f>
        <v>11.3528722871943</v>
      </c>
      <c r="AQ66" s="13" t="n">
        <f aca="false">IF(OR(AQ156=0,EC66=0),0,AQ156*EC66/(AQ156+EC66))</f>
        <v>11.1332771782627</v>
      </c>
      <c r="AR66" s="13" t="n">
        <f aca="false">IF(OR(AR156=0,ED66=0),0,AR156*ED66/(AR156+ED66))</f>
        <v>10.9205832730191</v>
      </c>
      <c r="AS66" s="13" t="n">
        <f aca="false">IF(OR(AS156=0,EE66=0),0,AS156*EE66/(AS156+EE66))</f>
        <v>10.71434289517</v>
      </c>
      <c r="AT66" s="13" t="n">
        <f aca="false">IF(OR(AT156=0,EF66=0),0,AT156*EF66/(AT156+EF66))</f>
        <v>10.5141439767689</v>
      </c>
      <c r="AU66" s="13" t="n">
        <f aca="false">IF(OR(AU156=0,EG66=0),0,AU156*EG66/(AU156+EG66))</f>
        <v>10.3196065190625</v>
      </c>
      <c r="AV66" s="13" t="n">
        <f aca="false">IF(OR(AV156=0,EH66=0),0,AV156*EH66/(AV156+EH66))</f>
        <v>10.1093023202774</v>
      </c>
      <c r="AW66" s="13" t="n">
        <f aca="false">IF(OR(AW156=0,EI66=0),0,AW156*EI66/(AW156+EI66))</f>
        <v>9.90445195492783</v>
      </c>
      <c r="AX66" s="13" t="n">
        <f aca="false">IF(OR(AX156=0,EJ66=0),0,AX156*EJ66/(AX156+EJ66))</f>
        <v>9.70469013043291</v>
      </c>
      <c r="AY66" s="13" t="n">
        <f aca="false">IF(OR(AY156=0,EK66=0),0,AY156*EK66/(AY156+EK66))</f>
        <v>9.56409460865304</v>
      </c>
      <c r="AZ66" s="13" t="n">
        <f aca="false">IF(OR(AZ156=0,EL66=0),0,AZ156*EL66/(AZ156+EL66))</f>
        <v>9.43405711664423</v>
      </c>
      <c r="BA66" s="13" t="n">
        <f aca="false">IF(OR(BA156=0,EM66=0),0,BA156*EM66/(BA156+EM66))</f>
        <v>9.2778865957186</v>
      </c>
      <c r="BB66" s="13" t="n">
        <f aca="false">IF(OR(BB156=0,EN66=0),0,BB156*EN66/(BB156+EN66))</f>
        <v>9.12501811153164</v>
      </c>
      <c r="BC66" s="13" t="n">
        <f aca="false">IF(OR(BC156=0,EO66=0),0,BC156*EO66/(BC156+EO66))</f>
        <v>8.97526778762622</v>
      </c>
      <c r="BD66" s="13" t="n">
        <f aca="false">IF(OR(BD156=0,EP66=0),0,BD156*EP66/(BD156+EP66))</f>
        <v>8.82846311878344</v>
      </c>
      <c r="BE66" s="13" t="n">
        <f aca="false">IF(OR(BE156=0,EQ66=0),0,BE156*EQ66/(BE156+EQ66))</f>
        <v>8.68444204398513</v>
      </c>
      <c r="BF66" s="13" t="n">
        <f aca="false">IF(OR(BF156=0,ER66=0),0,BF156*ER66/(BF156+ER66))</f>
        <v>8.53944330046251</v>
      </c>
      <c r="BG66" s="13" t="n">
        <f aca="false">IF(OR(BG156=0,ES66=0),0,BG156*ES66/(BG156+ES66))</f>
        <v>8.39705741524644</v>
      </c>
      <c r="BH66" s="13" t="n">
        <f aca="false">IF(OR(BH156=0,ET66=0),0,BH156*ET66/(BH156+ET66))</f>
        <v>8.25714133815022</v>
      </c>
      <c r="BI66" s="13" t="n">
        <f aca="false">IF(OR(BI156=0,EU66=0),0,BI156*EU66/(BI156+EU66))</f>
        <v>8.11956014619191</v>
      </c>
      <c r="BJ66" s="13" t="n">
        <f aca="false">IF(OR(BJ156=0,EV66=0),0,BJ156*EV66/(BJ156+EV66))</f>
        <v>7.98418641904591</v>
      </c>
      <c r="BK66" s="13" t="n">
        <f aca="false">IF(OR(BK156=0,EW66=0),0,BK156*EW66/(BK156+EW66))</f>
        <v>7.84233105247904</v>
      </c>
      <c r="BL66" s="13" t="n">
        <f aca="false">IF(OR(BL156=0,EX66=0),0,BL156*EX66/(BL156+EX66))</f>
        <v>7.70262919655373</v>
      </c>
      <c r="BM66" s="13" t="n">
        <f aca="false">IF(OR(BM156=0,EY66=0),0,BM156*EY66/(BM156+EY66))</f>
        <v>7.56495944245981</v>
      </c>
      <c r="BN66" s="13" t="n">
        <f aca="false">IF(OR(BN156=0,EZ66=0),0,BN156*EZ66/(BN156+EZ66))</f>
        <v>7.4292068584287</v>
      </c>
      <c r="BO66" s="13" t="n">
        <f aca="false">IF(OR(BO156=0,FA66=0),0,BO156*FA66/(BO156+FA66))</f>
        <v>7.29526252401458</v>
      </c>
      <c r="BP66" s="13" t="n">
        <f aca="false">IF(OR(BP156=0,FB66=0),0,BP156*FB66/(BP156+FB66))</f>
        <v>7.15949647472766</v>
      </c>
      <c r="BQ66" s="13" t="n">
        <f aca="false">IF(OR(BQ156=0,FC66=0),0,BQ156*FC66/(BQ156+FC66))</f>
        <v>7.02535930541583</v>
      </c>
      <c r="BR66" s="13" t="n">
        <f aca="false">IF(OR(BR156=0,FD66=0),0,BR156*FD66/(BR156+FD66))</f>
        <v>6.89275292391624</v>
      </c>
      <c r="BS66" s="13" t="n">
        <f aca="false">IF(OR(BS156=0,FE66=0),0,BS156*FE66/(BS156+FE66))</f>
        <v>6.76158398957381</v>
      </c>
      <c r="BT66" s="13" t="n">
        <f aca="false">IF(OR(BT156=0,FF66=0),0,BT156*FF66/(BT156+FF66))</f>
        <v>6.63176360241742</v>
      </c>
      <c r="BU66" s="13" t="n">
        <f aca="false">IF(OR(BU156=0,FG66=0),0,BU156*FG66/(BU156+FG66))</f>
        <v>6.50559421196179</v>
      </c>
      <c r="BV66" s="13" t="n">
        <f aca="false">IF(OR(BV156=0,FH66=0),0,BV156*FH66/(BV156+FH66))</f>
        <v>6.38060592735415</v>
      </c>
      <c r="BW66" s="13" t="n">
        <f aca="false">IF(OR(BW156=0,FI66=0),0,BW156*FI66/(BW156+FI66))</f>
        <v>6.25672440826386</v>
      </c>
      <c r="BX66" s="13" t="n">
        <f aca="false">IF(OR(BX156=0,FJ66=0),0,BX156*FJ66/(BX156+FJ66))</f>
        <v>6.13387864777112</v>
      </c>
      <c r="BY66" s="13" t="n">
        <f aca="false">IF(OR(BY156=0,FK66=0),0,BY156*FK66/(BY156+FK66))</f>
        <v>6.0120007844636</v>
      </c>
      <c r="BZ66" s="13" t="n">
        <f aca="false">IF(OR(BZ156=0,FL66=0),0,BZ156*FL66/(BZ156+FL66))</f>
        <v>5.8854701067894</v>
      </c>
      <c r="CA66" s="13" t="n">
        <f aca="false">IF(OR(CA156=0,FM66=0),0,CA156*FM66/(CA156+FM66))</f>
        <v>5.75974651083855</v>
      </c>
      <c r="CB66" s="13" t="n">
        <f aca="false">IF(OR(CB156=0,FN66=0),0,CB156*FN66/(CB156+FN66))</f>
        <v>5.63476414773356</v>
      </c>
      <c r="CC66" s="13" t="n">
        <f aca="false">IF(OR(CC156=0,FO66=0),0,CC156*FO66/(CC156+FO66))</f>
        <v>5.51045992235043</v>
      </c>
      <c r="CD66" s="13" t="n">
        <f aca="false">IF(OR(CD156=0,FP66=0),0,CD156*FP66/(CD156+FP66))</f>
        <v>5.38677338876489</v>
      </c>
      <c r="CE66" s="13" t="n">
        <f aca="false">IF(OR(CE156=0,FQ66=0),0,CE156*FQ66/(CE156+FQ66))</f>
        <v>5.26364666353948</v>
      </c>
      <c r="CF66" s="13" t="n">
        <f aca="false">IF(OR(CF156=0,FR66=0),0,CF156*FR66/(CF156+FR66))</f>
        <v>5.14102435678094</v>
      </c>
      <c r="CG66" s="13" t="n">
        <f aca="false">IF(OR(CG156=0,FS66=0),0,CG156*FS66/(CG156+FS66))</f>
        <v>5.01885352108317</v>
      </c>
      <c r="CH66" s="13" t="n">
        <f aca="false">IF(OR(CH156=0,FT66=0),0,CH156*FT66/(CH156+FT66))</f>
        <v>4.89708361866371</v>
      </c>
      <c r="CI66" s="13" t="n">
        <f aca="false">IF(OR(CI156=0,FU66=0),0,CI156*FU66/(CI156+FU66))</f>
        <v>4.77566650720331</v>
      </c>
      <c r="CJ66" s="13" t="n">
        <f aca="false">IF(OR(CJ156=0,FV66=0),0,CJ156*FV66/(CJ156+FV66))</f>
        <v>4.65482833002576</v>
      </c>
      <c r="CK66" s="13" t="n">
        <f aca="false">IF(OR(CK156=0,FW66=0),0,CK156*FW66/(CK156+FW66))</f>
        <v>4.53425927079049</v>
      </c>
      <c r="CL66" s="13" t="n">
        <f aca="false">IF(OR(CL156=0,FX66=0),0,CL156*FX66/(CL156+FX66))</f>
        <v>4.41391884195581</v>
      </c>
      <c r="CM66" s="13" t="n">
        <f aca="false">IF(OR(CM156=0,FY66=0),0,CM156*FY66/(CM156+FY66))</f>
        <v>4.29376909320059</v>
      </c>
      <c r="CN66" s="13" t="n">
        <f aca="false">IF(OR(CN156=0,FZ66=0),0,CN156*FZ66/(CN156+FZ66))</f>
        <v>4.17377470418758</v>
      </c>
      <c r="CO66" s="13" t="n">
        <f aca="false">IF(OR(CO156=0,GA66=0),0,CO156*GA66/(CO156+GA66))</f>
        <v>4.05595201948712</v>
      </c>
      <c r="CP66" s="13" t="n">
        <f aca="false">IF(OR(CP156=0,GB66=0),0,CP156*GB66/(CP156+GB66))</f>
        <v>3.93826336203464</v>
      </c>
      <c r="CQ66" s="13" t="n">
        <f aca="false">IF(OR(CQ156=0,GC66=0),0,CQ156*GC66/(CQ156+GC66))</f>
        <v>3.82068389225237</v>
      </c>
      <c r="CR66" s="0" t="n">
        <f aca="false">IF(F$9=0,0,(SIN(F$12)*COS($E66)+SIN($E66)*COS(F$12))/SIN($E66)*F$9)</f>
        <v>29.94</v>
      </c>
      <c r="CS66" s="0" t="n">
        <f aca="false">IF(G$9=0,0,(SIN(G$12)*COS($E66)+SIN($E66)*COS(G$12))/SIN($E66)*G$9)</f>
        <v>30.6795866026681</v>
      </c>
      <c r="CT66" s="0" t="n">
        <f aca="false">IF(H$9=0,0,(SIN(H$12)*COS($E66)+SIN($E66)*COS(H$12))/SIN($E66)*H$9)</f>
        <v>31.3210442246206</v>
      </c>
      <c r="CU66" s="0" t="n">
        <f aca="false">IF(I$9=0,0,(SIN(I$12)*COS($E66)+SIN($E66)*COS(I$12))/SIN($E66)*I$9)</f>
        <v>31.9593465598602</v>
      </c>
      <c r="CV66" s="0" t="n">
        <f aca="false">IF(J$9=0,0,(SIN(J$12)*COS($E66)+SIN($E66)*COS(J$12))/SIN($E66)*J$9)</f>
        <v>32.5941329851309</v>
      </c>
      <c r="CW66" s="0" t="n">
        <f aca="false">IF(K$9=0,0,(SIN(K$12)*COS($E66)+SIN($E66)*COS(K$12))/SIN($E66)*K$9)</f>
        <v>33.2250420537227</v>
      </c>
      <c r="CX66" s="0" t="n">
        <f aca="false">IF(L$9=0,0,(SIN(L$12)*COS($E66)+SIN($E66)*COS(L$12))/SIN($E66)*L$9)</f>
        <v>33.851711656773</v>
      </c>
      <c r="CY66" s="0" t="n">
        <f aca="false">IF(M$9=0,0,(SIN(M$12)*COS($E66)+SIN($E66)*COS(M$12))/SIN($E66)*M$9)</f>
        <v>34.3901749374309</v>
      </c>
      <c r="CZ66" s="0" t="n">
        <f aca="false">IF(N$9=0,0,(SIN(N$12)*COS($E66)+SIN($E66)*COS(N$12))/SIN($E66)*N$9)</f>
        <v>34.9220810844994</v>
      </c>
      <c r="DA66" s="0" t="n">
        <f aca="false">IF(O$9=0,0,(SIN(O$12)*COS($E66)+SIN($E66)*COS(O$12))/SIN($E66)*O$9)</f>
        <v>35.4471441052158</v>
      </c>
      <c r="DB66" s="0" t="n">
        <f aca="false">IF(P$9=0,0,(SIN(P$12)*COS($E66)+SIN($E66)*COS(P$12))/SIN($E66)*P$9)</f>
        <v>35.9650789354649</v>
      </c>
      <c r="DC66" s="0" t="n">
        <f aca="false">IF(Q$9=0,0,(SIN(Q$12)*COS($E66)+SIN($E66)*COS(Q$12))/SIN($E66)*Q$9)</f>
        <v>36.4756015647267</v>
      </c>
      <c r="DD66" s="0" t="n">
        <f aca="false">IF(R$9=0,0,(SIN(R$12)*COS($E66)+SIN($E66)*COS(R$12))/SIN($E66)*R$9)</f>
        <v>36.8579807038513</v>
      </c>
      <c r="DE66" s="0" t="n">
        <f aca="false">IF(S$9=0,0,(SIN(S$12)*COS($E66)+SIN($E66)*COS(S$12))/SIN($E66)*S$9)</f>
        <v>37.230548127162</v>
      </c>
      <c r="DF66" s="0" t="n">
        <f aca="false">IF(T$9=0,0,(SIN(T$12)*COS($E66)+SIN($E66)*COS(T$12))/SIN($E66)*T$9)</f>
        <v>37.5931346423661</v>
      </c>
      <c r="DG66" s="0" t="n">
        <f aca="false">IF(U$9=0,0,(SIN(U$12)*COS($E66)+SIN($E66)*COS(U$12))/SIN($E66)*U$9)</f>
        <v>37.9455736832203</v>
      </c>
      <c r="DH66" s="0" t="n">
        <f aca="false">IF(V$9=0,0,(SIN(V$12)*COS($E66)+SIN($E66)*COS(V$12))/SIN($E66)*V$9)</f>
        <v>38.2877013773626</v>
      </c>
      <c r="DI66" s="0" t="n">
        <f aca="false">IF(W$9=0,0,(SIN(W$12)*COS($E66)+SIN($E66)*COS(W$12))/SIN($E66)*W$9)</f>
        <v>38.5406624477278</v>
      </c>
      <c r="DJ66" s="0" t="n">
        <f aca="false">IF(X$9=0,0,(SIN(X$12)*COS($E66)+SIN($E66)*COS(X$12))/SIN($E66)*X$9)</f>
        <v>38.7820709462574</v>
      </c>
      <c r="DK66" s="0" t="n">
        <f aca="false">IF(Y$9=0,0,(SIN(Y$12)*COS($E66)+SIN($E66)*COS(Y$12))/SIN($E66)*Y$9)</f>
        <v>39.011843816315</v>
      </c>
      <c r="DL66" s="0" t="n">
        <f aca="false">IF(Z$9=0,0,(SIN(Z$12)*COS($E66)+SIN($E66)*COS(Z$12))/SIN($E66)*Z$9)</f>
        <v>39.328916891469</v>
      </c>
      <c r="DM66" s="0" t="n">
        <f aca="false">IF(AA$9=0,0,(SIN(AA$12)*COS($E66)+SIN($E66)*COS(AA$12))/SIN($E66)*AA$9)</f>
        <v>39.7585344177809</v>
      </c>
      <c r="DN66" s="0" t="n">
        <f aca="false">IF(AB$9=0,0,(SIN(AB$12)*COS($E66)+SIN($E66)*COS(AB$12))/SIN($E66)*AB$9)</f>
        <v>40.0615375674882</v>
      </c>
      <c r="DO66" s="0" t="n">
        <f aca="false">IF(AC$9=0,0,(SIN(AC$12)*COS($E66)+SIN($E66)*COS(AC$12))/SIN($E66)*AC$9)</f>
        <v>40.3534091837884</v>
      </c>
      <c r="DP66" s="0" t="n">
        <f aca="false">IF(AD$9=0,0,(SIN(AD$12)*COS($E66)+SIN($E66)*COS(AD$12))/SIN($E66)*AD$9)</f>
        <v>40.6339851869986</v>
      </c>
      <c r="DQ66" s="0" t="n">
        <f aca="false">IF(AE$9=0,0,(SIN(AE$12)*COS($E66)+SIN($E66)*COS(AE$12))/SIN($E66)*AE$9)</f>
        <v>40.903104634668</v>
      </c>
      <c r="DR66" s="0" t="n">
        <f aca="false">IF(AF$9=0,0,(SIN(AF$12)*COS($E66)+SIN($E66)*COS(AF$12))/SIN($E66)*AF$9)</f>
        <v>41.1606097935932</v>
      </c>
      <c r="DS66" s="0" t="n">
        <f aca="false">IF(AG$9=0,0,(SIN(AG$12)*COS($E66)+SIN($E66)*COS(AG$12))/SIN($E66)*AG$9)</f>
        <v>41.2126380221184</v>
      </c>
      <c r="DT66" s="0" t="n">
        <f aca="false">IF(AH$9=0,0,(SIN(AH$12)*COS($E66)+SIN($E66)*COS(AH$12))/SIN($E66)*AH$9)</f>
        <v>41.2517345198668</v>
      </c>
      <c r="DU66" s="0" t="n">
        <f aca="false">IF(AI$9=0,0,(SIN(AI$12)*COS($E66)+SIN($E66)*COS(AI$12))/SIN($E66)*AI$9)</f>
        <v>41.2779290829241</v>
      </c>
      <c r="DV66" s="0" t="n">
        <f aca="false">IF(AJ$9=0,0,(SIN(AJ$12)*COS($E66)+SIN($E66)*COS(AJ$12))/SIN($E66)*AJ$9)</f>
        <v>41.2912555398574</v>
      </c>
      <c r="DW66" s="0" t="n">
        <f aca="false">IF(AK$9=0,0,(SIN(AK$12)*COS($E66)+SIN($E66)*COS(AK$12))/SIN($E66)*AK$9)</f>
        <v>41.2917517286758</v>
      </c>
      <c r="DX66" s="0" t="n">
        <f aca="false">IF(AL$9=0,0,(SIN(AL$12)*COS($E66)+SIN($E66)*COS(AL$12))/SIN($E66)*AL$9)</f>
        <v>41.247399991113</v>
      </c>
      <c r="DY66" s="0" t="n">
        <f aca="false">IF(AM$9=0,0,(SIN(AM$12)*COS($E66)+SIN($E66)*COS(AM$12))/SIN($E66)*AM$9)</f>
        <v>41.1902371068027</v>
      </c>
      <c r="DZ66" s="0" t="n">
        <f aca="false">IF(AN$9=0,0,(SIN(AN$12)*COS($E66)+SIN($E66)*COS(AN$12))/SIN($E66)*AN$9)</f>
        <v>41.12034211959</v>
      </c>
      <c r="EA66" s="0" t="n">
        <f aca="false">IF(AO$9=0,0,(SIN(AO$12)*COS($E66)+SIN($E66)*COS(AO$12))/SIN($E66)*AO$9)</f>
        <v>41.0377980080428</v>
      </c>
      <c r="EB66" s="0" t="n">
        <f aca="false">IF(AP$9=0,0,(SIN(AP$12)*COS($E66)+SIN($E66)*COS(AP$12))/SIN($E66)*AP$9)</f>
        <v>40.9426916413847</v>
      </c>
      <c r="EC66" s="0" t="n">
        <f aca="false">IF(AQ$9=0,0,(SIN(AQ$12)*COS($E66)+SIN($E66)*COS(AQ$12))/SIN($E66)*AQ$9)</f>
        <v>40.5970009084946</v>
      </c>
      <c r="ED66" s="0" t="n">
        <f aca="false">IF(AR$9=0,0,(SIN(AR$12)*COS($E66)+SIN($E66)*COS(AR$12))/SIN($E66)*AR$9)</f>
        <v>40.2391507541465</v>
      </c>
      <c r="EE66" s="0" t="n">
        <f aca="false">IF(AS$9=0,0,(SIN(AS$12)*COS($E66)+SIN($E66)*COS(AS$12))/SIN($E66)*AS$9)</f>
        <v>39.8694569382563</v>
      </c>
      <c r="EF66" s="0" t="n">
        <f aca="false">IF(AT$9=0,0,(SIN(AT$12)*COS($E66)+SIN($E66)*COS(AT$12))/SIN($E66)*AT$9)</f>
        <v>39.4882387024552</v>
      </c>
      <c r="EG66" s="0" t="n">
        <f aca="false">IF(AU$9=0,0,(SIN(AU$12)*COS($E66)+SIN($E66)*COS(AU$12))/SIN($E66)*AU$9)</f>
        <v>39.0958186099043</v>
      </c>
      <c r="EH66" s="0" t="n">
        <f aca="false">IF(AV$9=0,0,(SIN(AV$12)*COS($E66)+SIN($E66)*COS(AV$12))/SIN($E66)*AV$9)</f>
        <v>38.3868372794325</v>
      </c>
      <c r="EI66" s="0" t="n">
        <f aca="false">IF(AW$9=0,0,(SIN(AW$12)*COS($E66)+SIN($E66)*COS(AW$12))/SIN($E66)*AW$9)</f>
        <v>37.6685231020462</v>
      </c>
      <c r="EJ66" s="0" t="n">
        <f aca="false">IF(AX$9=0,0,(SIN(AX$12)*COS($E66)+SIN($E66)*COS(AX$12))/SIN($E66)*AX$9)</f>
        <v>36.9414864241646</v>
      </c>
      <c r="EK66" s="0" t="n">
        <f aca="false">IF(AY$9=0,0,(SIN(AY$12)*COS($E66)+SIN($E66)*COS(AY$12))/SIN($E66)*AY$9)</f>
        <v>37.0080308647153</v>
      </c>
      <c r="EL66" s="0" t="n">
        <f aca="false">IF(AZ$9=0,0,(SIN(AZ$12)*COS($E66)+SIN($E66)*COS(AZ$12))/SIN($E66)*AZ$9)</f>
        <v>37.1881889548779</v>
      </c>
      <c r="EM66" s="0" t="n">
        <f aca="false">IF(BA$9=0,0,(SIN(BA$12)*COS($E66)+SIN($E66)*COS(BA$12))/SIN($E66)*BA$9)</f>
        <v>36.9103481485563</v>
      </c>
      <c r="EN66" s="0" t="n">
        <f aca="false">IF(BB$9=0,0,(SIN(BB$12)*COS($E66)+SIN($E66)*COS(BB$12))/SIN($E66)*BB$9)</f>
        <v>36.6223343047544</v>
      </c>
      <c r="EO66" s="0" t="n">
        <f aca="false">IF(BC$9=0,0,(SIN(BC$12)*COS($E66)+SIN($E66)*COS(BC$12))/SIN($E66)*BC$9)</f>
        <v>36.3243310811132</v>
      </c>
      <c r="EP66" s="0" t="n">
        <f aca="false">IF(BD$9=0,0,(SIN(BD$12)*COS($E66)+SIN($E66)*COS(BD$12))/SIN($E66)*BD$9)</f>
        <v>36.0165248229185</v>
      </c>
      <c r="EQ66" s="0" t="n">
        <f aca="false">IF(BE$9=0,0,(SIN(BE$12)*COS($E66)+SIN($E66)*COS(BE$12))/SIN($E66)*BE$9)</f>
        <v>35.6991044772267</v>
      </c>
      <c r="ER66" s="0" t="n">
        <f aca="false">IF(BF$9=0,0,(SIN(BF$12)*COS($E66)+SIN($E66)*COS(BF$12))/SIN($E66)*BF$9)</f>
        <v>35.3104758966972</v>
      </c>
      <c r="ES66" s="0" t="n">
        <f aca="false">IF(BG$9=0,0,(SIN(BG$12)*COS($E66)+SIN($E66)*COS(BG$12))/SIN($E66)*BG$9)</f>
        <v>34.9132558011922</v>
      </c>
      <c r="ET66" s="0" t="n">
        <f aca="false">IF(BH$9=0,0,(SIN(BH$12)*COS($E66)+SIN($E66)*COS(BH$12))/SIN($E66)*BH$9)</f>
        <v>34.5076965915865</v>
      </c>
      <c r="EU66" s="0" t="n">
        <f aca="false">IF(BI$9=0,0,(SIN(BI$12)*COS($E66)+SIN($E66)*COS(BI$12))/SIN($E66)*BI$9)</f>
        <v>34.0940525096062</v>
      </c>
      <c r="EV66" s="0" t="n">
        <f aca="false">IF(BJ$9=0,0,(SIN(BJ$12)*COS($E66)+SIN($E66)*COS(BJ$12))/SIN($E66)*BJ$9)</f>
        <v>33.6725795205706</v>
      </c>
      <c r="EW66" s="0" t="n">
        <f aca="false">IF(BK$9=0,0,(SIN(BK$12)*COS($E66)+SIN($E66)*COS(BK$12))/SIN($E66)*BK$9)</f>
        <v>33.0904419924652</v>
      </c>
      <c r="EX66" s="0" t="n">
        <f aca="false">IF(BL$9=0,0,(SIN(BL$12)*COS($E66)+SIN($E66)*COS(BL$12))/SIN($E66)*BL$9)</f>
        <v>32.5030900721684</v>
      </c>
      <c r="EY66" s="0" t="n">
        <f aca="false">IF(BM$9=0,0,(SIN(BM$12)*COS($E66)+SIN($E66)*COS(BM$12))/SIN($E66)*BM$9)</f>
        <v>31.9109231319339</v>
      </c>
      <c r="EZ66" s="0" t="n">
        <f aca="false">IF(BN$9=0,0,(SIN(BN$12)*COS($E66)+SIN($E66)*COS(BN$12))/SIN($E66)*BN$9)</f>
        <v>31.314340461553</v>
      </c>
      <c r="FA66" s="0" t="n">
        <f aca="false">IF(BO$9=0,0,(SIN(BO$12)*COS($E66)+SIN($E66)*COS(BO$12))/SIN($E66)*BO$9)</f>
        <v>30.7137410800448</v>
      </c>
      <c r="FB66" s="0" t="n">
        <f aca="false">IF(BP$9=0,0,(SIN(BP$12)*COS($E66)+SIN($E66)*COS(BP$12))/SIN($E66)*BP$9)</f>
        <v>30.0473091977363</v>
      </c>
      <c r="FC66" s="0" t="n">
        <f aca="false">IF(BQ$9=0,0,(SIN(BQ$12)*COS($E66)+SIN($E66)*COS(BQ$12))/SIN($E66)*BQ$9)</f>
        <v>29.3787351812833</v>
      </c>
      <c r="FD66" s="0" t="n">
        <f aca="false">IF(BR$9=0,0,(SIN(BR$12)*COS($E66)+SIN($E66)*COS(BR$12))/SIN($E66)*BR$9)</f>
        <v>28.7084724743442</v>
      </c>
      <c r="FE66" s="0" t="n">
        <f aca="false">IF(BS$9=0,0,(SIN(BS$12)*COS($E66)+SIN($E66)*COS(BS$12))/SIN($E66)*BS$9)</f>
        <v>28.0369728233926</v>
      </c>
      <c r="FF66" s="0" t="n">
        <f aca="false">IF(BT$9=0,0,(SIN(BT$12)*COS($E66)+SIN($E66)*COS(BT$12))/SIN($E66)*BT$9)</f>
        <v>27.3646860646982</v>
      </c>
      <c r="FG66" s="0" t="n">
        <f aca="false">IF(BU$9=0,0,(SIN(BU$12)*COS($E66)+SIN($E66)*COS(BU$12))/SIN($E66)*BU$9)</f>
        <v>26.7323215605509</v>
      </c>
      <c r="FH66" s="0" t="n">
        <f aca="false">IF(BV$9=0,0,(SIN(BV$12)*COS($E66)+SIN($E66)*COS(BV$12))/SIN($E66)*BV$9)</f>
        <v>26.0992063762716</v>
      </c>
      <c r="FI66" s="0" t="n">
        <f aca="false">IF(BW$9=0,0,(SIN(BW$12)*COS($E66)+SIN($E66)*COS(BW$12))/SIN($E66)*BW$9)</f>
        <v>25.4657469517716</v>
      </c>
      <c r="FJ66" s="0" t="n">
        <f aca="false">IF(BX$9=0,0,(SIN(BX$12)*COS($E66)+SIN($E66)*COS(BX$12))/SIN($E66)*BX$9)</f>
        <v>24.8323475150115</v>
      </c>
      <c r="FK66" s="0" t="n">
        <f aca="false">IF(BY$9=0,0,(SIN(BY$12)*COS($E66)+SIN($E66)*COS(BY$12))/SIN($E66)*BY$9)</f>
        <v>24.1994098945138</v>
      </c>
      <c r="FL66" s="0" t="n">
        <f aca="false">IF(BZ$9=0,0,(SIN(BZ$12)*COS($E66)+SIN($E66)*COS(BZ$12))/SIN($E66)*BZ$9)</f>
        <v>23.4786666666667</v>
      </c>
      <c r="FM66" s="0" t="n">
        <f aca="false">IF(CA$9=0,0,(SIN(CA$12)*COS($E66)+SIN($E66)*COS(CA$12))/SIN($E66)*CA$9)</f>
        <v>22.7614565516318</v>
      </c>
      <c r="FN66" s="0" t="n">
        <f aca="false">IF(CB$9=0,0,(SIN(CB$12)*COS($E66)+SIN($E66)*COS(CB$12))/SIN($E66)*CB$9)</f>
        <v>22.0482530560722</v>
      </c>
      <c r="FO66" s="0" t="n">
        <f aca="false">IF(CC$9=0,0,(SIN(CC$12)*COS($E66)+SIN($E66)*COS(CC$12))/SIN($E66)*CC$9)</f>
        <v>21.3395251337719</v>
      </c>
      <c r="FP66" s="0" t="n">
        <f aca="false">IF(CD$9=0,0,(SIN(CD$12)*COS($E66)+SIN($E66)*COS(CD$12))/SIN($E66)*CD$9)</f>
        <v>20.6357369661165</v>
      </c>
      <c r="FQ66" s="0" t="n">
        <f aca="false">IF(CE$9=0,0,(SIN(CE$12)*COS($E66)+SIN($E66)*COS(CE$12))/SIN($E66)*CE$9)</f>
        <v>19.9373477450656</v>
      </c>
      <c r="FR66" s="0" t="n">
        <f aca="false">IF(CF$9=0,0,(SIN(CF$12)*COS($E66)+SIN($E66)*COS(CF$12))/SIN($E66)*CF$9)</f>
        <v>19.2448114587062</v>
      </c>
      <c r="FS66" s="0" t="n">
        <f aca="false">IF(CG$9=0,0,(SIN(CG$12)*COS($E66)+SIN($E66)*COS(CG$12))/SIN($E66)*CG$9)</f>
        <v>18.5585766794766</v>
      </c>
      <c r="FT66" s="0" t="n">
        <f aca="false">IF(CH$9=0,0,(SIN(CH$12)*COS($E66)+SIN($E66)*COS(CH$12))/SIN($E66)*CH$9)</f>
        <v>17.8790863551451</v>
      </c>
      <c r="FU66" s="0" t="n">
        <f aca="false">IF(CI$9=0,0,(SIN(CI$12)*COS($E66)+SIN($E66)*COS(CI$12))/SIN($E66)*CI$9)</f>
        <v>17.2067776026316</v>
      </c>
      <c r="FV66" s="0" t="n">
        <f aca="false">IF(CJ$9=0,0,(SIN(CJ$12)*COS($E66)+SIN($E66)*COS(CJ$12))/SIN($E66)*CJ$9)</f>
        <v>16.5455160846236</v>
      </c>
      <c r="FW66" s="0" t="n">
        <f aca="false">IF(CK$9=0,0,(SIN(CK$12)*COS($E66)+SIN($E66)*COS(CK$12))/SIN($E66)*CK$9)</f>
        <v>15.892166880662</v>
      </c>
      <c r="FX66" s="0" t="n">
        <f aca="false">IF(CL$9=0,0,(SIN(CL$12)*COS($E66)+SIN($E66)*COS(CL$12))/SIN($E66)*CL$9)</f>
        <v>15.2471453263109</v>
      </c>
      <c r="FY66" s="0" t="n">
        <f aca="false">IF(CM$9=0,0,(SIN(CM$12)*COS($E66)+SIN($E66)*COS(CM$12))/SIN($E66)*CM$9)</f>
        <v>14.610860209182</v>
      </c>
      <c r="FZ66" s="0" t="n">
        <f aca="false">IF(CN$9=0,0,(SIN(CN$12)*COS($E66)+SIN($E66)*COS(CN$12))/SIN($E66)*CN$9)</f>
        <v>13.9837135797422</v>
      </c>
      <c r="GA66" s="0" t="n">
        <f aca="false">IF(CO$9=0,0,(SIN(CO$12)*COS($E66)+SIN($E66)*COS(CO$12))/SIN($E66)*CO$9)</f>
        <v>13.3883998718603</v>
      </c>
      <c r="GB66" s="0" t="n">
        <f aca="false">IF(CP$9=0,0,(SIN(CP$12)*COS($E66)+SIN($E66)*COS(CP$12))/SIN($E66)*CP$9)</f>
        <v>12.8020398223077</v>
      </c>
      <c r="GC66" s="0" t="n">
        <f aca="false">IF(CQ$9=0,0,(SIN(CQ$12)*COS($E66)+SIN($E66)*COS(CQ$12))/SIN($E66)*CQ$9)</f>
        <v>12.2249942328122</v>
      </c>
    </row>
    <row r="67" customFormat="false" ht="12.8" hidden="true" customHeight="false" outlineLevel="0" collapsed="false">
      <c r="A67" s="0" t="n">
        <f aca="false">MAX($F67:$CQ67)</f>
        <v>29.9399991035964</v>
      </c>
      <c r="B67" s="90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9.58333333333333</v>
      </c>
      <c r="C67" s="2" t="n">
        <f aca="false">MOD(Best +D67,360)</f>
        <v>170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29.9399991035964</v>
      </c>
      <c r="G67" s="13" t="n">
        <f aca="false">IF(OR(G157=0,CS67=0),0,G157*CS67/(G157+CS67))</f>
        <v>28.7303203245138</v>
      </c>
      <c r="H67" s="13" t="n">
        <f aca="false">IF(OR(H157=0,CT67=0),0,H157*CT67/(H157+CT67))</f>
        <v>27.5495071319449</v>
      </c>
      <c r="I67" s="13" t="n">
        <f aca="false">IF(OR(I157=0,CU67=0),0,I157*CU67/(I157+CU67))</f>
        <v>26.4752895084707</v>
      </c>
      <c r="J67" s="13" t="n">
        <f aca="false">IF(OR(J157=0,CV67=0),0,J157*CV67/(J157+CV67))</f>
        <v>25.4932434035446</v>
      </c>
      <c r="K67" s="13" t="n">
        <f aca="false">IF(OR(K157=0,CW67=0),0,K157*CW67/(K157+CW67))</f>
        <v>24.5914373605209</v>
      </c>
      <c r="L67" s="13" t="n">
        <f aca="false">IF(OR(L157=0,CX67=0),0,L157*CX67/(L157+CX67))</f>
        <v>23.7599159406385</v>
      </c>
      <c r="M67" s="13" t="n">
        <f aca="false">IF(OR(M157=0,CY67=0),0,M157*CY67/(M157+CY67))</f>
        <v>22.9529832066993</v>
      </c>
      <c r="N67" s="13" t="n">
        <f aca="false">IF(OR(N157=0,CZ67=0),0,N157*CZ67/(N157+CZ67))</f>
        <v>22.207147096038</v>
      </c>
      <c r="O67" s="13" t="n">
        <f aca="false">IF(OR(O157=0,DA67=0),0,O157*DA67/(O157+DA67))</f>
        <v>21.5152756787145</v>
      </c>
      <c r="P67" s="13" t="n">
        <f aca="false">IF(OR(P157=0,DB67=0),0,P157*DB67/(P157+DB67))</f>
        <v>20.871305455712</v>
      </c>
      <c r="Q67" s="13" t="n">
        <f aca="false">IF(OR(Q157=0,DC67=0),0,Q157*DC67/(Q157+DC67))</f>
        <v>20.2700482639723</v>
      </c>
      <c r="R67" s="13" t="n">
        <f aca="false">IF(OR(R157=0,DD67=0),0,R157*DD67/(R157+DD67))</f>
        <v>19.6726103021046</v>
      </c>
      <c r="S67" s="13" t="n">
        <f aca="false">IF(OR(S157=0,DE67=0),0,S157*DE67/(S157+DE67))</f>
        <v>19.1142991161624</v>
      </c>
      <c r="T67" s="13" t="n">
        <f aca="false">IF(OR(T157=0,DF67=0),0,T157*DF67/(T157+DF67))</f>
        <v>18.5910539174324</v>
      </c>
      <c r="U67" s="13" t="n">
        <f aca="false">IF(OR(U157=0,DG67=0),0,U157*DG67/(U157+DG67))</f>
        <v>18.0993556467156</v>
      </c>
      <c r="V67" s="13" t="n">
        <f aca="false">IF(OR(V157=0,DH67=0),0,V157*DH67/(V157+DH67))</f>
        <v>17.6361394019862</v>
      </c>
      <c r="W67" s="13" t="n">
        <f aca="false">IF(OR(W157=0,DI67=0),0,W157*DI67/(W157+DI67))</f>
        <v>17.1829949398733</v>
      </c>
      <c r="X67" s="13" t="n">
        <f aca="false">IF(OR(X157=0,DJ67=0),0,X157*DJ67/(X157+DJ67))</f>
        <v>16.7550641597504</v>
      </c>
      <c r="Y67" s="13" t="n">
        <f aca="false">IF(OR(Y157=0,DK67=0),0,Y157*DK67/(Y157+DK67))</f>
        <v>16.3500425473657</v>
      </c>
      <c r="Z67" s="13" t="n">
        <f aca="false">IF(OR(Z157=0,DL67=0),0,Z157*DL67/(Z157+DL67))</f>
        <v>15.9823974449714</v>
      </c>
      <c r="AA67" s="13" t="n">
        <f aca="false">IF(OR(AA157=0,DM67=0),0,AA157*DM67/(AA157+DM67))</f>
        <v>15.65142629429</v>
      </c>
      <c r="AB67" s="13" t="n">
        <f aca="false">IF(OR(AB157=0,DN67=0),0,AB157*DN67/(AB157+DN67))</f>
        <v>15.3171685830715</v>
      </c>
      <c r="AC67" s="13" t="n">
        <f aca="false">IF(OR(AC157=0,DO67=0),0,AC157*DO67/(AC157+DO67))</f>
        <v>14.9975825017156</v>
      </c>
      <c r="AD67" s="13" t="n">
        <f aca="false">IF(OR(AD157=0,DP67=0),0,AD157*DP67/(AD157+DP67))</f>
        <v>14.6915413731029</v>
      </c>
      <c r="AE67" s="13" t="n">
        <f aca="false">IF(OR(AE157=0,DQ67=0),0,AE157*DQ67/(AE157+DQ67))</f>
        <v>14.3980292968033</v>
      </c>
      <c r="AF67" s="13" t="n">
        <f aca="false">IF(OR(AF157=0,DR67=0),0,AF157*DR67/(AF157+DR67))</f>
        <v>14.1161277628506</v>
      </c>
      <c r="AG67" s="13" t="n">
        <f aca="false">IF(OR(AG157=0,DS67=0),0,AG157*DS67/(AG157+DS67))</f>
        <v>13.8230648917093</v>
      </c>
      <c r="AH67" s="13" t="n">
        <f aca="false">IF(OR(AH157=0,DT67=0),0,AH157*DT67/(AH157+DT67))</f>
        <v>13.5418806472603</v>
      </c>
      <c r="AI67" s="13" t="n">
        <f aca="false">IF(OR(AI157=0,DU67=0),0,AI157*DU67/(AI157+DU67))</f>
        <v>13.2717044758271</v>
      </c>
      <c r="AJ67" s="13" t="n">
        <f aca="false">IF(OR(AJ157=0,DV67=0),0,AJ157*DV67/(AJ157+DV67))</f>
        <v>13.0117468931502</v>
      </c>
      <c r="AK67" s="13" t="n">
        <f aca="false">IF(OR(AK157=0,DW67=0),0,AK157*DW67/(AK157+DW67))</f>
        <v>12.7612901778217</v>
      </c>
      <c r="AL67" s="13" t="n">
        <f aca="false">IF(OR(AL157=0,DX67=0),0,AL157*DX67/(AL157+DX67))</f>
        <v>12.5166959498026</v>
      </c>
      <c r="AM67" s="13" t="n">
        <f aca="false">IF(OR(AM157=0,DY67=0),0,AM157*DY67/(AM157+DY67))</f>
        <v>12.2805536557581</v>
      </c>
      <c r="AN67" s="13" t="n">
        <f aca="false">IF(OR(AN157=0,DZ67=0),0,AN157*DZ67/(AN157+DZ67))</f>
        <v>12.0522989859614</v>
      </c>
      <c r="AO67" s="13" t="n">
        <f aca="false">IF(OR(AO157=0,EA67=0),0,AO157*EA67/(AO157+EA67))</f>
        <v>11.8314147902959</v>
      </c>
      <c r="AP67" s="13" t="n">
        <f aca="false">IF(OR(AP157=0,EB67=0),0,AP157*EB67/(AP157+EB67))</f>
        <v>11.6174261767031</v>
      </c>
      <c r="AQ67" s="13" t="n">
        <f aca="false">IF(OR(AQ157=0,EC67=0),0,AQ157*EC67/(AQ157+EC67))</f>
        <v>11.390985688137</v>
      </c>
      <c r="AR67" s="13" t="n">
        <f aca="false">IF(OR(AR157=0,ED67=0),0,AR157*ED67/(AR157+ED67))</f>
        <v>11.1715578537244</v>
      </c>
      <c r="AS67" s="13" t="n">
        <f aca="false">IF(OR(AS157=0,EE67=0),0,AS157*EE67/(AS157+EE67))</f>
        <v>10.9586918658857</v>
      </c>
      <c r="AT67" s="13" t="n">
        <f aca="false">IF(OR(AT157=0,EF67=0),0,AT157*EF67/(AT157+EF67))</f>
        <v>10.751972443767</v>
      </c>
      <c r="AU67" s="13" t="n">
        <f aca="false">IF(OR(AU157=0,EG67=0),0,AU157*EG67/(AU157+EG67))</f>
        <v>10.5510163347278</v>
      </c>
      <c r="AV67" s="13" t="n">
        <f aca="false">IF(OR(AV157=0,EH67=0),0,AV157*EH67/(AV157+EH67))</f>
        <v>10.3331264540293</v>
      </c>
      <c r="AW67" s="13" t="n">
        <f aca="false">IF(OR(AW157=0,EI67=0),0,AW157*EI67/(AW157+EI67))</f>
        <v>10.1208222099016</v>
      </c>
      <c r="AX67" s="13" t="n">
        <f aca="false">IF(OR(AX157=0,EJ67=0),0,AX157*EJ67/(AX157+EJ67))</f>
        <v>9.91373218495186</v>
      </c>
      <c r="AY67" s="13" t="n">
        <f aca="false">IF(OR(AY157=0,EK67=0),0,AY157*EK67/(AY157+EK67))</f>
        <v>9.76915398796096</v>
      </c>
      <c r="AZ67" s="13" t="n">
        <f aca="false">IF(OR(AZ157=0,EL67=0),0,AZ157*EL67/(AZ157+EL67))</f>
        <v>9.63560123550514</v>
      </c>
      <c r="BA67" s="13" t="n">
        <f aca="false">IF(OR(BA157=0,EM67=0),0,BA157*EM67/(BA157+EM67))</f>
        <v>9.47420444429182</v>
      </c>
      <c r="BB67" s="13" t="n">
        <f aca="false">IF(OR(BB157=0,EN67=0),0,BB157*EN67/(BB157+EN67))</f>
        <v>9.31616388500989</v>
      </c>
      <c r="BC67" s="13" t="n">
        <f aca="false">IF(OR(BC157=0,EO67=0),0,BC157*EO67/(BC157+EO67))</f>
        <v>9.16129412658963</v>
      </c>
      <c r="BD67" s="13" t="n">
        <f aca="false">IF(OR(BD157=0,EP67=0),0,BD157*EP67/(BD157+EP67))</f>
        <v>9.00942109147342</v>
      </c>
      <c r="BE67" s="13" t="n">
        <f aca="false">IF(OR(BE157=0,EQ67=0),0,BE157*EQ67/(BE157+EQ67))</f>
        <v>8.86038113827153</v>
      </c>
      <c r="BF67" s="13" t="n">
        <f aca="false">IF(OR(BF157=0,ER67=0),0,BF157*ER67/(BF157+ER67))</f>
        <v>8.71019885400048</v>
      </c>
      <c r="BG67" s="13" t="n">
        <f aca="false">IF(OR(BG157=0,ES67=0),0,BG157*ES67/(BG157+ES67))</f>
        <v>8.56268452242505</v>
      </c>
      <c r="BH67" s="13" t="n">
        <f aca="false">IF(OR(BH157=0,ET67=0),0,BH157*ET67/(BH157+ET67))</f>
        <v>8.41769316454975</v>
      </c>
      <c r="BI67" s="13" t="n">
        <f aca="false">IF(OR(BI157=0,EU67=0),0,BI157*EU67/(BI157+EU67))</f>
        <v>8.27508797559804</v>
      </c>
      <c r="BJ67" s="13" t="n">
        <f aca="false">IF(OR(BJ157=0,EV67=0),0,BJ157*EV67/(BJ157+EV67))</f>
        <v>8.134739702229</v>
      </c>
      <c r="BK67" s="13" t="n">
        <f aca="false">IF(OR(BK157=0,EW67=0),0,BK157*EW67/(BK157+EW67))</f>
        <v>7.98746355099075</v>
      </c>
      <c r="BL67" s="13" t="n">
        <f aca="false">IF(OR(BL157=0,EX67=0),0,BL157*EX67/(BL157+EX67))</f>
        <v>7.84240281964663</v>
      </c>
      <c r="BM67" s="13" t="n">
        <f aca="false">IF(OR(BM157=0,EY67=0),0,BM157*EY67/(BM157+EY67))</f>
        <v>7.69943386582251</v>
      </c>
      <c r="BN67" s="13" t="n">
        <f aca="false">IF(OR(BN157=0,EZ67=0),0,BN157*EZ67/(BN157+EZ67))</f>
        <v>7.55843963919452</v>
      </c>
      <c r="BO67" s="13" t="n">
        <f aca="false">IF(OR(BO157=0,FA67=0),0,BO157*FA67/(BO157+FA67))</f>
        <v>7.41930921337182</v>
      </c>
      <c r="BP67" s="13" t="n">
        <f aca="false">IF(OR(BP157=0,FB67=0),0,BP157*FB67/(BP157+FB67))</f>
        <v>7.27821482105705</v>
      </c>
      <c r="BQ67" s="13" t="n">
        <f aca="false">IF(OR(BQ157=0,FC67=0),0,BQ157*FC67/(BQ157+FC67))</f>
        <v>7.13880574754433</v>
      </c>
      <c r="BR67" s="13" t="n">
        <f aca="false">IF(OR(BR157=0,FD67=0),0,BR157*FD67/(BR157+FD67))</f>
        <v>7.00098211559402</v>
      </c>
      <c r="BS67" s="13" t="n">
        <f aca="false">IF(OR(BS157=0,FE67=0),0,BS157*FE67/(BS157+FE67))</f>
        <v>6.86464893112266</v>
      </c>
      <c r="BT67" s="13" t="n">
        <f aca="false">IF(OR(BT157=0,FF67=0),0,BT157*FF67/(BT157+FF67))</f>
        <v>6.72971577133427</v>
      </c>
      <c r="BU67" s="13" t="n">
        <f aca="false">IF(OR(BU157=0,FG67=0),0,BU157*FG67/(BU157+FG67))</f>
        <v>6.59860991615716</v>
      </c>
      <c r="BV67" s="13" t="n">
        <f aca="false">IF(OR(BV157=0,FH67=0),0,BV157*FH67/(BV157+FH67))</f>
        <v>6.46873112677744</v>
      </c>
      <c r="BW67" s="13" t="n">
        <f aca="false">IF(OR(BW157=0,FI67=0),0,BW157*FI67/(BW157+FI67))</f>
        <v>6.34000392930427</v>
      </c>
      <c r="BX67" s="13" t="n">
        <f aca="false">IF(OR(BX157=0,FJ67=0),0,BX157*FJ67/(BX157+FJ67))</f>
        <v>6.21235629434842</v>
      </c>
      <c r="BY67" s="13" t="n">
        <f aca="false">IF(OR(BY157=0,FK67=0),0,BY157*FK67/(BY157+FK67))</f>
        <v>6.08571944968354</v>
      </c>
      <c r="BZ67" s="13" t="n">
        <f aca="false">IF(OR(BZ157=0,FL67=0),0,BZ157*FL67/(BZ157+FL67))</f>
        <v>5.95419509018051</v>
      </c>
      <c r="CA67" s="13" t="n">
        <f aca="false">IF(OR(CA157=0,FM67=0),0,CA157*FM67/(CA157+FM67))</f>
        <v>5.82352548182323</v>
      </c>
      <c r="CB67" s="13" t="n">
        <f aca="false">IF(OR(CB157=0,FN67=0),0,CB157*FN67/(CB157+FN67))</f>
        <v>5.69364440753789</v>
      </c>
      <c r="CC67" s="13" t="n">
        <f aca="false">IF(OR(CC157=0,FO67=0),0,CC157*FO67/(CC157+FO67))</f>
        <v>5.56448858173637</v>
      </c>
      <c r="CD67" s="13" t="n">
        <f aca="false">IF(OR(CD157=0,FP67=0),0,CD157*FP67/(CD157+FP67))</f>
        <v>5.43599755249598</v>
      </c>
      <c r="CE67" s="13" t="n">
        <f aca="false">IF(OR(CE157=0,FQ67=0),0,CE157*FQ67/(CE157+FQ67))</f>
        <v>5.30811362257075</v>
      </c>
      <c r="CF67" s="13" t="n">
        <f aca="false">IF(OR(CF157=0,FR67=0),0,CF157*FR67/(CF157+FR67))</f>
        <v>5.18078178922389</v>
      </c>
      <c r="CG67" s="13" t="n">
        <f aca="false">IF(OR(CG157=0,FS67=0),0,CG157*FS67/(CG157+FS67))</f>
        <v>5.05394970306363</v>
      </c>
      <c r="CH67" s="13" t="n">
        <f aca="false">IF(OR(CH157=0,FT67=0),0,CH157*FT67/(CH157+FT67))</f>
        <v>4.92756764626313</v>
      </c>
      <c r="CI67" s="13" t="n">
        <f aca="false">IF(OR(CI157=0,FU67=0),0,CI157*FU67/(CI157+FU67))</f>
        <v>4.80158853075395</v>
      </c>
      <c r="CJ67" s="13" t="n">
        <f aca="false">IF(OR(CJ157=0,FV67=0),0,CJ157*FV67/(CJ157+FV67))</f>
        <v>4.67625090472456</v>
      </c>
      <c r="CK67" s="13" t="n">
        <f aca="false">IF(OR(CK157=0,FW67=0),0,CK157*FW67/(CK157+FW67))</f>
        <v>4.55123503082668</v>
      </c>
      <c r="CL67" s="13" t="n">
        <f aca="false">IF(OR(CL157=0,FX67=0),0,CL157*FX67/(CL157+FX67))</f>
        <v>4.42650222449764</v>
      </c>
      <c r="CM67" s="13" t="n">
        <f aca="false">IF(OR(CM157=0,FY67=0),0,CM157*FY67/(CM157+FY67))</f>
        <v>4.30201663016885</v>
      </c>
      <c r="CN67" s="13" t="n">
        <f aca="false">IF(OR(CN157=0,FZ67=0),0,CN157*FZ67/(CN157+FZ67))</f>
        <v>4.17774533346404</v>
      </c>
      <c r="CO67" s="13" t="n">
        <f aca="false">IF(OR(CO157=0,GA67=0),0,CO157*GA67/(CO157+GA67))</f>
        <v>4.05577889313746</v>
      </c>
      <c r="CP67" s="13" t="n">
        <f aca="false">IF(OR(CP157=0,GB67=0),0,CP157*GB67/(CP157+GB67))</f>
        <v>3.93400714663507</v>
      </c>
      <c r="CQ67" s="13" t="n">
        <f aca="false">IF(OR(CQ157=0,GC67=0),0,CQ157*GC67/(CQ157+GC67))</f>
        <v>3.81240824015957</v>
      </c>
      <c r="CR67" s="0" t="n">
        <f aca="false">IF(F$9=0,0,(SIN(F$12)*COS($E67)+SIN($E67)*COS(F$12))/SIN($E67)*F$9)</f>
        <v>29.94</v>
      </c>
      <c r="CS67" s="0" t="n">
        <f aca="false">IF(G$9=0,0,(SIN(G$12)*COS($E67)+SIN($E67)*COS(G$12))/SIN($E67)*G$9)</f>
        <v>30.6656604516214</v>
      </c>
      <c r="CT67" s="0" t="n">
        <f aca="false">IF(H$9=0,0,(SIN(H$12)*COS($E67)+SIN($E67)*COS(H$12))/SIN($E67)*H$9)</f>
        <v>31.2929529152863</v>
      </c>
      <c r="CU67" s="0" t="n">
        <f aca="false">IF(I$9=0,0,(SIN(I$12)*COS($E67)+SIN($E67)*COS(I$12))/SIN($E67)*I$9)</f>
        <v>31.9168555109916</v>
      </c>
      <c r="CV67" s="0" t="n">
        <f aca="false">IF(J$9=0,0,(SIN(J$12)*COS($E67)+SIN($E67)*COS(J$12))/SIN($E67)*J$9)</f>
        <v>32.5370121869934</v>
      </c>
      <c r="CW67" s="0" t="n">
        <f aca="false">IF(K$9=0,0,(SIN(K$12)*COS($E67)+SIN($E67)*COS(K$12))/SIN($E67)*K$9)</f>
        <v>33.153066212163</v>
      </c>
      <c r="CX67" s="0" t="n">
        <f aca="false">IF(L$9=0,0,(SIN(L$12)*COS($E67)+SIN($E67)*COS(L$12))/SIN($E67)*L$9)</f>
        <v>33.7646603357725</v>
      </c>
      <c r="CY67" s="0" t="n">
        <f aca="false">IF(M$9=0,0,(SIN(M$12)*COS($E67)+SIN($E67)*COS(M$12))/SIN($E67)*M$9)</f>
        <v>34.2880808958368</v>
      </c>
      <c r="CZ67" s="0" t="n">
        <f aca="false">IF(N$9=0,0,(SIN(N$12)*COS($E67)+SIN($E67)*COS(N$12))/SIN($E67)*N$9)</f>
        <v>34.8048045045482</v>
      </c>
      <c r="DA67" s="0" t="n">
        <f aca="false">IF(O$9=0,0,(SIN(O$12)*COS($E67)+SIN($E67)*COS(O$12))/SIN($E67)*O$9)</f>
        <v>35.3145501861782</v>
      </c>
      <c r="DB67" s="0" t="n">
        <f aca="false">IF(P$9=0,0,(SIN(P$12)*COS($E67)+SIN($E67)*COS(P$12))/SIN($E67)*P$9)</f>
        <v>35.8170379866512</v>
      </c>
      <c r="DC67" s="0" t="n">
        <f aca="false">IF(Q$9=0,0,(SIN(Q$12)*COS($E67)+SIN($E67)*COS(Q$12))/SIN($E67)*Q$9)</f>
        <v>36.3119890967997</v>
      </c>
      <c r="DD67" s="0" t="n">
        <f aca="false">IF(R$9=0,0,(SIN(R$12)*COS($E67)+SIN($E67)*COS(R$12))/SIN($E67)*R$9)</f>
        <v>36.679261555978</v>
      </c>
      <c r="DE67" s="0" t="n">
        <f aca="false">IF(S$9=0,0,(SIN(S$12)*COS($E67)+SIN($E67)*COS(S$12))/SIN($E67)*S$9)</f>
        <v>37.0367042090435</v>
      </c>
      <c r="DF67" s="0" t="n">
        <f aca="false">IF(T$9=0,0,(SIN(T$12)*COS($E67)+SIN($E67)*COS(T$12))/SIN($E67)*T$9)</f>
        <v>37.3841527509605</v>
      </c>
      <c r="DG67" s="0" t="n">
        <f aca="false">IF(U$9=0,0,(SIN(U$12)*COS($E67)+SIN($E67)*COS(U$12))/SIN($E67)*U$9)</f>
        <v>37.721445528772</v>
      </c>
      <c r="DH67" s="0" t="n">
        <f aca="false">IF(V$9=0,0,(SIN(V$12)*COS($E67)+SIN($E67)*COS(V$12))/SIN($E67)*V$9)</f>
        <v>38.0484236078438</v>
      </c>
      <c r="DI67" s="0" t="n">
        <f aca="false">IF(W$9=0,0,(SIN(W$12)*COS($E67)+SIN($E67)*COS(W$12))/SIN($E67)*W$9)</f>
        <v>38.2867551118044</v>
      </c>
      <c r="DJ67" s="0" t="n">
        <f aca="false">IF(X$9=0,0,(SIN(X$12)*COS($E67)+SIN($E67)*COS(X$12))/SIN($E67)*X$9)</f>
        <v>38.5135996658643</v>
      </c>
      <c r="DK67" s="0" t="n">
        <f aca="false">IF(Y$9=0,0,(SIN(Y$12)*COS($E67)+SIN($E67)*COS(Y$12))/SIN($E67)*Y$9)</f>
        <v>38.7288787140294</v>
      </c>
      <c r="DL67" s="0" t="n">
        <f aca="false">IF(Z$9=0,0,(SIN(Z$12)*COS($E67)+SIN($E67)*COS(Z$12))/SIN($E67)*Z$9)</f>
        <v>39.0307819812857</v>
      </c>
      <c r="DM67" s="0" t="n">
        <f aca="false">IF(AA$9=0,0,(SIN(AA$12)*COS($E67)+SIN($E67)*COS(AA$12))/SIN($E67)*AA$9)</f>
        <v>39.4442617951785</v>
      </c>
      <c r="DN67" s="0" t="n">
        <f aca="false">IF(AB$9=0,0,(SIN(AB$12)*COS($E67)+SIN($E67)*COS(AB$12))/SIN($E67)*AB$9)</f>
        <v>39.7320115489053</v>
      </c>
      <c r="DO67" s="0" t="n">
        <f aca="false">IF(AC$9=0,0,(SIN(AC$12)*COS($E67)+SIN($E67)*COS(AC$12))/SIN($E67)*AC$9)</f>
        <v>40.0086426448863</v>
      </c>
      <c r="DP67" s="0" t="n">
        <f aca="false">IF(AD$9=0,0,(SIN(AD$12)*COS($E67)+SIN($E67)*COS(AD$12))/SIN($E67)*AD$9)</f>
        <v>40.2739962761666</v>
      </c>
      <c r="DQ67" s="0" t="n">
        <f aca="false">IF(AE$9=0,0,(SIN(AE$12)*COS($E67)+SIN($E67)*COS(AE$12))/SIN($E67)*AE$9)</f>
        <v>40.5279167939564</v>
      </c>
      <c r="DR67" s="0" t="n">
        <f aca="false">IF(AF$9=0,0,(SIN(AF$12)*COS($E67)+SIN($E67)*COS(AF$12))/SIN($E67)*AF$9)</f>
        <v>40.7702517778347</v>
      </c>
      <c r="DS67" s="0" t="n">
        <f aca="false">IF(AG$9=0,0,(SIN(AG$12)*COS($E67)+SIN($E67)*COS(AG$12))/SIN($E67)*AG$9)</f>
        <v>40.8090409087375</v>
      </c>
      <c r="DT67" s="0" t="n">
        <f aca="false">IF(AH$9=0,0,(SIN(AH$12)*COS($E67)+SIN($E67)*COS(AH$12))/SIN($E67)*AH$9)</f>
        <v>40.8350671140856</v>
      </c>
      <c r="DU67" s="0" t="n">
        <f aca="false">IF(AI$9=0,0,(SIN(AI$12)*COS($E67)+SIN($E67)*COS(AI$12))/SIN($E67)*AI$9)</f>
        <v>40.8483637564593</v>
      </c>
      <c r="DV67" s="0" t="n">
        <f aca="false">IF(AJ$9=0,0,(SIN(AJ$12)*COS($E67)+SIN($E67)*COS(AJ$12))/SIN($E67)*AJ$9)</f>
        <v>40.8489681645694</v>
      </c>
      <c r="DW67" s="0" t="n">
        <f aca="false">IF(AK$9=0,0,(SIN(AK$12)*COS($E67)+SIN($E67)*COS(AK$12))/SIN($E67)*AK$9)</f>
        <v>40.8369216092821</v>
      </c>
      <c r="DX67" s="0" t="n">
        <f aca="false">IF(AL$9=0,0,(SIN(AL$12)*COS($E67)+SIN($E67)*COS(AL$12))/SIN($E67)*AL$9)</f>
        <v>40.7805726378698</v>
      </c>
      <c r="DY67" s="0" t="n">
        <f aca="false">IF(AM$9=0,0,(SIN(AM$12)*COS($E67)+SIN($E67)*COS(AM$12))/SIN($E67)*AM$9)</f>
        <v>40.7116186422048</v>
      </c>
      <c r="DZ67" s="0" t="n">
        <f aca="false">IF(AN$9=0,0,(SIN(AN$12)*COS($E67)+SIN($E67)*COS(AN$12))/SIN($E67)*AN$9)</f>
        <v>40.6301415509793</v>
      </c>
      <c r="EA67" s="0" t="n">
        <f aca="false">IF(AO$9=0,0,(SIN(AO$12)*COS($E67)+SIN($E67)*COS(AO$12))/SIN($E67)*AO$9)</f>
        <v>40.536227144687</v>
      </c>
      <c r="EB67" s="0" t="n">
        <f aca="false">IF(AP$9=0,0,(SIN(AP$12)*COS($E67)+SIN($E67)*COS(AP$12))/SIN($E67)*AP$9)</f>
        <v>40.4299650109232</v>
      </c>
      <c r="EC67" s="0" t="n">
        <f aca="false">IF(AQ$9=0,0,(SIN(AQ$12)*COS($E67)+SIN($E67)*COS(AQ$12))/SIN($E67)*AQ$9)</f>
        <v>40.0763892068038</v>
      </c>
      <c r="ED67" s="0" t="n">
        <f aca="false">IF(AR$9=0,0,(SIN(AR$12)*COS($E67)+SIN($E67)*COS(AR$12))/SIN($E67)*AR$9)</f>
        <v>39.7110142029009</v>
      </c>
      <c r="EE67" s="0" t="n">
        <f aca="false">IF(AS$9=0,0,(SIN(AS$12)*COS($E67)+SIN($E67)*COS(AS$12))/SIN($E67)*AS$9)</f>
        <v>39.3341553687497</v>
      </c>
      <c r="EF67" s="0" t="n">
        <f aca="false">IF(AT$9=0,0,(SIN(AT$12)*COS($E67)+SIN($E67)*COS(AT$12))/SIN($E67)*AT$9)</f>
        <v>38.9461313853887</v>
      </c>
      <c r="EG67" s="0" t="n">
        <f aca="false">IF(AU$9=0,0,(SIN(AU$12)*COS($E67)+SIN($E67)*COS(AU$12))/SIN($E67)*AU$9)</f>
        <v>38.5472640861809</v>
      </c>
      <c r="EH67" s="0" t="n">
        <f aca="false">IF(AV$9=0,0,(SIN(AV$12)*COS($E67)+SIN($E67)*COS(AV$12))/SIN($E67)*AV$9)</f>
        <v>37.836575083553</v>
      </c>
      <c r="EI67" s="0" t="n">
        <f aca="false">IF(AW$9=0,0,(SIN(AW$12)*COS($E67)+SIN($E67)*COS(AW$12))/SIN($E67)*AW$9)</f>
        <v>37.1170783444961</v>
      </c>
      <c r="EJ67" s="0" t="n">
        <f aca="false">IF(AX$9=0,0,(SIN(AX$12)*COS($E67)+SIN($E67)*COS(AX$12))/SIN($E67)*AX$9)</f>
        <v>36.389378903442</v>
      </c>
      <c r="EK67" s="0" t="n">
        <f aca="false">IF(AY$9=0,0,(SIN(AY$12)*COS($E67)+SIN($E67)*COS(AY$12))/SIN($E67)*AY$9)</f>
        <v>36.4435465850808</v>
      </c>
      <c r="EL67" s="0" t="n">
        <f aca="false">IF(AZ$9=0,0,(SIN(AZ$12)*COS($E67)+SIN($E67)*COS(AZ$12))/SIN($E67)*AZ$9)</f>
        <v>36.6094556723664</v>
      </c>
      <c r="EM67" s="0" t="n">
        <f aca="false">IF(BA$9=0,0,(SIN(BA$12)*COS($E67)+SIN($E67)*COS(BA$12))/SIN($E67)*BA$9)</f>
        <v>36.3244530997287</v>
      </c>
      <c r="EN67" s="0" t="n">
        <f aca="false">IF(BB$9=0,0,(SIN(BB$12)*COS($E67)+SIN($E67)*COS(BB$12))/SIN($E67)*BB$9)</f>
        <v>36.0295374565806</v>
      </c>
      <c r="EO67" s="0" t="n">
        <f aca="false">IF(BC$9=0,0,(SIN(BC$12)*COS($E67)+SIN($E67)*COS(BC$12))/SIN($E67)*BC$9)</f>
        <v>35.7248929652428</v>
      </c>
      <c r="EP67" s="0" t="n">
        <f aca="false">IF(BD$9=0,0,(SIN(BD$12)*COS($E67)+SIN($E67)*COS(BD$12))/SIN($E67)*BD$9)</f>
        <v>35.4107064319641</v>
      </c>
      <c r="EQ67" s="0" t="n">
        <f aca="false">IF(BE$9=0,0,(SIN(BE$12)*COS($E67)+SIN($E67)*COS(BE$12))/SIN($E67)*BE$9)</f>
        <v>35.0871671613821</v>
      </c>
      <c r="ER67" s="0" t="n">
        <f aca="false">IF(BF$9=0,0,(SIN(BF$12)*COS($E67)+SIN($E67)*COS(BF$12))/SIN($E67)*BF$9)</f>
        <v>34.693760377998</v>
      </c>
      <c r="ES67" s="0" t="n">
        <f aca="false">IF(BG$9=0,0,(SIN(BG$12)*COS($E67)+SIN($E67)*COS(BG$12))/SIN($E67)*BG$9)</f>
        <v>34.2920529358815</v>
      </c>
      <c r="ET67" s="0" t="n">
        <f aca="false">IF(BH$9=0,0,(SIN(BH$12)*COS($E67)+SIN($E67)*COS(BH$12))/SIN($E67)*BH$9)</f>
        <v>33.8822962863176</v>
      </c>
      <c r="EU67" s="0" t="n">
        <f aca="false">IF(BI$9=0,0,(SIN(BI$12)*COS($E67)+SIN($E67)*COS(BI$12))/SIN($E67)*BI$9)</f>
        <v>33.4647436024654</v>
      </c>
      <c r="EV67" s="0" t="n">
        <f aca="false">IF(BJ$9=0,0,(SIN(BJ$12)*COS($E67)+SIN($E67)*COS(BJ$12))/SIN($E67)*BJ$9)</f>
        <v>33.0396496631408</v>
      </c>
      <c r="EW67" s="0" t="n">
        <f aca="false">IF(BK$9=0,0,(SIN(BK$12)*COS($E67)+SIN($E67)*COS(BK$12))/SIN($E67)*BK$9)</f>
        <v>32.4571076595002</v>
      </c>
      <c r="EX67" s="0" t="n">
        <f aca="false">IF(BL$9=0,0,(SIN(BL$12)*COS($E67)+SIN($E67)*COS(BL$12))/SIN($E67)*BL$9)</f>
        <v>31.8697017187733</v>
      </c>
      <c r="EY67" s="0" t="n">
        <f aca="false">IF(BM$9=0,0,(SIN(BM$12)*COS($E67)+SIN($E67)*COS(BM$12))/SIN($E67)*BM$9)</f>
        <v>31.2778269720162</v>
      </c>
      <c r="EZ67" s="0" t="n">
        <f aca="false">IF(BN$9=0,0,(SIN(BN$12)*COS($E67)+SIN($E67)*COS(BN$12))/SIN($E67)*BN$9)</f>
        <v>30.6818783156722</v>
      </c>
      <c r="FA67" s="0" t="n">
        <f aca="false">IF(BO$9=0,0,(SIN(BO$12)*COS($E67)+SIN($E67)*COS(BO$12))/SIN($E67)*BO$9)</f>
        <v>30.0822502259121</v>
      </c>
      <c r="FB67" s="0" t="n">
        <f aca="false">IF(BP$9=0,0,(SIN(BP$12)*COS($E67)+SIN($E67)*COS(BP$12))/SIN($E67)*BP$9)</f>
        <v>29.4184243587103</v>
      </c>
      <c r="FC67" s="0" t="n">
        <f aca="false">IF(BQ$9=0,0,(SIN(BQ$12)*COS($E67)+SIN($E67)*COS(BQ$12))/SIN($E67)*BQ$9)</f>
        <v>28.7528078817402</v>
      </c>
      <c r="FD67" s="0" t="n">
        <f aca="false">IF(BR$9=0,0,(SIN(BR$12)*COS($E67)+SIN($E67)*COS(BR$12))/SIN($E67)*BR$9)</f>
        <v>28.0858480630037</v>
      </c>
      <c r="FE67" s="0" t="n">
        <f aca="false">IF(BS$9=0,0,(SIN(BS$12)*COS($E67)+SIN($E67)*COS(BS$12))/SIN($E67)*BS$9)</f>
        <v>27.4179903210034</v>
      </c>
      <c r="FF67" s="0" t="n">
        <f aca="false">IF(BT$9=0,0,(SIN(BT$12)*COS($E67)+SIN($E67)*COS(BT$12))/SIN($E67)*BT$9)</f>
        <v>26.7496780152711</v>
      </c>
      <c r="FG67" s="0" t="n">
        <f aca="false">IF(BU$9=0,0,(SIN(BU$12)*COS($E67)+SIN($E67)*COS(BU$12))/SIN($E67)*BU$9)</f>
        <v>26.1206927097351</v>
      </c>
      <c r="FH67" s="0" t="n">
        <f aca="false">IF(BV$9=0,0,(SIN(BV$12)*COS($E67)+SIN($E67)*COS(BV$12))/SIN($E67)*BV$9)</f>
        <v>25.4912625150435</v>
      </c>
      <c r="FI67" s="0" t="n">
        <f aca="false">IF(BW$9=0,0,(SIN(BW$12)*COS($E67)+SIN($E67)*COS(BW$12))/SIN($E67)*BW$9)</f>
        <v>24.8617878178513</v>
      </c>
      <c r="FJ67" s="0" t="n">
        <f aca="false">IF(BX$9=0,0,(SIN(BX$12)*COS($E67)+SIN($E67)*COS(BX$12))/SIN($E67)*BX$9)</f>
        <v>24.2326666666667</v>
      </c>
      <c r="FK67" s="0" t="n">
        <f aca="false">IF(BY$9=0,0,(SIN(BY$12)*COS($E67)+SIN($E67)*COS(BY$12))/SIN($E67)*BY$9)</f>
        <v>23.6042945877577</v>
      </c>
      <c r="FL67" s="0" t="n">
        <f aca="false">IF(BZ$9=0,0,(SIN(BZ$12)*COS($E67)+SIN($E67)*COS(BZ$12))/SIN($E67)*BZ$9)</f>
        <v>22.8906184868758</v>
      </c>
      <c r="FM67" s="0" t="n">
        <f aca="false">IF(CA$9=0,0,(SIN(CA$12)*COS($E67)+SIN($E67)*COS(CA$12))/SIN($E67)*CA$9)</f>
        <v>22.1807743053759</v>
      </c>
      <c r="FN67" s="0" t="n">
        <f aca="false">IF(CB$9=0,0,(SIN(CB$12)*COS($E67)+SIN($E67)*COS(CB$12))/SIN($E67)*CB$9)</f>
        <v>21.4752268595131</v>
      </c>
      <c r="FO67" s="0" t="n">
        <f aca="false">IF(CC$9=0,0,(SIN(CC$12)*COS($E67)+SIN($E67)*COS(CC$12))/SIN($E67)*CC$9)</f>
        <v>20.7744362897991</v>
      </c>
      <c r="FP67" s="0" t="n">
        <f aca="false">IF(CD$9=0,0,(SIN(CD$12)*COS($E67)+SIN($E67)*COS(CD$12))/SIN($E67)*CD$9)</f>
        <v>20.0788578461416</v>
      </c>
      <c r="FQ67" s="0" t="n">
        <f aca="false">IF(CE$9=0,0,(SIN(CE$12)*COS($E67)+SIN($E67)*COS(CE$12))/SIN($E67)*CE$9)</f>
        <v>19.3889416755208</v>
      </c>
      <c r="FR67" s="0" t="n">
        <f aca="false">IF(CF$9=0,0,(SIN(CF$12)*COS($E67)+SIN($E67)*COS(CF$12))/SIN($E67)*CF$9)</f>
        <v>18.7051326122924</v>
      </c>
      <c r="FS67" s="0" t="n">
        <f aca="false">IF(CG$9=0,0,(SIN(CG$12)*COS($E67)+SIN($E67)*COS(CG$12))/SIN($E67)*CG$9)</f>
        <v>18.0278699712012</v>
      </c>
      <c r="FT67" s="0" t="n">
        <f aca="false">IF(CH$9=0,0,(SIN(CH$12)*COS($E67)+SIN($E67)*COS(CH$12))/SIN($E67)*CH$9)</f>
        <v>17.3575873431904</v>
      </c>
      <c r="FU67" s="0" t="n">
        <f aca="false">IF(CI$9=0,0,(SIN(CI$12)*COS($E67)+SIN($E67)*COS(CI$12))/SIN($E67)*CI$9)</f>
        <v>16.6947123940906</v>
      </c>
      <c r="FV67" s="0" t="n">
        <f aca="false">IF(CJ$9=0,0,(SIN(CJ$12)*COS($E67)+SIN($E67)*COS(CJ$12))/SIN($E67)*CJ$9)</f>
        <v>16.0429969313422</v>
      </c>
      <c r="FW67" s="0" t="n">
        <f aca="false">IF(CK$9=0,0,(SIN(CK$12)*COS($E67)+SIN($E67)*COS(CK$12))/SIN($E67)*CK$9)</f>
        <v>15.3994002444642</v>
      </c>
      <c r="FX67" s="0" t="n">
        <f aca="false">IF(CL$9=0,0,(SIN(CL$12)*COS($E67)+SIN($E67)*COS(CL$12))/SIN($E67)*CL$9)</f>
        <v>14.7643280602376</v>
      </c>
      <c r="FY67" s="0" t="n">
        <f aca="false">IF(CM$9=0,0,(SIN(CM$12)*COS($E67)+SIN($E67)*COS(CM$12))/SIN($E67)*CM$9)</f>
        <v>14.1381794832866</v>
      </c>
      <c r="FZ67" s="0" t="n">
        <f aca="false">IF(CN$9=0,0,(SIN(CN$12)*COS($E67)+SIN($E67)*COS(CN$12))/SIN($E67)*CN$9)</f>
        <v>13.521346811862</v>
      </c>
      <c r="GA67" s="0" t="n">
        <f aca="false">IF(CO$9=0,0,(SIN(CO$12)*COS($E67)+SIN($E67)*COS(CO$12))/SIN($E67)*CO$9)</f>
        <v>12.9357607616289</v>
      </c>
      <c r="GB67" s="0" t="n">
        <f aca="false">IF(CP$9=0,0,(SIN(CP$12)*COS($E67)+SIN($E67)*COS(CP$12))/SIN($E67)*CP$9)</f>
        <v>12.3592849460161</v>
      </c>
      <c r="GC67" s="0" t="n">
        <f aca="false">IF(CQ$9=0,0,(SIN(CQ$12)*COS($E67)+SIN($E67)*COS(CQ$12))/SIN($E67)*CQ$9)</f>
        <v>11.7922709264053</v>
      </c>
    </row>
    <row r="68" customFormat="false" ht="12.8" hidden="true" customHeight="false" outlineLevel="0" collapsed="false">
      <c r="A68" s="0" t="n">
        <f aca="false">MAX($F68:$CQ68)</f>
        <v>29.9399991035964</v>
      </c>
      <c r="B68" s="90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9.93333333333333</v>
      </c>
      <c r="C68" s="2" t="n">
        <f aca="false">MOD(Best +D68,360)</f>
        <v>171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29.9399991035964</v>
      </c>
      <c r="G68" s="13" t="n">
        <f aca="false">IF(OR(G158=0,CS68=0),0,G158*CS68/(G158+CS68))</f>
        <v>28.8025480429225</v>
      </c>
      <c r="H68" s="13" t="n">
        <f aca="false">IF(OR(H158=0,CT68=0),0,H158*CT68/(H158+CT68))</f>
        <v>27.6801379938467</v>
      </c>
      <c r="I68" s="13" t="n">
        <f aca="false">IF(OR(I158=0,CU68=0),0,I158*CU68/(I158+CU68))</f>
        <v>26.6532833026024</v>
      </c>
      <c r="J68" s="13" t="n">
        <f aca="false">IF(OR(J158=0,CV68=0),0,J158*CV68/(J158+CV68))</f>
        <v>25.7097064836193</v>
      </c>
      <c r="K68" s="13" t="n">
        <f aca="false">IF(OR(K158=0,CW68=0),0,K158*CW68/(K158+CW68))</f>
        <v>24.8391491922705</v>
      </c>
      <c r="L68" s="13" t="n">
        <f aca="false">IF(OR(L158=0,CX68=0),0,L158*CX68/(L158+CX68))</f>
        <v>24.0329731079729</v>
      </c>
      <c r="M68" s="13" t="n">
        <f aca="false">IF(OR(M158=0,CY68=0),0,M158*CY68/(M158+CY68))</f>
        <v>23.2454588220526</v>
      </c>
      <c r="N68" s="13" t="n">
        <f aca="false">IF(OR(N158=0,CZ68=0),0,N158*CZ68/(N158+CZ68))</f>
        <v>22.5150172280563</v>
      </c>
      <c r="O68" s="13" t="n">
        <f aca="false">IF(OR(O158=0,DA68=0),0,O158*DA68/(O158+DA68))</f>
        <v>21.8352287129861</v>
      </c>
      <c r="P68" s="13" t="n">
        <f aca="false">IF(OR(P158=0,DB68=0),0,P158*DB68/(P158+DB68))</f>
        <v>21.2006016250639</v>
      </c>
      <c r="Q68" s="13" t="n">
        <f aca="false">IF(OR(Q158=0,DC68=0),0,Q158*DC68/(Q158+DC68))</f>
        <v>20.6064102106793</v>
      </c>
      <c r="R68" s="13" t="n">
        <f aca="false">IF(OR(R158=0,DD68=0),0,R158*DD68/(R158+DD68))</f>
        <v>20.0127645906287</v>
      </c>
      <c r="S68" s="13" t="n">
        <f aca="false">IF(OR(S158=0,DE68=0),0,S158*DE68/(S158+DE68))</f>
        <v>19.4567340675817</v>
      </c>
      <c r="T68" s="13" t="n">
        <f aca="false">IF(OR(T158=0,DF68=0),0,T158*DF68/(T158+DF68))</f>
        <v>18.9345177434036</v>
      </c>
      <c r="U68" s="13" t="n">
        <f aca="false">IF(OR(U158=0,DG68=0),0,U158*DG68/(U158+DG68))</f>
        <v>18.4428087266123</v>
      </c>
      <c r="V68" s="13" t="n">
        <f aca="false">IF(OR(V158=0,DH68=0),0,V158*DH68/(V158+DH68))</f>
        <v>17.9787162487228</v>
      </c>
      <c r="W68" s="13" t="n">
        <f aca="false">IF(OR(W158=0,DI68=0),0,W158*DI68/(W158+DI68))</f>
        <v>17.5232376904023</v>
      </c>
      <c r="X68" s="13" t="n">
        <f aca="false">IF(OR(X158=0,DJ68=0),0,X158*DJ68/(X158+DJ68))</f>
        <v>17.0924213403095</v>
      </c>
      <c r="Y68" s="13" t="n">
        <f aca="false">IF(OR(Y158=0,DK68=0),0,Y158*DK68/(Y158+DK68))</f>
        <v>16.6840598063569</v>
      </c>
      <c r="Z68" s="13" t="n">
        <f aca="false">IF(OR(Z158=0,DL68=0),0,Z158*DL68/(Z158+DL68))</f>
        <v>16.3135202374171</v>
      </c>
      <c r="AA68" s="13" t="n">
        <f aca="false">IF(OR(AA158=0,DM68=0),0,AA158*DM68/(AA158+DM68))</f>
        <v>15.9802656005053</v>
      </c>
      <c r="AB68" s="13" t="n">
        <f aca="false">IF(OR(AB158=0,DN68=0),0,AB158*DN68/(AB158+DN68))</f>
        <v>15.6424588478409</v>
      </c>
      <c r="AC68" s="13" t="n">
        <f aca="false">IF(OR(AC158=0,DO68=0),0,AC158*DO68/(AC158+DO68))</f>
        <v>15.3190632703155</v>
      </c>
      <c r="AD68" s="13" t="n">
        <f aca="false">IF(OR(AD158=0,DP68=0),0,AD158*DP68/(AD158+DP68))</f>
        <v>15.0089944218316</v>
      </c>
      <c r="AE68" s="13" t="n">
        <f aca="false">IF(OR(AE158=0,DQ68=0),0,AE158*DQ68/(AE158+DQ68))</f>
        <v>14.7112722843083</v>
      </c>
      <c r="AF68" s="13" t="n">
        <f aca="false">IF(OR(AF158=0,DR68=0),0,AF158*DR68/(AF158+DR68))</f>
        <v>14.4250088941503</v>
      </c>
      <c r="AG68" s="13" t="n">
        <f aca="false">IF(OR(AG158=0,DS68=0),0,AG158*DS68/(AG158+DS68))</f>
        <v>14.1262609746238</v>
      </c>
      <c r="AH68" s="13" t="n">
        <f aca="false">IF(OR(AH158=0,DT68=0),0,AH158*DT68/(AH158+DT68))</f>
        <v>13.8393706908885</v>
      </c>
      <c r="AI68" s="13" t="n">
        <f aca="false">IF(OR(AI158=0,DU68=0),0,AI158*DU68/(AI158+DU68))</f>
        <v>13.5634812434282</v>
      </c>
      <c r="AJ68" s="13" t="n">
        <f aca="false">IF(OR(AJ158=0,DV68=0),0,AJ158*DV68/(AJ158+DV68))</f>
        <v>13.2978144478803</v>
      </c>
      <c r="AK68" s="13" t="n">
        <f aca="false">IF(OR(AK158=0,DW68=0),0,AK158*DW68/(AK158+DW68))</f>
        <v>13.0416618354587</v>
      </c>
      <c r="AL68" s="13" t="n">
        <f aca="false">IF(OR(AL158=0,DX68=0),0,AL158*DX68/(AL158+DX68))</f>
        <v>12.7912249845269</v>
      </c>
      <c r="AM68" s="13" t="n">
        <f aca="false">IF(OR(AM158=0,DY68=0),0,AM158*DY68/(AM158+DY68))</f>
        <v>12.5492770995465</v>
      </c>
      <c r="AN68" s="13" t="n">
        <f aca="false">IF(OR(AN158=0,DZ68=0),0,AN158*DZ68/(AN158+DZ68))</f>
        <v>12.3152581414525</v>
      </c>
      <c r="AO68" s="13" t="n">
        <f aca="false">IF(OR(AO158=0,EA68=0),0,AO158*EA68/(AO158+EA68))</f>
        <v>12.08865426699</v>
      </c>
      <c r="AP68" s="13" t="n">
        <f aca="false">IF(OR(AP158=0,EB68=0),0,AP158*EB68/(AP158+EB68))</f>
        <v>11.8689930851788</v>
      </c>
      <c r="AQ68" s="13" t="n">
        <f aca="false">IF(OR(AQ158=0,EC68=0),0,AQ158*EC68/(AQ158+EC68))</f>
        <v>11.6358527035283</v>
      </c>
      <c r="AR68" s="13" t="n">
        <f aca="false">IF(OR(AR158=0,ED68=0),0,AR158*ED68/(AR158+ED68))</f>
        <v>11.4098283352043</v>
      </c>
      <c r="AS68" s="13" t="n">
        <f aca="false">IF(OR(AS158=0,EE68=0),0,AS158*EE68/(AS158+EE68))</f>
        <v>11.1904666880787</v>
      </c>
      <c r="AT68" s="13" t="n">
        <f aca="false">IF(OR(AT158=0,EF68=0),0,AT158*EF68/(AT158+EF68))</f>
        <v>10.9773498650955</v>
      </c>
      <c r="AU68" s="13" t="n">
        <f aca="false">IF(OR(AU158=0,EG68=0),0,AU158*EG68/(AU158+EG68))</f>
        <v>10.7700919109158</v>
      </c>
      <c r="AV68" s="13" t="n">
        <f aca="false">IF(OR(AV158=0,EH68=0),0,AV158*EH68/(AV158+EH68))</f>
        <v>10.5447317772896</v>
      </c>
      <c r="AW68" s="13" t="n">
        <f aca="false">IF(OR(AW158=0,EI68=0),0,AW158*EI68/(AW158+EI68))</f>
        <v>10.3250847569083</v>
      </c>
      <c r="AX68" s="13" t="n">
        <f aca="false">IF(OR(AX158=0,EJ68=0),0,AX158*EJ68/(AX158+EJ68))</f>
        <v>10.1107738498692</v>
      </c>
      <c r="AY68" s="13" t="n">
        <f aca="false">IF(OR(AY158=0,EK68=0),0,AY158*EK68/(AY158+EK68))</f>
        <v>9.9623004617548</v>
      </c>
      <c r="AZ68" s="13" t="n">
        <f aca="false">IF(OR(AZ158=0,EL68=0),0,AZ158*EL68/(AZ158+EL68))</f>
        <v>9.82531349312781</v>
      </c>
      <c r="BA68" s="13" t="n">
        <f aca="false">IF(OR(BA158=0,EM68=0),0,BA158*EM68/(BA158+EM68))</f>
        <v>9.65877540915713</v>
      </c>
      <c r="BB68" s="13" t="n">
        <f aca="false">IF(OR(BB158=0,EN68=0),0,BB158*EN68/(BB158+EN68))</f>
        <v>9.49564395209816</v>
      </c>
      <c r="BC68" s="13" t="n">
        <f aca="false">IF(OR(BC158=0,EO68=0),0,BC158*EO68/(BC158+EO68))</f>
        <v>9.3357324059403</v>
      </c>
      <c r="BD68" s="13" t="n">
        <f aca="false">IF(OR(BD158=0,EP68=0),0,BD158*EP68/(BD158+EP68))</f>
        <v>9.17886537380008</v>
      </c>
      <c r="BE68" s="13" t="n">
        <f aca="false">IF(OR(BE158=0,EQ68=0),0,BE158*EQ68/(BE158+EQ68))</f>
        <v>9.02487787155369</v>
      </c>
      <c r="BF68" s="13" t="n">
        <f aca="false">IF(OR(BF158=0,ER68=0),0,BF158*ER68/(BF158+ER68))</f>
        <v>8.86958198526618</v>
      </c>
      <c r="BG68" s="13" t="n">
        <f aca="false">IF(OR(BG158=0,ES68=0),0,BG158*ES68/(BG158+ES68))</f>
        <v>8.71700668619588</v>
      </c>
      <c r="BH68" s="13" t="n">
        <f aca="false">IF(OR(BH158=0,ET68=0),0,BH158*ET68/(BH158+ET68))</f>
        <v>8.56700527497974</v>
      </c>
      <c r="BI68" s="13" t="n">
        <f aca="false">IF(OR(BI158=0,EU68=0),0,BI158*EU68/(BI158+EU68))</f>
        <v>8.41943926171076</v>
      </c>
      <c r="BJ68" s="13" t="n">
        <f aca="false">IF(OR(BJ158=0,EV68=0),0,BJ158*EV68/(BJ158+EV68))</f>
        <v>8.2741777458968</v>
      </c>
      <c r="BK68" s="13" t="n">
        <f aca="false">IF(OR(BK158=0,EW68=0),0,BK158*EW68/(BK158+EW68))</f>
        <v>8.12154524953628</v>
      </c>
      <c r="BL68" s="13" t="n">
        <f aca="false">IF(OR(BL158=0,EX68=0),0,BL158*EX68/(BL158+EX68))</f>
        <v>7.97118916043503</v>
      </c>
      <c r="BM68" s="13" t="n">
        <f aca="false">IF(OR(BM158=0,EY68=0),0,BM158*EY68/(BM158+EY68))</f>
        <v>7.8229837886413</v>
      </c>
      <c r="BN68" s="13" t="n">
        <f aca="false">IF(OR(BN158=0,EZ68=0),0,BN158*EZ68/(BN158+EZ68))</f>
        <v>7.67681014387196</v>
      </c>
      <c r="BO68" s="13" t="n">
        <f aca="false">IF(OR(BO158=0,FA68=0),0,BO158*FA68/(BO158+FA68))</f>
        <v>7.53255546579593</v>
      </c>
      <c r="BP68" s="13" t="n">
        <f aca="false">IF(OR(BP158=0,FB68=0),0,BP158*FB68/(BP158+FB68))</f>
        <v>7.38619722613386</v>
      </c>
      <c r="BQ68" s="13" t="n">
        <f aca="false">IF(OR(BQ158=0,FC68=0),0,BQ158*FC68/(BQ158+FC68))</f>
        <v>7.24158106162558</v>
      </c>
      <c r="BR68" s="13" t="n">
        <f aca="false">IF(OR(BR158=0,FD68=0),0,BR158*FD68/(BR158+FD68))</f>
        <v>7.09860548511539</v>
      </c>
      <c r="BS68" s="13" t="n">
        <f aca="false">IF(OR(BS158=0,FE68=0),0,BS158*FE68/(BS158+FE68))</f>
        <v>6.95717402122208</v>
      </c>
      <c r="BT68" s="13" t="n">
        <f aca="false">IF(OR(BT158=0,FF68=0),0,BT158*FF68/(BT158+FF68))</f>
        <v>6.81719489402848</v>
      </c>
      <c r="BU68" s="13" t="n">
        <f aca="false">IF(OR(BU158=0,FG68=0),0,BU158*FG68/(BU158+FG68))</f>
        <v>6.68121770218068</v>
      </c>
      <c r="BV68" s="13" t="n">
        <f aca="false">IF(OR(BV158=0,FH68=0),0,BV158*FH68/(BV158+FH68))</f>
        <v>6.54651439512385</v>
      </c>
      <c r="BW68" s="13" t="n">
        <f aca="false">IF(OR(BW158=0,FI68=0),0,BW158*FI68/(BW158+FI68))</f>
        <v>6.41300851481737</v>
      </c>
      <c r="BX68" s="13" t="n">
        <f aca="false">IF(OR(BX158=0,FJ68=0),0,BX158*FJ68/(BX158+FJ68))</f>
        <v>6.28062715753707</v>
      </c>
      <c r="BY68" s="13" t="n">
        <f aca="false">IF(OR(BY158=0,FK68=0),0,BY158*FK68/(BY158+FK68))</f>
        <v>6.14930078748308</v>
      </c>
      <c r="BZ68" s="13" t="n">
        <f aca="false">IF(OR(BZ158=0,FL68=0),0,BZ158*FL68/(BZ158+FL68))</f>
        <v>6.01286178159643</v>
      </c>
      <c r="CA68" s="13" t="n">
        <f aca="false">IF(OR(CA158=0,FM68=0),0,CA158*FM68/(CA158+FM68))</f>
        <v>5.8773276950484</v>
      </c>
      <c r="CB68" s="13" t="n">
        <f aca="false">IF(OR(CB158=0,FN68=0),0,CB158*FN68/(CB158+FN68))</f>
        <v>5.74263214087733</v>
      </c>
      <c r="CC68" s="13" t="n">
        <f aca="false">IF(OR(CC158=0,FO68=0),0,CC158*FO68/(CC158+FO68))</f>
        <v>5.60871184470829</v>
      </c>
      <c r="CD68" s="13" t="n">
        <f aca="false">IF(OR(CD158=0,FP68=0),0,CD158*FP68/(CD158+FP68))</f>
        <v>5.47550655402937</v>
      </c>
      <c r="CE68" s="13" t="n">
        <f aca="false">IF(OR(CE158=0,FQ68=0),0,CE158*FQ68/(CE158+FQ68))</f>
        <v>5.34295896725366</v>
      </c>
      <c r="CF68" s="13" t="n">
        <f aca="false">IF(OR(CF158=0,FR68=0),0,CF158*FR68/(CF158+FR68))</f>
        <v>5.21101468261303</v>
      </c>
      <c r="CG68" s="13" t="n">
        <f aca="false">IF(OR(CG158=0,FS68=0),0,CG158*FS68/(CG158+FS68))</f>
        <v>5.07962216712727</v>
      </c>
      <c r="CH68" s="13" t="n">
        <f aca="false">IF(OR(CH158=0,FT68=0),0,CH158*FT68/(CH158+FT68))</f>
        <v>4.94873274609597</v>
      </c>
      <c r="CI68" s="13" t="n">
        <f aca="false">IF(OR(CI158=0,FU68=0),0,CI158*FU68/(CI158+FU68))</f>
        <v>4.81830061377412</v>
      </c>
      <c r="CJ68" s="13" t="n">
        <f aca="false">IF(OR(CJ158=0,FV68=0),0,CJ158*FV68/(CJ158+FV68))</f>
        <v>4.68857631663872</v>
      </c>
      <c r="CK68" s="13" t="n">
        <f aca="false">IF(OR(CK158=0,FW68=0),0,CK158*FW68/(CK158+FW68))</f>
        <v>4.55923100612015</v>
      </c>
      <c r="CL68" s="13" t="n">
        <f aca="false">IF(OR(CL158=0,FX68=0),0,CL158*FX68/(CL158+FX68))</f>
        <v>4.43022803902062</v>
      </c>
      <c r="CM68" s="13" t="n">
        <f aca="false">IF(OR(CM158=0,FY68=0),0,CM158*FY68/(CM158+FY68))</f>
        <v>4.30153389727808</v>
      </c>
      <c r="CN68" s="13" t="n">
        <f aca="false">IF(OR(CN158=0,FZ68=0),0,CN158*FZ68/(CN158+FZ68))</f>
        <v>4.17311831924783</v>
      </c>
      <c r="CO68" s="13" t="n">
        <f aca="false">IF(OR(CO158=0,GA68=0),0,CO158*GA68/(CO158+GA68))</f>
        <v>4.0471404358573</v>
      </c>
      <c r="CP68" s="13" t="n">
        <f aca="false">IF(OR(CP158=0,GB68=0),0,CP158*GB68/(CP158+GB68))</f>
        <v>3.92142316715294</v>
      </c>
      <c r="CQ68" s="13" t="n">
        <f aca="false">IF(OR(CQ158=0,GC68=0),0,CQ158*GC68/(CQ158+GC68))</f>
        <v>3.79594786598146</v>
      </c>
      <c r="CR68" s="0" t="n">
        <f aca="false">IF(F$9=0,0,(SIN(F$12)*COS($E68)+SIN($E68)*COS(F$12))/SIN($E68)*F$9)</f>
        <v>29.94</v>
      </c>
      <c r="CS68" s="0" t="n">
        <f aca="false">IF(G$9=0,0,(SIN(G$12)*COS($E68)+SIN($E68)*COS(G$12))/SIN($E68)*G$9)</f>
        <v>30.6520706057134</v>
      </c>
      <c r="CT68" s="0" t="n">
        <f aca="false">IF(H$9=0,0,(SIN(H$12)*COS($E68)+SIN($E68)*COS(H$12))/SIN($E68)*H$9)</f>
        <v>31.2655399880583</v>
      </c>
      <c r="CU68" s="0" t="n">
        <f aca="false">IF(I$9=0,0,(SIN(I$12)*COS($E68)+SIN($E68)*COS(I$12))/SIN($E68)*I$9)</f>
        <v>31.875390586142</v>
      </c>
      <c r="CV68" s="0" t="n">
        <f aca="false">IF(J$9=0,0,(SIN(J$12)*COS($E68)+SIN($E68)*COS(J$12))/SIN($E68)*J$9)</f>
        <v>32.4812708093342</v>
      </c>
      <c r="CW68" s="0" t="n">
        <f aca="false">IF(K$9=0,0,(SIN(K$12)*COS($E68)+SIN($E68)*COS(K$12))/SIN($E68)*K$9)</f>
        <v>33.0828285282101</v>
      </c>
      <c r="CX68" s="0" t="n">
        <f aca="false">IF(L$9=0,0,(SIN(L$12)*COS($E68)+SIN($E68)*COS(L$12))/SIN($E68)*L$9)</f>
        <v>33.6797112328565</v>
      </c>
      <c r="CY68" s="0" t="n">
        <f aca="false">IF(M$9=0,0,(SIN(M$12)*COS($E68)+SIN($E68)*COS(M$12))/SIN($E68)*M$9)</f>
        <v>34.1884523417058</v>
      </c>
      <c r="CZ68" s="0" t="n">
        <f aca="false">IF(N$9=0,0,(SIN(N$12)*COS($E68)+SIN($E68)*COS(N$12))/SIN($E68)*N$9)</f>
        <v>34.6903600579229</v>
      </c>
      <c r="DA68" s="0" t="n">
        <f aca="false">IF(O$9=0,0,(SIN(O$12)*COS($E68)+SIN($E68)*COS(O$12))/SIN($E68)*O$9)</f>
        <v>35.1851583016566</v>
      </c>
      <c r="DB68" s="0" t="n">
        <f aca="false">IF(P$9=0,0,(SIN(P$12)*COS($E68)+SIN($E68)*COS(P$12))/SIN($E68)*P$9)</f>
        <v>35.6725721054674</v>
      </c>
      <c r="DC68" s="0" t="n">
        <f aca="false">IF(Q$9=0,0,(SIN(Q$12)*COS($E68)+SIN($E68)*COS(Q$12))/SIN($E68)*Q$9)</f>
        <v>36.1523277359321</v>
      </c>
      <c r="DD68" s="0" t="n">
        <f aca="false">IF(R$9=0,0,(SIN(R$12)*COS($E68)+SIN($E68)*COS(R$12))/SIN($E68)*R$9)</f>
        <v>36.5048583291084</v>
      </c>
      <c r="DE68" s="0" t="n">
        <f aca="false">IF(S$9=0,0,(SIN(S$12)*COS($E68)+SIN($E68)*COS(S$12))/SIN($E68)*S$9)</f>
        <v>36.847541462739</v>
      </c>
      <c r="DF68" s="0" t="n">
        <f aca="false">IF(T$9=0,0,(SIN(T$12)*COS($E68)+SIN($E68)*COS(T$12))/SIN($E68)*T$9)</f>
        <v>37.1802176010218</v>
      </c>
      <c r="DG68" s="0" t="n">
        <f aca="false">IF(U$9=0,0,(SIN(U$12)*COS($E68)+SIN($E68)*COS(U$12))/SIN($E68)*U$9)</f>
        <v>37.5027298856345</v>
      </c>
      <c r="DH68" s="0" t="n">
        <f aca="false">IF(V$9=0,0,(SIN(V$12)*COS($E68)+SIN($E68)*COS(V$12))/SIN($E68)*V$9)</f>
        <v>37.8149242004282</v>
      </c>
      <c r="DI68" s="0" t="n">
        <f aca="false">IF(W$9=0,0,(SIN(W$12)*COS($E68)+SIN($E68)*COS(W$12))/SIN($E68)*W$9)</f>
        <v>38.0389794300274</v>
      </c>
      <c r="DJ68" s="0" t="n">
        <f aca="false">IF(X$9=0,0,(SIN(X$12)*COS($E68)+SIN($E68)*COS(X$12))/SIN($E68)*X$9)</f>
        <v>38.2516117469449</v>
      </c>
      <c r="DK68" s="0" t="n">
        <f aca="false">IF(Y$9=0,0,(SIN(Y$12)*COS($E68)+SIN($E68)*COS(Y$12))/SIN($E68)*Y$9)</f>
        <v>38.4527469871421</v>
      </c>
      <c r="DL68" s="0" t="n">
        <f aca="false">IF(Z$9=0,0,(SIN(Z$12)*COS($E68)+SIN($E68)*COS(Z$12))/SIN($E68)*Z$9)</f>
        <v>38.7398467849335</v>
      </c>
      <c r="DM68" s="0" t="n">
        <f aca="false">IF(AA$9=0,0,(SIN(AA$12)*COS($E68)+SIN($E68)*COS(AA$12))/SIN($E68)*AA$9)</f>
        <v>39.1375785989412</v>
      </c>
      <c r="DN68" s="0" t="n">
        <f aca="false">IF(AB$9=0,0,(SIN(AB$12)*COS($E68)+SIN($E68)*COS(AB$12))/SIN($E68)*AB$9)</f>
        <v>39.4104433137038</v>
      </c>
      <c r="DO68" s="0" t="n">
        <f aca="false">IF(AC$9=0,0,(SIN(AC$12)*COS($E68)+SIN($E68)*COS(AC$12))/SIN($E68)*AC$9)</f>
        <v>39.6722019354454</v>
      </c>
      <c r="DP68" s="0" t="n">
        <f aca="false">IF(AD$9=0,0,(SIN(AD$12)*COS($E68)+SIN($E68)*COS(AD$12))/SIN($E68)*AD$9)</f>
        <v>39.9227008026067</v>
      </c>
      <c r="DQ68" s="0" t="n">
        <f aca="false">IF(AE$9=0,0,(SIN(AE$12)*COS($E68)+SIN($E68)*COS(AE$12))/SIN($E68)*AE$9)</f>
        <v>40.1617894322217</v>
      </c>
      <c r="DR68" s="0" t="n">
        <f aca="false">IF(AF$9=0,0,(SIN(AF$12)*COS($E68)+SIN($E68)*COS(AF$12))/SIN($E68)*AF$9)</f>
        <v>40.3893205883523</v>
      </c>
      <c r="DS68" s="0" t="n">
        <f aca="false">IF(AG$9=0,0,(SIN(AG$12)*COS($E68)+SIN($E68)*COS(AG$12))/SIN($E68)*AG$9)</f>
        <v>40.4151903349939</v>
      </c>
      <c r="DT68" s="0" t="n">
        <f aca="false">IF(AH$9=0,0,(SIN(AH$12)*COS($E68)+SIN($E68)*COS(AH$12))/SIN($E68)*AH$9)</f>
        <v>40.4284618847951</v>
      </c>
      <c r="DU68" s="0" t="n">
        <f aca="false">IF(AI$9=0,0,(SIN(AI$12)*COS($E68)+SIN($E68)*COS(AI$12))/SIN($E68)*AI$9)</f>
        <v>40.429172080703</v>
      </c>
      <c r="DV68" s="0" t="n">
        <f aca="false">IF(AJ$9=0,0,(SIN(AJ$12)*COS($E68)+SIN($E68)*COS(AJ$12))/SIN($E68)*AJ$9)</f>
        <v>40.4173616670463</v>
      </c>
      <c r="DW68" s="0" t="n">
        <f aca="false">IF(AK$9=0,0,(SIN(AK$12)*COS($E68)+SIN($E68)*COS(AK$12))/SIN($E68)*AK$9)</f>
        <v>40.3930752646478</v>
      </c>
      <c r="DX68" s="0" t="n">
        <f aca="false">IF(AL$9=0,0,(SIN(AL$12)*COS($E68)+SIN($E68)*COS(AL$12))/SIN($E68)*AL$9)</f>
        <v>40.3250187827547</v>
      </c>
      <c r="DY68" s="0" t="n">
        <f aca="false">IF(AM$9=0,0,(SIN(AM$12)*COS($E68)+SIN($E68)*COS(AM$12))/SIN($E68)*AM$9)</f>
        <v>40.244558421414</v>
      </c>
      <c r="DZ68" s="0" t="n">
        <f aca="false">IF(AN$9=0,0,(SIN(AN$12)*COS($E68)+SIN($E68)*COS(AN$12))/SIN($E68)*AN$9)</f>
        <v>40.151778924499</v>
      </c>
      <c r="EA68" s="0" t="n">
        <f aca="false">IF(AO$9=0,0,(SIN(AO$12)*COS($E68)+SIN($E68)*COS(AO$12))/SIN($E68)*AO$9)</f>
        <v>40.0467688067645</v>
      </c>
      <c r="EB68" s="0" t="n">
        <f aca="false">IF(AP$9=0,0,(SIN(AP$12)*COS($E68)+SIN($E68)*COS(AP$12))/SIN($E68)*AP$9)</f>
        <v>39.9296203085311</v>
      </c>
      <c r="EC68" s="0" t="n">
        <f aca="false">IF(AQ$9=0,0,(SIN(AQ$12)*COS($E68)+SIN($E68)*COS(AQ$12))/SIN($E68)*AQ$9)</f>
        <v>39.5683498511927</v>
      </c>
      <c r="ED68" s="0" t="n">
        <f aca="false">IF(AR$9=0,0,(SIN(AR$12)*COS($E68)+SIN($E68)*COS(AR$12))/SIN($E68)*AR$9)</f>
        <v>39.1956317166869</v>
      </c>
      <c r="EE68" s="0" t="n">
        <f aca="false">IF(AS$9=0,0,(SIN(AS$12)*COS($E68)+SIN($E68)*COS(AS$12))/SIN($E68)*AS$9)</f>
        <v>38.8117808935956</v>
      </c>
      <c r="EF68" s="0" t="n">
        <f aca="false">IF(AT$9=0,0,(SIN(AT$12)*COS($E68)+SIN($E68)*COS(AT$12))/SIN($E68)*AT$9)</f>
        <v>38.4171155159026</v>
      </c>
      <c r="EG68" s="0" t="n">
        <f aca="false">IF(AU$9=0,0,(SIN(AU$12)*COS($E68)+SIN($E68)*COS(AU$12))/SIN($E68)*AU$9)</f>
        <v>38.0119567047967</v>
      </c>
      <c r="EH68" s="0" t="n">
        <f aca="false">IF(AV$9=0,0,(SIN(AV$12)*COS($E68)+SIN($E68)*COS(AV$12))/SIN($E68)*AV$9)</f>
        <v>37.2996012688964</v>
      </c>
      <c r="EI68" s="0" t="n">
        <f aca="false">IF(AW$9=0,0,(SIN(AW$12)*COS($E68)+SIN($E68)*COS(AW$12))/SIN($E68)*AW$9)</f>
        <v>36.5789505260643</v>
      </c>
      <c r="EJ68" s="0" t="n">
        <f aca="false">IF(AX$9=0,0,(SIN(AX$12)*COS($E68)+SIN($E68)*COS(AX$12))/SIN($E68)*AX$9)</f>
        <v>35.8506043270254</v>
      </c>
      <c r="EK68" s="0" t="n">
        <f aca="false">IF(AY$9=0,0,(SIN(AY$12)*COS($E68)+SIN($E68)*COS(AY$12))/SIN($E68)*AY$9)</f>
        <v>35.8926941383402</v>
      </c>
      <c r="EL68" s="0" t="n">
        <f aca="false">IF(AZ$9=0,0,(SIN(AZ$12)*COS($E68)+SIN($E68)*COS(AZ$12))/SIN($E68)*AZ$9)</f>
        <v>36.0446983244946</v>
      </c>
      <c r="EM68" s="0" t="n">
        <f aca="false">IF(BA$9=0,0,(SIN(BA$12)*COS($E68)+SIN($E68)*COS(BA$12))/SIN($E68)*BA$9)</f>
        <v>35.75270693633</v>
      </c>
      <c r="EN68" s="0" t="n">
        <f aca="false">IF(BB$9=0,0,(SIN(BB$12)*COS($E68)+SIN($E68)*COS(BB$12))/SIN($E68)*BB$9)</f>
        <v>35.4510561666355</v>
      </c>
      <c r="EO68" s="0" t="n">
        <f aca="false">IF(BC$9=0,0,(SIN(BC$12)*COS($E68)+SIN($E68)*COS(BC$12))/SIN($E68)*BC$9)</f>
        <v>35.1399307887751</v>
      </c>
      <c r="EP68" s="0" t="n">
        <f aca="false">IF(BD$9=0,0,(SIN(BD$12)*COS($E68)+SIN($E68)*COS(BD$12))/SIN($E68)*BD$9)</f>
        <v>34.8195180588286</v>
      </c>
      <c r="EQ68" s="0" t="n">
        <f aca="false">IF(BE$9=0,0,(SIN(BE$12)*COS($E68)+SIN($E68)*COS(BE$12))/SIN($E68)*BE$9)</f>
        <v>34.4900076303796</v>
      </c>
      <c r="ER68" s="0" t="n">
        <f aca="false">IF(BF$9=0,0,(SIN(BF$12)*COS($E68)+SIN($E68)*COS(BF$12))/SIN($E68)*BF$9)</f>
        <v>34.0919380338252</v>
      </c>
      <c r="ES68" s="0" t="n">
        <f aca="false">IF(BG$9=0,0,(SIN(BG$12)*COS($E68)+SIN($E68)*COS(BG$12))/SIN($E68)*BG$9)</f>
        <v>33.6858516108415</v>
      </c>
      <c r="ET68" s="0" t="n">
        <f aca="false">IF(BH$9=0,0,(SIN(BH$12)*COS($E68)+SIN($E68)*COS(BH$12))/SIN($E68)*BH$9)</f>
        <v>33.2719988860555</v>
      </c>
      <c r="EU68" s="0" t="n">
        <f aca="false">IF(BI$9=0,0,(SIN(BI$12)*COS($E68)+SIN($E68)*COS(BI$12))/SIN($E68)*BI$9)</f>
        <v>32.8506319898646</v>
      </c>
      <c r="EV68" s="0" t="n">
        <f aca="false">IF(BJ$9=0,0,(SIN(BJ$12)*COS($E68)+SIN($E68)*COS(BJ$12))/SIN($E68)*BJ$9)</f>
        <v>32.4220045432339</v>
      </c>
      <c r="EW68" s="0" t="n">
        <f aca="false">IF(BK$9=0,0,(SIN(BK$12)*COS($E68)+SIN($E68)*COS(BK$12))/SIN($E68)*BK$9)</f>
        <v>31.8390678318109</v>
      </c>
      <c r="EX68" s="0" t="n">
        <f aca="false">IF(BL$9=0,0,(SIN(BL$12)*COS($E68)+SIN($E68)*COS(BL$12))/SIN($E68)*BL$9)</f>
        <v>31.2516091752031</v>
      </c>
      <c r="EY68" s="0" t="n">
        <f aca="false">IF(BM$9=0,0,(SIN(BM$12)*COS($E68)+SIN($E68)*COS(BM$12))/SIN($E68)*BM$9)</f>
        <v>30.6600195656902</v>
      </c>
      <c r="EZ68" s="0" t="n">
        <f aca="false">IF(BN$9=0,0,(SIN(BN$12)*COS($E68)+SIN($E68)*COS(BN$12))/SIN($E68)*BN$9)</f>
        <v>30.0646896124635</v>
      </c>
      <c r="FA68" s="0" t="n">
        <f aca="false">IF(BO$9=0,0,(SIN(BO$12)*COS($E68)+SIN($E68)*COS(BO$12))/SIN($E68)*BO$9)</f>
        <v>29.4660093585516</v>
      </c>
      <c r="FB68" s="0" t="n">
        <f aca="false">IF(BP$9=0,0,(SIN(BP$12)*COS($E68)+SIN($E68)*COS(BP$12))/SIN($E68)*BP$9)</f>
        <v>28.8047265733268</v>
      </c>
      <c r="FC68" s="0" t="n">
        <f aca="false">IF(BQ$9=0,0,(SIN(BQ$12)*COS($E68)+SIN($E68)*COS(BQ$12))/SIN($E68)*BQ$9)</f>
        <v>28.1419962136839</v>
      </c>
      <c r="FD68" s="0" t="n">
        <f aca="false">IF(BR$9=0,0,(SIN(BR$12)*COS($E68)+SIN($E68)*COS(BR$12))/SIN($E68)*BR$9)</f>
        <v>27.4782595211059</v>
      </c>
      <c r="FE68" s="0" t="n">
        <f aca="false">IF(BS$9=0,0,(SIN(BS$12)*COS($E68)+SIN($E68)*COS(BS$12))/SIN($E68)*BS$9)</f>
        <v>26.8139557389394</v>
      </c>
      <c r="FF68" s="0" t="n">
        <f aca="false">IF(BT$9=0,0,(SIN(BT$12)*COS($E68)+SIN($E68)*COS(BT$12))/SIN($E68)*BT$9)</f>
        <v>26.1495219063863</v>
      </c>
      <c r="FG68" s="0" t="n">
        <f aca="false">IF(BU$9=0,0,(SIN(BU$12)*COS($E68)+SIN($E68)*COS(BU$12))/SIN($E68)*BU$9)</f>
        <v>25.5238341945837</v>
      </c>
      <c r="FH68" s="0" t="n">
        <f aca="false">IF(BV$9=0,0,(SIN(BV$12)*COS($E68)+SIN($E68)*COS(BV$12))/SIN($E68)*BV$9)</f>
        <v>24.8980000000001</v>
      </c>
      <c r="FI68" s="0" t="n">
        <f aca="false">IF(BW$9=0,0,(SIN(BW$12)*COS($E68)+SIN($E68)*COS(BW$12))/SIN($E68)*BW$9)</f>
        <v>24.2724138022157</v>
      </c>
      <c r="FJ68" s="0" t="n">
        <f aca="false">IF(BX$9=0,0,(SIN(BX$12)*COS($E68)+SIN($E68)*COS(BX$12))/SIN($E68)*BX$9)</f>
        <v>23.647467619515</v>
      </c>
      <c r="FK68" s="0" t="n">
        <f aca="false">IF(BY$9=0,0,(SIN(BY$12)*COS($E68)+SIN($E68)*COS(BY$12))/SIN($E68)*BY$9)</f>
        <v>23.0235508281057</v>
      </c>
      <c r="FL68" s="0" t="n">
        <f aca="false">IF(BZ$9=0,0,(SIN(BZ$12)*COS($E68)+SIN($E68)*COS(BZ$12))/SIN($E68)*BZ$9)</f>
        <v>22.3167711888627</v>
      </c>
      <c r="FM68" s="0" t="n">
        <f aca="false">IF(CA$9=0,0,(SIN(CA$12)*COS($E68)+SIN($E68)*COS(CA$12))/SIN($E68)*CA$9)</f>
        <v>21.6141150596374</v>
      </c>
      <c r="FN68" s="0" t="n">
        <f aca="false">IF(CB$9=0,0,(SIN(CB$12)*COS($E68)+SIN($E68)*COS(CB$12))/SIN($E68)*CB$9)</f>
        <v>20.9160387761436</v>
      </c>
      <c r="FO68" s="0" t="n">
        <f aca="false">IF(CC$9=0,0,(SIN(CC$12)*COS($E68)+SIN($E68)*COS(CC$12))/SIN($E68)*CC$9)</f>
        <v>20.2229938784538</v>
      </c>
      <c r="FP68" s="0" t="n">
        <f aca="false">IF(CD$9=0,0,(SIN(CD$12)*COS($E68)+SIN($E68)*COS(CD$12))/SIN($E68)*CD$9)</f>
        <v>19.5354269006854</v>
      </c>
      <c r="FQ68" s="0" t="n">
        <f aca="false">IF(CE$9=0,0,(SIN(CE$12)*COS($E68)+SIN($E68)*COS(CE$12))/SIN($E68)*CE$9)</f>
        <v>18.8537791632685</v>
      </c>
      <c r="FR68" s="0" t="n">
        <f aca="false">IF(CF$9=0,0,(SIN(CF$12)*COS($E68)+SIN($E68)*COS(CF$12))/SIN($E68)*CF$9)</f>
        <v>18.1784865678823</v>
      </c>
      <c r="FS68" s="0" t="n">
        <f aca="false">IF(CG$9=0,0,(SIN(CG$12)*COS($E68)+SIN($E68)*COS(CG$12))/SIN($E68)*CG$9)</f>
        <v>17.509979395144</v>
      </c>
      <c r="FT68" s="0" t="n">
        <f aca="false">IF(CH$9=0,0,(SIN(CH$12)*COS($E68)+SIN($E68)*COS(CH$12))/SIN($E68)*CH$9)</f>
        <v>16.8486821051312</v>
      </c>
      <c r="FU68" s="0" t="n">
        <f aca="false">IF(CI$9=0,0,(SIN(CI$12)*COS($E68)+SIN($E68)*COS(CI$12))/SIN($E68)*CI$9)</f>
        <v>16.1950131408215</v>
      </c>
      <c r="FV68" s="0" t="n">
        <f aca="false">IF(CJ$9=0,0,(SIN(CJ$12)*COS($E68)+SIN($E68)*COS(CJ$12))/SIN($E68)*CJ$9)</f>
        <v>15.5526132039187</v>
      </c>
      <c r="FW68" s="0" t="n">
        <f aca="false">IF(CK$9=0,0,(SIN(CK$12)*COS($E68)+SIN($E68)*COS(CK$12))/SIN($E68)*CK$9)</f>
        <v>14.9185335188267</v>
      </c>
      <c r="FX68" s="0" t="n">
        <f aca="false">IF(CL$9=0,0,(SIN(CL$12)*COS($E68)+SIN($E68)*COS(CL$12))/SIN($E68)*CL$9)</f>
        <v>14.2931704355873</v>
      </c>
      <c r="FY68" s="0" t="n">
        <f aca="false">IF(CM$9=0,0,(SIN(CM$12)*COS($E68)+SIN($E68)*COS(CM$12))/SIN($E68)*CM$9)</f>
        <v>13.6769136096733</v>
      </c>
      <c r="FZ68" s="0" t="n">
        <f aca="false">IF(CN$9=0,0,(SIN(CN$12)*COS($E68)+SIN($E68)*COS(CN$12))/SIN($E68)*CN$9)</f>
        <v>13.0701458226276</v>
      </c>
      <c r="GA68" s="0" t="n">
        <f aca="false">IF(CO$9=0,0,(SIN(CO$12)*COS($E68)+SIN($E68)*COS(CO$12))/SIN($E68)*CO$9)</f>
        <v>12.4940525150805</v>
      </c>
      <c r="GB68" s="0" t="n">
        <f aca="false">IF(CP$9=0,0,(SIN(CP$12)*COS($E68)+SIN($E68)*COS(CP$12))/SIN($E68)*CP$9)</f>
        <v>11.9272222372555</v>
      </c>
      <c r="GC68" s="0" t="n">
        <f aca="false">IF(CQ$9=0,0,(SIN(CQ$12)*COS($E68)+SIN($E68)*COS(CQ$12))/SIN($E68)*CQ$9)</f>
        <v>11.3699975333353</v>
      </c>
    </row>
    <row r="69" customFormat="false" ht="12.8" hidden="true" customHeight="false" outlineLevel="0" collapsed="false">
      <c r="A69" s="0" t="n">
        <f aca="false">MAX($F69:$CQ69)</f>
        <v>29.9399991035964</v>
      </c>
      <c r="B69" s="90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10.2833333333333</v>
      </c>
      <c r="C69" s="2" t="n">
        <f aca="false">MOD(Best +D69,360)</f>
        <v>172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29.9399991035964</v>
      </c>
      <c r="G69" s="13" t="n">
        <f aca="false">IF(OR(G159=0,CS69=0),0,G159*CS69/(G159+CS69))</f>
        <v>28.8686893127573</v>
      </c>
      <c r="H69" s="13" t="n">
        <f aca="false">IF(OR(H159=0,CT69=0),0,H159*CT69/(H159+CT69))</f>
        <v>27.8003114116826</v>
      </c>
      <c r="I69" s="13" t="n">
        <f aca="false">IF(OR(I159=0,CU69=0),0,I159*CU69/(I159+CU69))</f>
        <v>26.8177009499482</v>
      </c>
      <c r="J69" s="13" t="n">
        <f aca="false">IF(OR(J159=0,CV69=0),0,J159*CV69/(J159+CV69))</f>
        <v>25.910395213589</v>
      </c>
      <c r="K69" s="13" t="n">
        <f aca="false">IF(OR(K159=0,CW69=0),0,K159*CW69/(K159+CW69))</f>
        <v>25.069568662948</v>
      </c>
      <c r="L69" s="13" t="n">
        <f aca="false">IF(OR(L159=0,CX69=0),0,L159*CX69/(L159+CX69))</f>
        <v>24.2877243597071</v>
      </c>
      <c r="M69" s="13" t="n">
        <f aca="false">IF(OR(M159=0,CY69=0),0,M159*CY69/(M159+CY69))</f>
        <v>23.5190374223155</v>
      </c>
      <c r="N69" s="13" t="n">
        <f aca="false">IF(OR(N159=0,CZ69=0),0,N159*CZ69/(N159+CZ69))</f>
        <v>22.8036698808339</v>
      </c>
      <c r="O69" s="13" t="n">
        <f aca="false">IF(OR(O159=0,DA69=0),0,O159*DA69/(O159+DA69))</f>
        <v>22.1358420560765</v>
      </c>
      <c r="P69" s="13" t="n">
        <f aca="false">IF(OR(P159=0,DB69=0),0,P159*DB69/(P159+DB69))</f>
        <v>21.5105804391469</v>
      </c>
      <c r="Q69" s="13" t="n">
        <f aca="false">IF(OR(Q159=0,DC69=0),0,Q159*DC69/(Q159+DC69))</f>
        <v>20.9235816325069</v>
      </c>
      <c r="R69" s="13" t="n">
        <f aca="false">IF(OR(R159=0,DD69=0),0,R159*DD69/(R159+DD69))</f>
        <v>20.3339690867542</v>
      </c>
      <c r="S69" s="13" t="n">
        <f aca="false">IF(OR(S159=0,DE69=0),0,S159*DE69/(S159+DE69))</f>
        <v>19.7805032237913</v>
      </c>
      <c r="T69" s="13" t="n">
        <f aca="false">IF(OR(T159=0,DF69=0),0,T159*DF69/(T159+DF69))</f>
        <v>19.2596272603834</v>
      </c>
      <c r="U69" s="13" t="n">
        <f aca="false">IF(OR(U159=0,DG69=0),0,U159*DG69/(U159+DG69))</f>
        <v>18.7682348526553</v>
      </c>
      <c r="V69" s="13" t="n">
        <f aca="false">IF(OR(V159=0,DH69=0),0,V159*DH69/(V159+DH69))</f>
        <v>18.3036008275379</v>
      </c>
      <c r="W69" s="13" t="n">
        <f aca="false">IF(OR(W159=0,DI69=0),0,W159*DI69/(W159+DI69))</f>
        <v>17.8461378303841</v>
      </c>
      <c r="X69" s="13" t="n">
        <f aca="false">IF(OR(X159=0,DJ69=0),0,X159*DJ69/(X159+DJ69))</f>
        <v>17.4127790213845</v>
      </c>
      <c r="Y69" s="13" t="n">
        <f aca="false">IF(OR(Y159=0,DK69=0),0,Y159*DK69/(Y159+DK69))</f>
        <v>17.0014114012239</v>
      </c>
      <c r="Z69" s="13" t="n">
        <f aca="false">IF(OR(Z159=0,DL69=0),0,Z159*DL69/(Z159+DL69))</f>
        <v>16.628287976712</v>
      </c>
      <c r="AA69" s="13" t="n">
        <f aca="false">IF(OR(AA159=0,DM69=0),0,AA159*DM69/(AA159+DM69))</f>
        <v>16.2930378140692</v>
      </c>
      <c r="AB69" s="13" t="n">
        <f aca="false">IF(OR(AB159=0,DN69=0),0,AB159*DN69/(AB159+DN69))</f>
        <v>15.9519733692166</v>
      </c>
      <c r="AC69" s="13" t="n">
        <f aca="false">IF(OR(AC159=0,DO69=0),0,AC159*DO69/(AC159+DO69))</f>
        <v>15.6250482910813</v>
      </c>
      <c r="AD69" s="13" t="n">
        <f aca="false">IF(OR(AD159=0,DP69=0),0,AD159*DP69/(AD159+DP69))</f>
        <v>15.3112199768555</v>
      </c>
      <c r="AE69" s="13" t="n">
        <f aca="false">IF(OR(AE159=0,DQ69=0),0,AE159*DQ69/(AE159+DQ69))</f>
        <v>15.0095441455036</v>
      </c>
      <c r="AF69" s="13" t="n">
        <f aca="false">IF(OR(AF159=0,DR69=0),0,AF159*DR69/(AF159+DR69))</f>
        <v>14.7191634148979</v>
      </c>
      <c r="AG69" s="13" t="n">
        <f aca="false">IF(OR(AG159=0,DS69=0),0,AG159*DS69/(AG159+DS69))</f>
        <v>14.4149726000773</v>
      </c>
      <c r="AH69" s="13" t="n">
        <f aca="false">IF(OR(AH159=0,DT69=0),0,AH159*DT69/(AH159+DT69))</f>
        <v>14.1226049401586</v>
      </c>
      <c r="AI69" s="13" t="n">
        <f aca="false">IF(OR(AI159=0,DU69=0),0,AI159*DU69/(AI159+DU69))</f>
        <v>13.8412181033236</v>
      </c>
      <c r="AJ69" s="13" t="n">
        <f aca="false">IF(OR(AJ159=0,DV69=0),0,AJ159*DV69/(AJ159+DV69))</f>
        <v>13.5700459102379</v>
      </c>
      <c r="AK69" s="13" t="n">
        <f aca="false">IF(OR(AK159=0,DW69=0),0,AK159*DW69/(AK159+DW69))</f>
        <v>13.3083898326256</v>
      </c>
      <c r="AL69" s="13" t="n">
        <f aca="false">IF(OR(AL159=0,DX69=0),0,AL159*DX69/(AL159+DX69))</f>
        <v>13.0522930364564</v>
      </c>
      <c r="AM69" s="13" t="n">
        <f aca="false">IF(OR(AM159=0,DY69=0),0,AM159*DY69/(AM159+DY69))</f>
        <v>12.8047120130484</v>
      </c>
      <c r="AN69" s="13" t="n">
        <f aca="false">IF(OR(AN159=0,DZ69=0),0,AN159*DZ69/(AN159+DZ69))</f>
        <v>12.5650916343287</v>
      </c>
      <c r="AO69" s="13" t="n">
        <f aca="false">IF(OR(AO159=0,EA69=0),0,AO159*EA69/(AO159+EA69))</f>
        <v>12.3329219694568</v>
      </c>
      <c r="AP69" s="13" t="n">
        <f aca="false">IF(OR(AP159=0,EB69=0),0,AP159*EB69/(AP159+EB69))</f>
        <v>12.107733699673</v>
      </c>
      <c r="AQ69" s="13" t="n">
        <f aca="false">IF(OR(AQ159=0,EC69=0),0,AQ159*EC69/(AQ159+EC69))</f>
        <v>11.8680364467786</v>
      </c>
      <c r="AR69" s="13" t="n">
        <f aca="false">IF(OR(AR159=0,ED69=0),0,AR159*ED69/(AR159+ED69))</f>
        <v>11.6355510390837</v>
      </c>
      <c r="AS69" s="13" t="n">
        <f aca="false">IF(OR(AS159=0,EE69=0),0,AS159*EE69/(AS159+EE69))</f>
        <v>11.4098222948071</v>
      </c>
      <c r="AT69" s="13" t="n">
        <f aca="false">IF(OR(AT159=0,EF69=0),0,AT159*EF69/(AT159+EF69))</f>
        <v>11.1904302513159</v>
      </c>
      <c r="AU69" s="13" t="n">
        <f aca="false">IF(OR(AU159=0,EG69=0),0,AU159*EG69/(AU159+EG69))</f>
        <v>10.9769867607313</v>
      </c>
      <c r="AV69" s="13" t="n">
        <f aca="false">IF(OR(AV159=0,EH69=0),0,AV159*EH69/(AV159+EH69))</f>
        <v>10.7442753453926</v>
      </c>
      <c r="AW69" s="13" t="n">
        <f aca="false">IF(OR(AW159=0,EI69=0),0,AW159*EI69/(AW159+EI69))</f>
        <v>10.5174004956627</v>
      </c>
      <c r="AX69" s="13" t="n">
        <f aca="false">IF(OR(AX159=0,EJ69=0),0,AX159*EJ69/(AX159+EJ69))</f>
        <v>10.2959801488347</v>
      </c>
      <c r="AY69" s="13" t="n">
        <f aca="false">IF(OR(AY159=0,EK69=0),0,AY159*EK69/(AY159+EK69))</f>
        <v>10.143693938706</v>
      </c>
      <c r="AZ69" s="13" t="n">
        <f aca="false">IF(OR(AZ159=0,EL69=0),0,AZ159*EL69/(AZ159+EL69))</f>
        <v>10.0033477146565</v>
      </c>
      <c r="BA69" s="13" t="n">
        <f aca="false">IF(OR(BA159=0,EM69=0),0,BA159*EM69/(BA159+EM69))</f>
        <v>9.83175275227953</v>
      </c>
      <c r="BB69" s="13" t="n">
        <f aca="false">IF(OR(BB159=0,EN69=0),0,BB159*EN69/(BB159+EN69))</f>
        <v>9.66361129297553</v>
      </c>
      <c r="BC69" s="13" t="n">
        <f aca="false">IF(OR(BC159=0,EO69=0),0,BC159*EO69/(BC159+EO69))</f>
        <v>9.49873558538276</v>
      </c>
      <c r="BD69" s="13" t="n">
        <f aca="false">IF(OR(BD159=0,EP69=0),0,BD159*EP69/(BD159+EP69))</f>
        <v>9.33694914805869</v>
      </c>
      <c r="BE69" s="13" t="n">
        <f aca="false">IF(OR(BE159=0,EQ69=0),0,BE159*EQ69/(BE159+EQ69))</f>
        <v>9.1780858751861</v>
      </c>
      <c r="BF69" s="13" t="n">
        <f aca="false">IF(OR(BF159=0,ER69=0),0,BF159*ER69/(BF159+ER69))</f>
        <v>9.01774765411552</v>
      </c>
      <c r="BG69" s="13" t="n">
        <f aca="false">IF(OR(BG159=0,ES69=0),0,BG159*ES69/(BG159+ES69))</f>
        <v>8.86018037689372</v>
      </c>
      <c r="BH69" s="13" t="n">
        <f aca="false">IF(OR(BH159=0,ET69=0),0,BH159*ET69/(BH159+ET69))</f>
        <v>8.705235820486</v>
      </c>
      <c r="BI69" s="13" t="n">
        <f aca="false">IF(OR(BI159=0,EU69=0),0,BI159*EU69/(BI159+EU69))</f>
        <v>8.55277399579939</v>
      </c>
      <c r="BJ69" s="13" t="n">
        <f aca="false">IF(OR(BJ159=0,EV69=0),0,BJ159*EV69/(BJ159+EV69))</f>
        <v>8.40266253125649</v>
      </c>
      <c r="BK69" s="13" t="n">
        <f aca="false">IF(OR(BK159=0,EW69=0),0,BK159*EW69/(BK159+EW69))</f>
        <v>8.24474188466608</v>
      </c>
      <c r="BL69" s="13" t="n">
        <f aca="false">IF(OR(BL159=0,EX69=0),0,BL159*EX69/(BL159+EX69))</f>
        <v>8.08915782041979</v>
      </c>
      <c r="BM69" s="13" t="n">
        <f aca="false">IF(OR(BM159=0,EY69=0),0,BM159*EY69/(BM159+EY69))</f>
        <v>7.93578278075649</v>
      </c>
      <c r="BN69" s="13" t="n">
        <f aca="false">IF(OR(BN159=0,EZ69=0),0,BN159*EZ69/(BN159+EZ69))</f>
        <v>7.78449600824017</v>
      </c>
      <c r="BO69" s="13" t="n">
        <f aca="false">IF(OR(BO159=0,FA69=0),0,BO159*FA69/(BO159+FA69))</f>
        <v>7.63518307518209</v>
      </c>
      <c r="BP69" s="13" t="n">
        <f aca="false">IF(OR(BP159=0,FB69=0),0,BP159*FB69/(BP159+FB69))</f>
        <v>7.4836304025922</v>
      </c>
      <c r="BQ69" s="13" t="n">
        <f aca="false">IF(OR(BQ159=0,FC69=0),0,BQ159*FC69/(BQ159+FC69))</f>
        <v>7.33387695743597</v>
      </c>
      <c r="BR69" s="13" t="n">
        <f aca="false">IF(OR(BR159=0,FD69=0),0,BR159*FD69/(BR159+FD69))</f>
        <v>7.18581981330479</v>
      </c>
      <c r="BS69" s="13" t="n">
        <f aca="false">IF(OR(BS159=0,FE69=0),0,BS159*FE69/(BS159+FE69))</f>
        <v>7.03936118121309</v>
      </c>
      <c r="BT69" s="13" t="n">
        <f aca="false">IF(OR(BT159=0,FF69=0),0,BT159*FF69/(BT159+FF69))</f>
        <v>6.89440809740064</v>
      </c>
      <c r="BU69" s="13" t="n">
        <f aca="false">IF(OR(BU159=0,FG69=0),0,BU159*FG69/(BU159+FG69))</f>
        <v>6.75362951003213</v>
      </c>
      <c r="BV69" s="13" t="n">
        <f aca="false">IF(OR(BV159=0,FH69=0),0,BV159*FH69/(BV159+FH69))</f>
        <v>6.61417254397167</v>
      </c>
      <c r="BW69" s="13" t="n">
        <f aca="false">IF(OR(BW159=0,FI69=0),0,BW159*FI69/(BW159+FI69))</f>
        <v>6.47595990199609</v>
      </c>
      <c r="BX69" s="13" t="n">
        <f aca="false">IF(OR(BX159=0,FJ69=0),0,BX159*FJ69/(BX159+FJ69))</f>
        <v>6.33891794965944</v>
      </c>
      <c r="BY69" s="13" t="n">
        <f aca="false">IF(OR(BY159=0,FK69=0),0,BY159*FK69/(BY159+FK69))</f>
        <v>6.20297653018943</v>
      </c>
      <c r="BZ69" s="13" t="n">
        <f aca="false">IF(OR(BZ159=0,FL69=0),0,BZ159*FL69/(BZ159+FL69))</f>
        <v>6.06170801163458</v>
      </c>
      <c r="CA69" s="13" t="n">
        <f aca="false">IF(OR(CA159=0,FM69=0),0,CA159*FM69/(CA159+FM69))</f>
        <v>5.92139710746269</v>
      </c>
      <c r="CB69" s="13" t="n">
        <f aca="false">IF(OR(CB159=0,FN69=0),0,CB159*FN69/(CB159+FN69))</f>
        <v>5.78197745219932</v>
      </c>
      <c r="CC69" s="13" t="n">
        <f aca="false">IF(OR(CC159=0,FO69=0),0,CC159*FO69/(CC159+FO69))</f>
        <v>5.64338597677652</v>
      </c>
      <c r="CD69" s="13" t="n">
        <f aca="false">IF(OR(CD159=0,FP69=0),0,CD159*FP69/(CD159+FP69))</f>
        <v>5.50556282518777</v>
      </c>
      <c r="CE69" s="13" t="n">
        <f aca="false">IF(OR(CE159=0,FQ69=0),0,CE159*FQ69/(CE159+FQ69))</f>
        <v>5.36845129184048</v>
      </c>
      <c r="CF69" s="13" t="n">
        <f aca="false">IF(OR(CF159=0,FR69=0),0,CF159*FR69/(CF159+FR69))</f>
        <v>5.2319977797043</v>
      </c>
      <c r="CG69" s="13" t="n">
        <f aca="false">IF(OR(CG159=0,FS69=0),0,CG159*FS69/(CG159+FS69))</f>
        <v>5.09615177955436</v>
      </c>
      <c r="CH69" s="13" t="n">
        <f aca="false">IF(OR(CH159=0,FT69=0),0,CH159*FT69/(CH159+FT69))</f>
        <v>4.96086587081626</v>
      </c>
      <c r="CI69" s="13" t="n">
        <f aca="false">IF(OR(CI159=0,FU69=0),0,CI159*FU69/(CI159+FU69))</f>
        <v>4.82609574473733</v>
      </c>
      <c r="CJ69" s="13" t="n">
        <f aca="false">IF(OR(CJ159=0,FV69=0),0,CJ159*FV69/(CJ159+FV69))</f>
        <v>4.69210348096663</v>
      </c>
      <c r="CK69" s="13" t="n">
        <f aca="false">IF(OR(CK159=0,FW69=0),0,CK159*FW69/(CK159+FW69))</f>
        <v>4.55855195846184</v>
      </c>
      <c r="CL69" s="13" t="n">
        <f aca="false">IF(OR(CL159=0,FX69=0),0,CL159*FX69/(CL159+FX69))</f>
        <v>4.42540679623267</v>
      </c>
      <c r="CM69" s="13" t="n">
        <f aca="false">IF(OR(CM159=0,FY69=0),0,CM159*FY69/(CM159+FY69))</f>
        <v>4.29263703720397</v>
      </c>
      <c r="CN69" s="13" t="n">
        <f aca="false">IF(OR(CN159=0,FZ69=0),0,CN159*FZ69/(CN159+FZ69))</f>
        <v>4.16021529807375</v>
      </c>
      <c r="CO69" s="13" t="n">
        <f aca="false">IF(OR(CO159=0,GA69=0),0,CO159*GA69/(CO159+GA69))</f>
        <v>4.03036333746369</v>
      </c>
      <c r="CP69" s="13" t="n">
        <f aca="false">IF(OR(CP159=0,GB69=0),0,CP159*GB69/(CP159+GB69))</f>
        <v>3.90084299988348</v>
      </c>
      <c r="CQ69" s="13" t="n">
        <f aca="false">IF(OR(CQ159=0,GC69=0),0,CQ159*GC69/(CQ159+GC69))</f>
        <v>3.77163904165582</v>
      </c>
      <c r="CR69" s="0" t="n">
        <f aca="false">IF(F$9=0,0,(SIN(F$12)*COS($E69)+SIN($E69)*COS(F$12))/SIN($E69)*F$9)</f>
        <v>29.94</v>
      </c>
      <c r="CS69" s="0" t="n">
        <f aca="false">IF(G$9=0,0,(SIN(G$12)*COS($E69)+SIN($E69)*COS(G$12))/SIN($E69)*G$9)</f>
        <v>30.6387970386149</v>
      </c>
      <c r="CT69" s="0" t="n">
        <f aca="false">IF(H$9=0,0,(SIN(H$12)*COS($E69)+SIN($E69)*COS(H$12))/SIN($E69)*H$9)</f>
        <v>31.2387650465772</v>
      </c>
      <c r="CU69" s="0" t="n">
        <f aca="false">IF(I$9=0,0,(SIN(I$12)*COS($E69)+SIN($E69)*COS(I$12))/SIN($E69)*I$9)</f>
        <v>31.8348906815846</v>
      </c>
      <c r="CV69" s="0" t="n">
        <f aca="false">IF(J$9=0,0,(SIN(J$12)*COS($E69)+SIN($E69)*COS(J$12))/SIN($E69)*J$9)</f>
        <v>32.4268267102967</v>
      </c>
      <c r="CW69" s="0" t="n">
        <f aca="false">IF(K$9=0,0,(SIN(K$12)*COS($E69)+SIN($E69)*COS(K$12))/SIN($E69)*K$9)</f>
        <v>33.0142254978961</v>
      </c>
      <c r="CX69" s="0" t="n">
        <f aca="false">IF(L$9=0,0,(SIN(L$12)*COS($E69)+SIN($E69)*COS(L$12))/SIN($E69)*L$9)</f>
        <v>33.5967391649507</v>
      </c>
      <c r="CY69" s="0" t="n">
        <f aca="false">IF(M$9=0,0,(SIN(M$12)*COS($E69)+SIN($E69)*COS(M$12))/SIN($E69)*M$9)</f>
        <v>34.0911424599652</v>
      </c>
      <c r="CZ69" s="0" t="n">
        <f aca="false">IF(N$9=0,0,(SIN(N$12)*COS($E69)+SIN($E69)*COS(N$12))/SIN($E69)*N$9)</f>
        <v>34.5785790964896</v>
      </c>
      <c r="DA69" s="0" t="n">
        <f aca="false">IF(O$9=0,0,(SIN(O$12)*COS($E69)+SIN($E69)*COS(O$12))/SIN($E69)*O$9)</f>
        <v>35.0587777766073</v>
      </c>
      <c r="DB69" s="0" t="n">
        <f aca="false">IF(P$9=0,0,(SIN(P$12)*COS($E69)+SIN($E69)*COS(P$12))/SIN($E69)*P$9)</f>
        <v>35.5314684034601</v>
      </c>
      <c r="DC69" s="0" t="n">
        <f aca="false">IF(Q$9=0,0,(SIN(Q$12)*COS($E69)+SIN($E69)*COS(Q$12))/SIN($E69)*Q$9)</f>
        <v>35.9963822012401</v>
      </c>
      <c r="DD69" s="0" t="n">
        <f aca="false">IF(R$9=0,0,(SIN(R$12)*COS($E69)+SIN($E69)*COS(R$12))/SIN($E69)*R$9)</f>
        <v>36.3345140183847</v>
      </c>
      <c r="DE69" s="0" t="n">
        <f aca="false">IF(S$9=0,0,(SIN(S$12)*COS($E69)+SIN($E69)*COS(S$12))/SIN($E69)*S$9)</f>
        <v>36.6627811334023</v>
      </c>
      <c r="DF69" s="0" t="n">
        <f aca="false">IF(T$9=0,0,(SIN(T$12)*COS($E69)+SIN($E69)*COS(T$12))/SIN($E69)*T$9)</f>
        <v>36.9810286687288</v>
      </c>
      <c r="DG69" s="0" t="n">
        <f aca="false">IF(U$9=0,0,(SIN(U$12)*COS($E69)+SIN($E69)*COS(U$12))/SIN($E69)*U$9)</f>
        <v>37.2891044490903</v>
      </c>
      <c r="DH69" s="0" t="n">
        <f aca="false">IF(V$9=0,0,(SIN(V$12)*COS($E69)+SIN($E69)*COS(V$12))/SIN($E69)*V$9)</f>
        <v>37.586859064682</v>
      </c>
      <c r="DI69" s="0" t="n">
        <f aca="false">IF(W$9=0,0,(SIN(W$12)*COS($E69)+SIN($E69)*COS(W$12))/SIN($E69)*W$9)</f>
        <v>37.7969702740963</v>
      </c>
      <c r="DJ69" s="0" t="n">
        <f aca="false">IF(X$9=0,0,(SIN(X$12)*COS($E69)+SIN($E69)*COS(X$12))/SIN($E69)*X$9)</f>
        <v>37.9957211176988</v>
      </c>
      <c r="DK69" s="0" t="n">
        <f aca="false">IF(Y$9=0,0,(SIN(Y$12)*COS($E69)+SIN($E69)*COS(Y$12))/SIN($E69)*Y$9)</f>
        <v>38.1830417211914</v>
      </c>
      <c r="DL69" s="0" t="n">
        <f aca="false">IF(Z$9=0,0,(SIN(Z$12)*COS($E69)+SIN($E69)*COS(Z$12))/SIN($E69)*Z$9)</f>
        <v>38.4556825731961</v>
      </c>
      <c r="DM69" s="0" t="n">
        <f aca="false">IF(AA$9=0,0,(SIN(AA$12)*COS($E69)+SIN($E69)*COS(AA$12))/SIN($E69)*AA$9)</f>
        <v>38.838032893215</v>
      </c>
      <c r="DN69" s="0" t="n">
        <f aca="false">IF(AB$9=0,0,(SIN(AB$12)*COS($E69)+SIN($E69)*COS(AB$12))/SIN($E69)*AB$9)</f>
        <v>39.0963589910728</v>
      </c>
      <c r="DO69" s="0" t="n">
        <f aca="false">IF(AC$9=0,0,(SIN(AC$12)*COS($E69)+SIN($E69)*COS(AC$12))/SIN($E69)*AC$9)</f>
        <v>39.3435912682132</v>
      </c>
      <c r="DP69" s="0" t="n">
        <f aca="false">IF(AD$9=0,0,(SIN(AD$12)*COS($E69)+SIN($E69)*COS(AD$12))/SIN($E69)*AD$9)</f>
        <v>39.5795810887231</v>
      </c>
      <c r="DQ69" s="0" t="n">
        <f aca="false">IF(AE$9=0,0,(SIN(AE$12)*COS($E69)+SIN($E69)*COS(AE$12))/SIN($E69)*AE$9)</f>
        <v>39.8041830152351</v>
      </c>
      <c r="DR69" s="0" t="n">
        <f aca="false">IF(AF$9=0,0,(SIN(AF$12)*COS($E69)+SIN($E69)*COS(AF$12))/SIN($E69)*AF$9)</f>
        <v>40.0172548756345</v>
      </c>
      <c r="DS69" s="0" t="n">
        <f aca="false">IF(AG$9=0,0,(SIN(AG$12)*COS($E69)+SIN($E69)*COS(AG$12))/SIN($E69)*AG$9)</f>
        <v>40.0305059130559</v>
      </c>
      <c r="DT69" s="0" t="n">
        <f aca="false">IF(AH$9=0,0,(SIN(AH$12)*COS($E69)+SIN($E69)*COS(AH$12))/SIN($E69)*AH$9)</f>
        <v>40.0313196485917</v>
      </c>
      <c r="DU69" s="0" t="n">
        <f aca="false">IF(AI$9=0,0,(SIN(AI$12)*COS($E69)+SIN($E69)*COS(AI$12))/SIN($E69)*AI$9)</f>
        <v>40.0197363245564</v>
      </c>
      <c r="DV69" s="0" t="n">
        <f aca="false">IF(AJ$9=0,0,(SIN(AJ$12)*COS($E69)+SIN($E69)*COS(AJ$12))/SIN($E69)*AJ$9)</f>
        <v>39.9958000214045</v>
      </c>
      <c r="DW69" s="0" t="n">
        <f aca="false">IF(AK$9=0,0,(SIN(AK$12)*COS($E69)+SIN($E69)*COS(AK$12))/SIN($E69)*AK$9)</f>
        <v>39.9595586319512</v>
      </c>
      <c r="DX69" s="0" t="n">
        <f aca="false">IF(AL$9=0,0,(SIN(AL$12)*COS($E69)+SIN($E69)*COS(AL$12))/SIN($E69)*AL$9)</f>
        <v>39.8800671104723</v>
      </c>
      <c r="DY69" s="0" t="n">
        <f aca="false">IF(AM$9=0,0,(SIN(AM$12)*COS($E69)+SIN($E69)*COS(AM$12))/SIN($E69)*AM$9)</f>
        <v>39.7883681730736</v>
      </c>
      <c r="DZ69" s="0" t="n">
        <f aca="false">IF(AN$9=0,0,(SIN(AN$12)*COS($E69)+SIN($E69)*COS(AN$12))/SIN($E69)*AN$9)</f>
        <v>39.6845493132908</v>
      </c>
      <c r="EA69" s="0" t="n">
        <f aca="false">IF(AO$9=0,0,(SIN(AO$12)*COS($E69)+SIN($E69)*COS(AO$12))/SIN($E69)*AO$9)</f>
        <v>39.5687017165055</v>
      </c>
      <c r="EB69" s="0" t="n">
        <f aca="false">IF(AP$9=0,0,(SIN(AP$12)*COS($E69)+SIN($E69)*COS(AP$12))/SIN($E69)*AP$9)</f>
        <v>39.4409202140259</v>
      </c>
      <c r="EC69" s="0" t="n">
        <f aca="false">IF(AQ$9=0,0,(SIN(AQ$12)*COS($E69)+SIN($E69)*COS(AQ$12))/SIN($E69)*AQ$9)</f>
        <v>39.0721341824497</v>
      </c>
      <c r="ED69" s="0" t="n">
        <f aca="false">IF(AR$9=0,0,(SIN(AR$12)*COS($E69)+SIN($E69)*COS(AR$12))/SIN($E69)*AR$9)</f>
        <v>38.6922438152762</v>
      </c>
      <c r="EE69" s="0" t="n">
        <f aca="false">IF(AS$9=0,0,(SIN(AS$12)*COS($E69)+SIN($E69)*COS(AS$12))/SIN($E69)*AS$9)</f>
        <v>38.301563729</v>
      </c>
      <c r="EF69" s="0" t="n">
        <f aca="false">IF(AT$9=0,0,(SIN(AT$12)*COS($E69)+SIN($E69)*COS(AT$12))/SIN($E69)*AT$9)</f>
        <v>37.9004115232819</v>
      </c>
      <c r="EG69" s="0" t="n">
        <f aca="false">IF(AU$9=0,0,(SIN(AU$12)*COS($E69)+SIN($E69)*COS(AU$12))/SIN($E69)*AU$9)</f>
        <v>37.489107623711</v>
      </c>
      <c r="EH69" s="0" t="n">
        <f aca="false">IF(AV$9=0,0,(SIN(AV$12)*COS($E69)+SIN($E69)*COS(AV$12))/SIN($E69)*AV$9)</f>
        <v>36.775124537725</v>
      </c>
      <c r="EI69" s="0" t="n">
        <f aca="false">IF(AW$9=0,0,(SIN(AW$12)*COS($E69)+SIN($E69)*COS(AW$12))/SIN($E69)*AW$9)</f>
        <v>36.0533466484452</v>
      </c>
      <c r="EJ69" s="0" t="n">
        <f aca="false">IF(AX$9=0,0,(SIN(AX$12)*COS($E69)+SIN($E69)*COS(AX$12))/SIN($E69)*AX$9)</f>
        <v>35.3243687435307</v>
      </c>
      <c r="EK69" s="0" t="n">
        <f aca="false">IF(AY$9=0,0,(SIN(AY$12)*COS($E69)+SIN($E69)*COS(AY$12))/SIN($E69)*AY$9)</f>
        <v>35.3546617748646</v>
      </c>
      <c r="EL69" s="0" t="n">
        <f aca="false">IF(AZ$9=0,0,(SIN(AZ$12)*COS($E69)+SIN($E69)*COS(AZ$12))/SIN($E69)*AZ$9)</f>
        <v>35.4930846710314</v>
      </c>
      <c r="EM69" s="0" t="n">
        <f aca="false">IF(BA$9=0,0,(SIN(BA$12)*COS($E69)+SIN($E69)*COS(BA$12))/SIN($E69)*BA$9)</f>
        <v>35.1942671192398</v>
      </c>
      <c r="EN69" s="0" t="n">
        <f aca="false">IF(BB$9=0,0,(SIN(BB$12)*COS($E69)+SIN($E69)*COS(BB$12))/SIN($E69)*BB$9)</f>
        <v>34.8860379707516</v>
      </c>
      <c r="EO69" s="0" t="n">
        <f aca="false">IF(BC$9=0,0,(SIN(BC$12)*COS($E69)+SIN($E69)*COS(BC$12))/SIN($E69)*BC$9)</f>
        <v>34.5685825371498</v>
      </c>
      <c r="EP69" s="0" t="n">
        <f aca="false">IF(BD$9=0,0,(SIN(BD$12)*COS($E69)+SIN($E69)*COS(BD$12))/SIN($E69)*BD$9)</f>
        <v>34.2420885138761</v>
      </c>
      <c r="EQ69" s="0" t="n">
        <f aca="false">IF(BE$9=0,0,(SIN(BE$12)*COS($E69)+SIN($E69)*COS(BE$12))/SIN($E69)*BE$9)</f>
        <v>33.9067458953389</v>
      </c>
      <c r="ER69" s="0" t="n">
        <f aca="false">IF(BF$9=0,0,(SIN(BF$12)*COS($E69)+SIN($E69)*COS(BF$12))/SIN($E69)*BF$9)</f>
        <v>33.5041220040632</v>
      </c>
      <c r="ES69" s="0" t="n">
        <f aca="false">IF(BG$9=0,0,(SIN(BG$12)*COS($E69)+SIN($E69)*COS(BG$12))/SIN($E69)*BG$9)</f>
        <v>33.0937585129835</v>
      </c>
      <c r="ET69" s="0" t="n">
        <f aca="false">IF(BH$9=0,0,(SIN(BH$12)*COS($E69)+SIN($E69)*COS(BH$12))/SIN($E69)*BH$9)</f>
        <v>32.6759050416351</v>
      </c>
      <c r="EU69" s="0" t="n">
        <f aca="false">IF(BI$9=0,0,(SIN(BI$12)*COS($E69)+SIN($E69)*COS(BI$12))/SIN($E69)*BI$9)</f>
        <v>32.2508127019219</v>
      </c>
      <c r="EV69" s="0" t="n">
        <f aca="false">IF(BJ$9=0,0,(SIN(BJ$12)*COS($E69)+SIN($E69)*COS(BJ$12))/SIN($E69)*BJ$9)</f>
        <v>31.8187339839053</v>
      </c>
      <c r="EW69" s="0" t="n">
        <f aca="false">IF(BK$9=0,0,(SIN(BK$12)*COS($E69)+SIN($E69)*COS(BK$12))/SIN($E69)*BK$9)</f>
        <v>31.2354117508018</v>
      </c>
      <c r="EX69" s="0" t="n">
        <f aca="false">IF(BL$9=0,0,(SIN(BL$12)*COS($E69)+SIN($E69)*COS(BL$12))/SIN($E69)*BL$9)</f>
        <v>30.6479016051788</v>
      </c>
      <c r="EY69" s="0" t="n">
        <f aca="false">IF(BM$9=0,0,(SIN(BM$12)*COS($E69)+SIN($E69)*COS(BM$12))/SIN($E69)*BM$9)</f>
        <v>30.0565904968622</v>
      </c>
      <c r="EZ69" s="0" t="n">
        <f aca="false">IF(BN$9=0,0,(SIN(BN$12)*COS($E69)+SIN($E69)*COS(BN$12))/SIN($E69)*BN$9)</f>
        <v>29.4618648475693</v>
      </c>
      <c r="FA69" s="0" t="n">
        <f aca="false">IF(BO$9=0,0,(SIN(BO$12)*COS($E69)+SIN($E69)*COS(BO$12))/SIN($E69)*BO$9)</f>
        <v>28.8641103703597</v>
      </c>
      <c r="FB69" s="0" t="n">
        <f aca="false">IF(BP$9=0,0,(SIN(BP$12)*COS($E69)+SIN($E69)*COS(BP$12))/SIN($E69)*BP$9)</f>
        <v>28.2053114815298</v>
      </c>
      <c r="FC69" s="0" t="n">
        <f aca="false">IF(BQ$9=0,0,(SIN(BQ$12)*COS($E69)+SIN($E69)*COS(BQ$12))/SIN($E69)*BQ$9)</f>
        <v>27.5454000701116</v>
      </c>
      <c r="FD69" s="0" t="n">
        <f aca="false">IF(BR$9=0,0,(SIN(BR$12)*COS($E69)+SIN($E69)*COS(BR$12))/SIN($E69)*BR$9)</f>
        <v>26.8848114913254</v>
      </c>
      <c r="FE69" s="0" t="n">
        <f aca="false">IF(BS$9=0,0,(SIN(BS$12)*COS($E69)+SIN($E69)*COS(BS$12))/SIN($E69)*BS$9)</f>
        <v>26.2239789570772</v>
      </c>
      <c r="FF69" s="0" t="n">
        <f aca="false">IF(BT$9=0,0,(SIN(BT$12)*COS($E69)+SIN($E69)*COS(BT$12))/SIN($E69)*BT$9)</f>
        <v>25.5633333333332</v>
      </c>
      <c r="FG69" s="0" t="n">
        <f aca="false">IF(BU$9=0,0,(SIN(BU$12)*COS($E69)+SIN($E69)*COS(BU$12))/SIN($E69)*BU$9)</f>
        <v>24.9408664698007</v>
      </c>
      <c r="FH69" s="0" t="n">
        <f aca="false">IF(BV$9=0,0,(SIN(BV$12)*COS($E69)+SIN($E69)*COS(BV$12))/SIN($E69)*BV$9)</f>
        <v>24.3185445849992</v>
      </c>
      <c r="FI69" s="0" t="n">
        <f aca="false">IF(BW$9=0,0,(SIN(BW$12)*COS($E69)+SIN($E69)*COS(BW$12))/SIN($E69)*BW$9)</f>
        <v>23.6967563889106</v>
      </c>
      <c r="FJ69" s="0" t="n">
        <f aca="false">IF(BX$9=0,0,(SIN(BX$12)*COS($E69)+SIN($E69)*COS(BX$12))/SIN($E69)*BX$9)</f>
        <v>23.0758880099376</v>
      </c>
      <c r="FK69" s="0" t="n">
        <f aca="false">IF(BY$9=0,0,(SIN(BY$12)*COS($E69)+SIN($E69)*COS(BY$12))/SIN($E69)*BY$9)</f>
        <v>22.4563228173595</v>
      </c>
      <c r="FL69" s="0" t="n">
        <f aca="false">IF(BZ$9=0,0,(SIN(BZ$12)*COS($E69)+SIN($E69)*COS(BZ$12))/SIN($E69)*BZ$9)</f>
        <v>21.7562791372235</v>
      </c>
      <c r="FM69" s="0" t="n">
        <f aca="false">IF(CA$9=0,0,(SIN(CA$12)*COS($E69)+SIN($E69)*COS(CA$12))/SIN($E69)*CA$9)</f>
        <v>21.0606437715021</v>
      </c>
      <c r="FN69" s="0" t="n">
        <f aca="false">IF(CB$9=0,0,(SIN(CB$12)*COS($E69)+SIN($E69)*COS(CB$12))/SIN($E69)*CB$9)</f>
        <v>20.3698647727369</v>
      </c>
      <c r="FO69" s="0" t="n">
        <f aca="false">IF(CC$9=0,0,(SIN(CC$12)*COS($E69)+SIN($E69)*COS(CC$12))/SIN($E69)*CC$9)</f>
        <v>19.6843852807206</v>
      </c>
      <c r="FP69" s="0" t="n">
        <f aca="false">IF(CD$9=0,0,(SIN(CD$12)*COS($E69)+SIN($E69)*COS(CD$12))/SIN($E69)*CD$9)</f>
        <v>19.0046433166246</v>
      </c>
      <c r="FQ69" s="0" t="n">
        <f aca="false">IF(CE$9=0,0,(SIN(CE$12)*COS($E69)+SIN($E69)*COS(CE$12))/SIN($E69)*CE$9)</f>
        <v>18.3310715797507</v>
      </c>
      <c r="FR69" s="0" t="n">
        <f aca="false">IF(CF$9=0,0,(SIN(CF$12)*COS($E69)+SIN($E69)*COS(CF$12))/SIN($E69)*CF$9)</f>
        <v>17.6640972469931</v>
      </c>
      <c r="FS69" s="0" t="n">
        <f aca="false">IF(CG$9=0,0,(SIN(CG$12)*COS($E69)+SIN($E69)*COS(CG$12))/SIN($E69)*CG$9)</f>
        <v>17.0041417750943</v>
      </c>
      <c r="FT69" s="0" t="n">
        <f aca="false">IF(CH$9=0,0,(SIN(CH$12)*COS($E69)+SIN($E69)*COS(CH$12))/SIN($E69)*CH$9)</f>
        <v>16.3516207057706</v>
      </c>
      <c r="FU69" s="0" t="n">
        <f aca="false">IF(CI$9=0,0,(SIN(CI$12)*COS($E69)+SIN($E69)*COS(CI$12))/SIN($E69)*CI$9)</f>
        <v>15.7069434737915</v>
      </c>
      <c r="FV69" s="0" t="n">
        <f aca="false">IF(CJ$9=0,0,(SIN(CJ$12)*COS($E69)+SIN($E69)*COS(CJ$12))/SIN($E69)*CJ$9)</f>
        <v>15.073642260907</v>
      </c>
      <c r="FW69" s="0" t="n">
        <f aca="false">IF(CK$9=0,0,(SIN(CK$12)*COS($E69)+SIN($E69)*COS(CK$12))/SIN($E69)*CK$9)</f>
        <v>14.4488580867896</v>
      </c>
      <c r="FX69" s="0" t="n">
        <f aca="false">IF(CL$9=0,0,(SIN(CL$12)*COS($E69)+SIN($E69)*COS(CL$12))/SIN($E69)*CL$9)</f>
        <v>13.8329781429685</v>
      </c>
      <c r="FY69" s="0" t="n">
        <f aca="false">IF(CM$9=0,0,(SIN(CM$12)*COS($E69)+SIN($E69)*COS(CM$12))/SIN($E69)*CM$9)</f>
        <v>13.2263828556769</v>
      </c>
      <c r="FZ69" s="0" t="n">
        <f aca="false">IF(CN$9=0,0,(SIN(CN$12)*COS($E69)+SIN($E69)*COS(CN$12))/SIN($E69)*CN$9)</f>
        <v>12.6294457112335</v>
      </c>
      <c r="GA69" s="0" t="n">
        <f aca="false">IF(CO$9=0,0,(SIN(CO$12)*COS($E69)+SIN($E69)*COS(CO$12))/SIN($E69)*CO$9)</f>
        <v>12.0626242201472</v>
      </c>
      <c r="GB69" s="0" t="n">
        <f aca="false">IF(CP$9=0,0,(SIN(CP$12)*COS($E69)+SIN($E69)*COS(CP$12))/SIN($E69)*CP$9)</f>
        <v>11.5052149978585</v>
      </c>
      <c r="GC69" s="0" t="n">
        <f aca="false">IF(CQ$9=0,0,(SIN(CQ$12)*COS($E69)+SIN($E69)*COS(CQ$12))/SIN($E69)*CQ$9)</f>
        <v>10.9575517812094</v>
      </c>
    </row>
    <row r="70" customFormat="false" ht="12.8" hidden="true" customHeight="false" outlineLevel="0" collapsed="false">
      <c r="A70" s="0" t="n">
        <f aca="false">MAX($F70:$CQ70)</f>
        <v>29.9399991035964</v>
      </c>
      <c r="B70" s="90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10.6333333333333</v>
      </c>
      <c r="C70" s="2" t="n">
        <f aca="false">MOD(Best +D70,360)</f>
        <v>173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29.9399991035964</v>
      </c>
      <c r="G70" s="13" t="n">
        <f aca="false">IF(OR(G160=0,CS70=0),0,G160*CS70/(G160+CS70))</f>
        <v>28.9293490219543</v>
      </c>
      <c r="H70" s="13" t="n">
        <f aca="false">IF(OR(H160=0,CT70=0),0,H160*CT70/(H160+CT70))</f>
        <v>27.9109923121556</v>
      </c>
      <c r="I70" s="13" t="n">
        <f aca="false">IF(OR(I160=0,CU70=0),0,I160*CU70/(I160+CU70))</f>
        <v>26.9697065784093</v>
      </c>
      <c r="J70" s="13" t="n">
        <f aca="false">IF(OR(J160=0,CV70=0),0,J160*CV70/(J160+CV70))</f>
        <v>26.0965675119855</v>
      </c>
      <c r="K70" s="13" t="n">
        <f aca="false">IF(OR(K160=0,CW70=0),0,K160*CW70/(K160+CW70))</f>
        <v>25.2839789445498</v>
      </c>
      <c r="L70" s="13" t="n">
        <f aca="false">IF(OR(L160=0,CX70=0),0,L160*CX70/(L160+CX70))</f>
        <v>24.5254342626961</v>
      </c>
      <c r="M70" s="13" t="n">
        <f aca="false">IF(OR(M160=0,CY70=0),0,M160*CY70/(M160+CY70))</f>
        <v>23.7749362263926</v>
      </c>
      <c r="N70" s="13" t="n">
        <f aca="false">IF(OR(N160=0,CZ70=0),0,N160*CZ70/(N160+CZ70))</f>
        <v>23.074259907775</v>
      </c>
      <c r="O70" s="13" t="n">
        <f aca="false">IF(OR(O160=0,DA70=0),0,O160*DA70/(O160+DA70))</f>
        <v>22.4182004309033</v>
      </c>
      <c r="P70" s="13" t="n">
        <f aca="false">IF(OR(P160=0,DB70=0),0,P160*DB70/(P160+DB70))</f>
        <v>21.8022534758861</v>
      </c>
      <c r="Q70" s="13" t="n">
        <f aca="false">IF(OR(Q160=0,DC70=0),0,Q160*DC70/(Q160+DC70))</f>
        <v>21.2225010185361</v>
      </c>
      <c r="R70" s="13" t="n">
        <f aca="false">IF(OR(R160=0,DD70=0),0,R160*DD70/(R160+DD70))</f>
        <v>20.6370920069728</v>
      </c>
      <c r="S70" s="13" t="n">
        <f aca="false">IF(OR(S160=0,DE70=0),0,S160*DE70/(S160+DE70))</f>
        <v>20.086408305277</v>
      </c>
      <c r="T70" s="13" t="n">
        <f aca="false">IF(OR(T160=0,DF70=0),0,T160*DF70/(T160+DF70))</f>
        <v>19.5671219454708</v>
      </c>
      <c r="U70" s="13" t="n">
        <f aca="false">IF(OR(U160=0,DG70=0),0,U160*DG70/(U160+DG70))</f>
        <v>19.0763156836934</v>
      </c>
      <c r="V70" s="13" t="n">
        <f aca="false">IF(OR(V160=0,DH70=0),0,V160*DH70/(V160+DH70))</f>
        <v>18.6114213837889</v>
      </c>
      <c r="W70" s="13" t="n">
        <f aca="false">IF(OR(W160=0,DI70=0),0,W160*DI70/(W160+DI70))</f>
        <v>18.1522755785169</v>
      </c>
      <c r="X70" s="13" t="n">
        <f aca="false">IF(OR(X160=0,DJ70=0),0,X160*DJ70/(X160+DJ70))</f>
        <v>17.7166735464703</v>
      </c>
      <c r="Y70" s="13" t="n">
        <f aca="false">IF(OR(Y160=0,DK70=0),0,Y160*DK70/(Y160+DK70))</f>
        <v>17.3025936604254</v>
      </c>
      <c r="Z70" s="13" t="n">
        <f aca="false">IF(OR(Z160=0,DL70=0),0,Z160*DL70/(Z160+DL70))</f>
        <v>16.9271590266394</v>
      </c>
      <c r="AA70" s="13" t="n">
        <f aca="false">IF(OR(AA160=0,DM70=0),0,AA160*DM70/(AA160+DM70))</f>
        <v>16.5901646808197</v>
      </c>
      <c r="AB70" s="13" t="n">
        <f aca="false">IF(OR(AB160=0,DN70=0),0,AB160*DN70/(AB160+DN70))</f>
        <v>16.2461020516923</v>
      </c>
      <c r="AC70" s="13" t="n">
        <f aca="false">IF(OR(AC160=0,DO70=0),0,AC160*DO70/(AC160+DO70))</f>
        <v>15.9158983955821</v>
      </c>
      <c r="AD70" s="13" t="n">
        <f aca="false">IF(OR(AD160=0,DP70=0),0,AD160*DP70/(AD160+DP70))</f>
        <v>15.5985523388197</v>
      </c>
      <c r="AE70" s="13" t="n">
        <f aca="false">IF(OR(AE160=0,DQ70=0),0,AE160*DQ70/(AE160+DQ70))</f>
        <v>15.2931549800818</v>
      </c>
      <c r="AF70" s="13" t="n">
        <f aca="false">IF(OR(AF160=0,DR70=0),0,AF160*DR70/(AF160+DR70))</f>
        <v>14.9988793569381</v>
      </c>
      <c r="AG70" s="13" t="n">
        <f aca="false">IF(OR(AG160=0,DS70=0),0,AG160*DS70/(AG160+DS70))</f>
        <v>14.6894704625646</v>
      </c>
      <c r="AH70" s="13" t="n">
        <f aca="false">IF(OR(AH160=0,DT70=0),0,AH160*DT70/(AH160+DT70))</f>
        <v>14.3918384447233</v>
      </c>
      <c r="AI70" s="13" t="n">
        <f aca="false">IF(OR(AI160=0,DU70=0),0,AI160*DU70/(AI160+DU70))</f>
        <v>14.1051559919781</v>
      </c>
      <c r="AJ70" s="13" t="n">
        <f aca="false">IF(OR(AJ160=0,DV70=0),0,AJ160*DV70/(AJ160+DV70))</f>
        <v>13.8286694910079</v>
      </c>
      <c r="AK70" s="13" t="n">
        <f aca="false">IF(OR(AK160=0,DW70=0),0,AK160*DW70/(AK160+DW70))</f>
        <v>13.5616909127672</v>
      </c>
      <c r="AL70" s="13" t="n">
        <f aca="false">IF(OR(AL160=0,DX70=0),0,AL160*DX70/(AL160+DX70))</f>
        <v>13.3001069428664</v>
      </c>
      <c r="AM70" s="13" t="n">
        <f aca="false">IF(OR(AM160=0,DY70=0),0,AM160*DY70/(AM160+DY70))</f>
        <v>13.0470563508417</v>
      </c>
      <c r="AN70" s="13" t="n">
        <f aca="false">IF(OR(AN160=0,DZ70=0),0,AN160*DZ70/(AN160+DZ70))</f>
        <v>12.8019894669575</v>
      </c>
      <c r="AO70" s="13" t="n">
        <f aca="false">IF(OR(AO160=0,EA70=0),0,AO160*EA70/(AO160+EA70))</f>
        <v>12.5644007950054</v>
      </c>
      <c r="AP70" s="13" t="n">
        <f aca="false">IF(OR(AP160=0,EB70=0),0,AP160*EB70/(AP160+EB70))</f>
        <v>12.3338245848311</v>
      </c>
      <c r="AQ70" s="13" t="n">
        <f aca="false">IF(OR(AQ160=0,EC70=0),0,AQ160*EC70/(AQ160+EC70))</f>
        <v>12.0877106934563</v>
      </c>
      <c r="AR70" s="13" t="n">
        <f aca="false">IF(OR(AR160=0,ED70=0),0,AR160*ED70/(AR160+ED70))</f>
        <v>11.8488975083658</v>
      </c>
      <c r="AS70" s="13" t="n">
        <f aca="false">IF(OR(AS160=0,EE70=0),0,AS160*EE70/(AS160+EE70))</f>
        <v>11.6169285029626</v>
      </c>
      <c r="AT70" s="13" t="n">
        <f aca="false">IF(OR(AT160=0,EF70=0),0,AT160*EF70/(AT160+EF70))</f>
        <v>11.3913821550168</v>
      </c>
      <c r="AU70" s="13" t="n">
        <f aca="false">IF(OR(AU160=0,EG70=0),0,AU160*EG70/(AU160+EG70))</f>
        <v>11.1718685943816</v>
      </c>
      <c r="AV70" s="13" t="n">
        <f aca="false">IF(OR(AV160=0,EH70=0),0,AV160*EH70/(AV160+EH70))</f>
        <v>10.931927876357</v>
      </c>
      <c r="AW70" s="13" t="n">
        <f aca="false">IF(OR(AW160=0,EI70=0),0,AW160*EI70/(AW160+EI70))</f>
        <v>10.6979434536219</v>
      </c>
      <c r="AX70" s="13" t="n">
        <f aca="false">IF(OR(AX160=0,EJ70=0),0,AX160*EJ70/(AX160+EJ70))</f>
        <v>10.4695286970803</v>
      </c>
      <c r="AY70" s="13" t="n">
        <f aca="false">IF(OR(AY160=0,EK70=0),0,AY160*EK70/(AY160+EK70))</f>
        <v>10.3135068826751</v>
      </c>
      <c r="AZ70" s="13" t="n">
        <f aca="false">IF(OR(AZ160=0,EL70=0),0,AZ160*EL70/(AZ160+EL70))</f>
        <v>10.1698702981735</v>
      </c>
      <c r="BA70" s="13" t="n">
        <f aca="false">IF(OR(BA160=0,EM70=0),0,BA160*EM70/(BA160+EM70))</f>
        <v>9.99330205656072</v>
      </c>
      <c r="BB70" s="13" t="n">
        <f aca="false">IF(OR(BB160=0,EN70=0),0,BB160*EN70/(BB160+EN70))</f>
        <v>9.82023095437908</v>
      </c>
      <c r="BC70" s="13" t="n">
        <f aca="false">IF(OR(BC160=0,EO70=0),0,BC160*EO70/(BC160+EO70))</f>
        <v>9.65046843493872</v>
      </c>
      <c r="BD70" s="13" t="n">
        <f aca="false">IF(OR(BD160=0,EP70=0),0,BD160*EP70/(BD160+EP70))</f>
        <v>9.48383714917568</v>
      </c>
      <c r="BE70" s="13" t="n">
        <f aca="false">IF(OR(BE160=0,EQ70=0),0,BE160*EQ70/(BE160+EQ70))</f>
        <v>9.32017007435552</v>
      </c>
      <c r="BF70" s="13" t="n">
        <f aca="false">IF(OR(BF160=0,ER70=0),0,BF160*ER70/(BF160+ER70))</f>
        <v>9.15486182182302</v>
      </c>
      <c r="BG70" s="13" t="n">
        <f aca="false">IF(OR(BG160=0,ES70=0),0,BG160*ES70/(BG160+ES70))</f>
        <v>8.99237277385349</v>
      </c>
      <c r="BH70" s="13" t="n">
        <f aca="false">IF(OR(BH160=0,ET70=0),0,BH160*ET70/(BH160+ET70))</f>
        <v>8.83255336869349</v>
      </c>
      <c r="BI70" s="13" t="n">
        <f aca="false">IF(OR(BI160=0,EU70=0),0,BI160*EU70/(BI160+EU70))</f>
        <v>8.67526229325446</v>
      </c>
      <c r="BJ70" s="13" t="n">
        <f aca="false">IF(OR(BJ160=0,EV70=0),0,BJ160*EV70/(BJ160+EV70))</f>
        <v>8.52036587107516</v>
      </c>
      <c r="BK70" s="13" t="n">
        <f aca="false">IF(OR(BK160=0,EW70=0),0,BK160*EW70/(BK160+EW70))</f>
        <v>8.3572286493567</v>
      </c>
      <c r="BL70" s="13" t="n">
        <f aca="false">IF(OR(BL160=0,EX70=0),0,BL160*EX70/(BL160+EX70))</f>
        <v>8.19648748114933</v>
      </c>
      <c r="BM70" s="13" t="n">
        <f aca="false">IF(OR(BM160=0,EY70=0),0,BM160*EY70/(BM160+EY70))</f>
        <v>8.03801311400684</v>
      </c>
      <c r="BN70" s="13" t="n">
        <f aca="false">IF(OR(BN160=0,EZ70=0),0,BN160*EZ70/(BN160+EZ70))</f>
        <v>7.88168318992441</v>
      </c>
      <c r="BO70" s="13" t="n">
        <f aca="false">IF(OR(BO160=0,FA70=0),0,BO160*FA70/(BO160+FA70))</f>
        <v>7.72738177457737</v>
      </c>
      <c r="BP70" s="13" t="n">
        <f aca="false">IF(OR(BP160=0,FB70=0),0,BP160*FB70/(BP160+FB70))</f>
        <v>7.57070857881636</v>
      </c>
      <c r="BQ70" s="13" t="n">
        <f aca="false">IF(OR(BQ160=0,FC70=0),0,BQ160*FC70/(BQ160+FC70))</f>
        <v>7.41589223214079</v>
      </c>
      <c r="BR70" s="13" t="n">
        <f aca="false">IF(OR(BR160=0,FD70=0),0,BR160*FD70/(BR160+FD70))</f>
        <v>7.26282853446121</v>
      </c>
      <c r="BS70" s="13" t="n">
        <f aca="false">IF(OR(BS160=0,FE70=0),0,BS160*FE70/(BS160+FE70))</f>
        <v>7.11141854584597</v>
      </c>
      <c r="BT70" s="13" t="n">
        <f aca="false">IF(OR(BT160=0,FF70=0),0,BT160*FF70/(BT160+FF70))</f>
        <v>6.96156827494224</v>
      </c>
      <c r="BU70" s="13" t="n">
        <f aca="false">IF(OR(BU160=0,FG70=0),0,BU160*FG70/(BU160+FG70))</f>
        <v>6.8160626210524</v>
      </c>
      <c r="BV70" s="13" t="n">
        <f aca="false">IF(OR(BV160=0,FH70=0),0,BV160*FH70/(BV160+FH70))</f>
        <v>6.67192729444777</v>
      </c>
      <c r="BW70" s="13" t="n">
        <f aca="false">IF(OR(BW160=0,FI70=0),0,BW160*FI70/(BW160+FI70))</f>
        <v>6.52908429873622</v>
      </c>
      <c r="BX70" s="13" t="n">
        <f aca="false">IF(OR(BX160=0,FJ70=0),0,BX160*FJ70/(BX160+FJ70))</f>
        <v>6.38745940732979</v>
      </c>
      <c r="BY70" s="13" t="n">
        <f aca="false">IF(OR(BY160=0,FK70=0),0,BY160*FK70/(BY160+FK70))</f>
        <v>6.24698197993265</v>
      </c>
      <c r="BZ70" s="13" t="n">
        <f aca="false">IF(OR(BZ160=0,FL70=0),0,BZ160*FL70/(BZ160+FL70))</f>
        <v>6.10097464152644</v>
      </c>
      <c r="CA70" s="13" t="n">
        <f aca="false">IF(OR(CA160=0,FM70=0),0,CA160*FM70/(CA160+FM70))</f>
        <v>5.95598015388804</v>
      </c>
      <c r="CB70" s="13" t="n">
        <f aca="false">IF(OR(CB160=0,FN70=0),0,CB160*FN70/(CB160+FN70))</f>
        <v>5.81193235669245</v>
      </c>
      <c r="CC70" s="13" t="n">
        <f aca="false">IF(OR(CC160=0,FO70=0),0,CC160*FO70/(CC160+FO70))</f>
        <v>5.66876857191348</v>
      </c>
      <c r="CD70" s="13" t="n">
        <f aca="false">IF(OR(CD160=0,FP70=0),0,CD160*FP70/(CD160+FP70))</f>
        <v>5.52642952806178</v>
      </c>
      <c r="CE70" s="13" t="n">
        <f aca="false">IF(OR(CE160=0,FQ70=0),0,CE160*FQ70/(CE160+FQ70))</f>
        <v>5.38485930598563</v>
      </c>
      <c r="CF70" s="13" t="n">
        <f aca="false">IF(OR(CF160=0,FR70=0),0,CF160*FR70/(CF160+FR70))</f>
        <v>5.24400530637936</v>
      </c>
      <c r="CG70" s="13" t="n">
        <f aca="false">IF(OR(CG160=0,FS70=0),0,CG160*FS70/(CG160+FS70))</f>
        <v>5.10381823934807</v>
      </c>
      <c r="CH70" s="13" t="n">
        <f aca="false">IF(OR(CH160=0,FT70=0),0,CH160*FT70/(CH160+FT70))</f>
        <v>4.96425213658767</v>
      </c>
      <c r="CI70" s="13" t="n">
        <f aca="false">IF(OR(CI160=0,FU70=0),0,CI160*FU70/(CI160+FU70))</f>
        <v>4.82526438695908</v>
      </c>
      <c r="CJ70" s="13" t="n">
        <f aca="false">IF(OR(CJ160=0,FV70=0),0,CJ160*FV70/(CJ160+FV70))</f>
        <v>4.68712808386736</v>
      </c>
      <c r="CK70" s="13" t="n">
        <f aca="false">IF(OR(CK160=0,FW70=0),0,CK160*FW70/(CK160+FW70))</f>
        <v>4.54949869647018</v>
      </c>
      <c r="CL70" s="13" t="n">
        <f aca="false">IF(OR(CL160=0,FX70=0),0,CL160*FX70/(CL160+FX70))</f>
        <v>4.41234430884359</v>
      </c>
      <c r="CM70" s="13" t="n">
        <f aca="false">IF(OR(CM160=0,FY70=0),0,CM160*FY70/(CM160+FY70))</f>
        <v>4.27563672875879</v>
      </c>
      <c r="CN70" s="13" t="n">
        <f aca="false">IF(OR(CN160=0,FZ70=0),0,CN160*FZ70/(CN160+FZ70))</f>
        <v>4.13935165547369</v>
      </c>
      <c r="CO70" s="13" t="n">
        <f aca="false">IF(OR(CO160=0,GA70=0),0,CO160*GA70/(CO160+GA70))</f>
        <v>4.00576726877266</v>
      </c>
      <c r="CP70" s="13" t="n">
        <f aca="false">IF(OR(CP160=0,GB70=0),0,CP160*GB70/(CP160+GB70))</f>
        <v>3.87259041512536</v>
      </c>
      <c r="CQ70" s="13" t="n">
        <f aca="false">IF(OR(CQ160=0,GC70=0),0,CQ160*GC70/(CQ160+GC70))</f>
        <v>3.73980942734697</v>
      </c>
      <c r="CR70" s="0" t="n">
        <f aca="false">IF(F$9=0,0,(SIN(F$12)*COS($E70)+SIN($E70)*COS(F$12))/SIN($E70)*F$9)</f>
        <v>29.94</v>
      </c>
      <c r="CS70" s="0" t="n">
        <f aca="false">IF(G$9=0,0,(SIN(G$12)*COS($E70)+SIN($E70)*COS(G$12))/SIN($E70)*G$9)</f>
        <v>30.6258210224003</v>
      </c>
      <c r="CT70" s="0" t="n">
        <f aca="false">IF(H$9=0,0,(SIN(H$12)*COS($E70)+SIN($E70)*COS(H$12))/SIN($E70)*H$9)</f>
        <v>31.2125903135738</v>
      </c>
      <c r="CU70" s="0" t="n">
        <f aca="false">IF(I$9=0,0,(SIN(I$12)*COS($E70)+SIN($E70)*COS(I$12))/SIN($E70)*I$9)</f>
        <v>31.7952986552418</v>
      </c>
      <c r="CV70" s="0" t="n">
        <f aca="false">IF(J$9=0,0,(SIN(J$12)*COS($E70)+SIN($E70)*COS(J$12))/SIN($E70)*J$9)</f>
        <v>32.3736030736769</v>
      </c>
      <c r="CW70" s="0" t="n">
        <f aca="false">IF(K$9=0,0,(SIN(K$12)*COS($E70)+SIN($E70)*COS(K$12))/SIN($E70)*K$9)</f>
        <v>32.9471603279144</v>
      </c>
      <c r="CX70" s="0" t="n">
        <f aca="false">IF(L$9=0,0,(SIN(L$12)*COS($E70)+SIN($E70)*COS(L$12))/SIN($E70)*L$9)</f>
        <v>33.5156270652027</v>
      </c>
      <c r="CY70" s="0" t="n">
        <f aca="false">IF(M$9=0,0,(SIN(M$12)*COS($E70)+SIN($E70)*COS(M$12))/SIN($E70)*M$9)</f>
        <v>33.9960139542715</v>
      </c>
      <c r="CZ70" s="0" t="n">
        <f aca="false">IF(N$9=0,0,(SIN(N$12)*COS($E70)+SIN($E70)*COS(N$12))/SIN($E70)*N$9)</f>
        <v>34.469303906386</v>
      </c>
      <c r="DA70" s="0" t="n">
        <f aca="false">IF(O$9=0,0,(SIN(O$12)*COS($E70)+SIN($E70)*COS(O$12))/SIN($E70)*O$9)</f>
        <v>34.9352302983688</v>
      </c>
      <c r="DB70" s="0" t="n">
        <f aca="false">IF(P$9=0,0,(SIN(P$12)*COS($E70)+SIN($E70)*COS(P$12))/SIN($E70)*P$9)</f>
        <v>35.39352779476</v>
      </c>
      <c r="DC70" s="0" t="n">
        <f aca="false">IF(Q$9=0,0,(SIN(Q$12)*COS($E70)+SIN($E70)*COS(Q$12))/SIN($E70)*Q$9)</f>
        <v>35.8439324662336</v>
      </c>
      <c r="DD70" s="0" t="n">
        <f aca="false">IF(R$9=0,0,(SIN(R$12)*COS($E70)+SIN($E70)*COS(R$12))/SIN($E70)*R$9)</f>
        <v>36.1679882818128</v>
      </c>
      <c r="DE70" s="0" t="n">
        <f aca="false">IF(S$9=0,0,(SIN(S$12)*COS($E70)+SIN($E70)*COS(S$12))/SIN($E70)*S$9)</f>
        <v>36.482162539207</v>
      </c>
      <c r="DF70" s="0" t="n">
        <f aca="false">IF(T$9=0,0,(SIN(T$12)*COS($E70)+SIN($E70)*COS(T$12))/SIN($E70)*T$9)</f>
        <v>36.7863049146676</v>
      </c>
      <c r="DG70" s="0" t="n">
        <f aca="false">IF(U$9=0,0,(SIN(U$12)*COS($E70)+SIN($E70)*COS(U$12))/SIN($E70)*U$9)</f>
        <v>37.0802678109901</v>
      </c>
      <c r="DH70" s="0" t="n">
        <f aca="false">IF(V$9=0,0,(SIN(V$12)*COS($E70)+SIN($E70)*COS(V$12))/SIN($E70)*V$9)</f>
        <v>37.3639064192126</v>
      </c>
      <c r="DI70" s="0" t="n">
        <f aca="false">IF(W$9=0,0,(SIN(W$12)*COS($E70)+SIN($E70)*COS(W$12))/SIN($E70)*W$9)</f>
        <v>37.5603861887378</v>
      </c>
      <c r="DJ70" s="0" t="n">
        <f aca="false">IF(X$9=0,0,(SIN(X$12)*COS($E70)+SIN($E70)*COS(X$12))/SIN($E70)*X$9)</f>
        <v>37.7455667372205</v>
      </c>
      <c r="DK70" s="0" t="n">
        <f aca="false">IF(Y$9=0,0,(SIN(Y$12)*COS($E70)+SIN($E70)*COS(Y$12))/SIN($E70)*Y$9)</f>
        <v>37.919382383941</v>
      </c>
      <c r="DL70" s="0" t="n">
        <f aca="false">IF(Z$9=0,0,(SIN(Z$12)*COS($E70)+SIN($E70)*COS(Z$12))/SIN($E70)*Z$9)</f>
        <v>38.1778884134385</v>
      </c>
      <c r="DM70" s="0" t="n">
        <f aca="false">IF(AA$9=0,0,(SIN(AA$12)*COS($E70)+SIN($E70)*COS(AA$12))/SIN($E70)*AA$9)</f>
        <v>38.5452020433258</v>
      </c>
      <c r="DN70" s="0" t="n">
        <f aca="false">IF(AB$9=0,0,(SIN(AB$12)*COS($E70)+SIN($E70)*COS(AB$12))/SIN($E70)*AB$9)</f>
        <v>38.7893154335296</v>
      </c>
      <c r="DO70" s="0" t="n">
        <f aca="false">IF(AC$9=0,0,(SIN(AC$12)*COS($E70)+SIN($E70)*COS(AC$12))/SIN($E70)*AC$9)</f>
        <v>39.022347000214</v>
      </c>
      <c r="DP70" s="0" t="n">
        <f aca="false">IF(AD$9=0,0,(SIN(AD$12)*COS($E70)+SIN($E70)*COS(AD$12))/SIN($E70)*AD$9)</f>
        <v>39.2441530204531</v>
      </c>
      <c r="DQ70" s="0" t="n">
        <f aca="false">IF(AE$9=0,0,(SIN(AE$12)*COS($E70)+SIN($E70)*COS(AE$12))/SIN($E70)*AE$9)</f>
        <v>39.4545929893718</v>
      </c>
      <c r="DR70" s="0" t="n">
        <f aca="false">IF(AF$9=0,0,(SIN(AF$12)*COS($E70)+SIN($E70)*COS(AF$12))/SIN($E70)*AF$9)</f>
        <v>39.6535296851642</v>
      </c>
      <c r="DS70" s="0" t="n">
        <f aca="false">IF(AG$9=0,0,(SIN(AG$12)*COS($E70)+SIN($E70)*COS(AG$12))/SIN($E70)*AG$9)</f>
        <v>39.6544448844319</v>
      </c>
      <c r="DT70" s="0" t="n">
        <f aca="false">IF(AH$9=0,0,(SIN(AH$12)*COS($E70)+SIN($E70)*COS(AH$12))/SIN($E70)*AH$9)</f>
        <v>39.643080070019</v>
      </c>
      <c r="DU70" s="0" t="n">
        <f aca="false">IF(AI$9=0,0,(SIN(AI$12)*COS($E70)+SIN($E70)*COS(AI$12))/SIN($E70)*AI$9)</f>
        <v>39.6194788074044</v>
      </c>
      <c r="DV70" s="0" t="n">
        <f aca="false">IF(AJ$9=0,0,(SIN(AJ$12)*COS($E70)+SIN($E70)*COS(AJ$12))/SIN($E70)*AJ$9)</f>
        <v>39.5836884383833</v>
      </c>
      <c r="DW70" s="0" t="n">
        <f aca="false">IF(AK$9=0,0,(SIN(AK$12)*COS($E70)+SIN($E70)*COS(AK$12))/SIN($E70)*AK$9)</f>
        <v>39.5357600544155</v>
      </c>
      <c r="DX70" s="0" t="n">
        <f aca="false">IF(AL$9=0,0,(SIN(AL$12)*COS($E70)+SIN($E70)*COS(AL$12))/SIN($E70)*AL$9)</f>
        <v>39.4450898303333</v>
      </c>
      <c r="DY70" s="0" t="n">
        <f aca="false">IF(AM$9=0,0,(SIN(AM$12)*COS($E70)+SIN($E70)*COS(AM$12))/SIN($E70)*AM$9)</f>
        <v>39.3424042497756</v>
      </c>
      <c r="DZ70" s="0" t="n">
        <f aca="false">IF(AN$9=0,0,(SIN(AN$12)*COS($E70)+SIN($E70)*COS(AN$12))/SIN($E70)*AN$9)</f>
        <v>39.2277934943021</v>
      </c>
      <c r="EA70" s="0" t="n">
        <f aca="false">IF(AO$9=0,0,(SIN(AO$12)*COS($E70)+SIN($E70)*COS(AO$12))/SIN($E70)*AO$9)</f>
        <v>39.1013513600539</v>
      </c>
      <c r="EB70" s="0" t="n">
        <f aca="false">IF(AP$9=0,0,(SIN(AP$12)*COS($E70)+SIN($E70)*COS(AP$12))/SIN($E70)*AP$9)</f>
        <v>38.9631752112458</v>
      </c>
      <c r="EC70" s="0" t="n">
        <f aca="false">IF(AQ$9=0,0,(SIN(AQ$12)*COS($E70)+SIN($E70)*COS(AQ$12))/SIN($E70)*AQ$9)</f>
        <v>38.5870420805478</v>
      </c>
      <c r="ED70" s="0" t="n">
        <f aca="false">IF(AR$9=0,0,(SIN(AR$12)*COS($E70)+SIN($E70)*COS(AR$12))/SIN($E70)*AR$9)</f>
        <v>38.2001402592037</v>
      </c>
      <c r="EE70" s="0" t="n">
        <f aca="false">IF(AS$9=0,0,(SIN(AS$12)*COS($E70)+SIN($E70)*COS(AS$12))/SIN($E70)*AS$9)</f>
        <v>37.8027839999619</v>
      </c>
      <c r="EF70" s="0" t="n">
        <f aca="false">IF(AT$9=0,0,(SIN(AT$12)*COS($E70)+SIN($E70)*COS(AT$12))/SIN($E70)*AT$9)</f>
        <v>37.3952903801378</v>
      </c>
      <c r="EG70" s="0" t="n">
        <f aca="false">IF(AU$9=0,0,(SIN(AU$12)*COS($E70)+SIN($E70)*COS(AU$12))/SIN($E70)*AU$9)</f>
        <v>36.9779791453141</v>
      </c>
      <c r="EH70" s="0" t="n">
        <f aca="false">IF(AV$9=0,0,(SIN(AV$12)*COS($E70)+SIN($E70)*COS(AV$12))/SIN($E70)*AV$9)</f>
        <v>36.262404895947</v>
      </c>
      <c r="EI70" s="0" t="n">
        <f aca="false">IF(AW$9=0,0,(SIN(AW$12)*COS($E70)+SIN($E70)*COS(AW$12))/SIN($E70)*AW$9)</f>
        <v>35.5395251272346</v>
      </c>
      <c r="EJ70" s="0" t="n">
        <f aca="false">IF(AX$9=0,0,(SIN(AX$12)*COS($E70)+SIN($E70)*COS(AX$12))/SIN($E70)*AX$9)</f>
        <v>34.8099296772681</v>
      </c>
      <c r="EK70" s="0" t="n">
        <f aca="false">IF(AY$9=0,0,(SIN(AY$12)*COS($E70)+SIN($E70)*COS(AY$12))/SIN($E70)*AY$9)</f>
        <v>34.8286903746652</v>
      </c>
      <c r="EL70" s="0" t="n">
        <f aca="false">IF(AZ$9=0,0,(SIN(AZ$12)*COS($E70)+SIN($E70)*COS(AZ$12))/SIN($E70)*AZ$9)</f>
        <v>34.9538364298905</v>
      </c>
      <c r="EM70" s="0" t="n">
        <f aca="false">IF(BA$9=0,0,(SIN(BA$12)*COS($E70)+SIN($E70)*COS(BA$12))/SIN($E70)*BA$9)</f>
        <v>34.6483457352088</v>
      </c>
      <c r="EN70" s="0" t="n">
        <f aca="false">IF(BB$9=0,0,(SIN(BB$12)*COS($E70)+SIN($E70)*COS(BB$12))/SIN($E70)*BB$9)</f>
        <v>34.3336856741213</v>
      </c>
      <c r="EO70" s="0" t="n">
        <f aca="false">IF(BC$9=0,0,(SIN(BC$12)*COS($E70)+SIN($E70)*COS(BC$12))/SIN($E70)*BC$9)</f>
        <v>34.0100420843644</v>
      </c>
      <c r="EP70" s="0" t="n">
        <f aca="false">IF(BD$9=0,0,(SIN(BD$12)*COS($E70)+SIN($E70)*COS(BD$12))/SIN($E70)*BD$9)</f>
        <v>33.6776030908929</v>
      </c>
      <c r="EQ70" s="0" t="n">
        <f aca="false">IF(BE$9=0,0,(SIN(BE$12)*COS($E70)+SIN($E70)*COS(BE$12))/SIN($E70)*BE$9)</f>
        <v>33.3365590212998</v>
      </c>
      <c r="ER70" s="0" t="n">
        <f aca="false">IF(BF$9=0,0,(SIN(BF$12)*COS($E70)+SIN($E70)*COS(BF$12))/SIN($E70)*BF$9)</f>
        <v>32.9294829280115</v>
      </c>
      <c r="ES70" s="0" t="n">
        <f aca="false">IF(BG$9=0,0,(SIN(BG$12)*COS($E70)+SIN($E70)*COS(BG$12))/SIN($E70)*BG$9)</f>
        <v>32.5149382470109</v>
      </c>
      <c r="ET70" s="0" t="n">
        <f aca="false">IF(BH$9=0,0,(SIN(BH$12)*COS($E70)+SIN($E70)*COS(BH$12))/SIN($E70)*BH$9)</f>
        <v>32.0931737130311</v>
      </c>
      <c r="EU70" s="0" t="n">
        <f aca="false">IF(BI$9=0,0,(SIN(BI$12)*COS($E70)+SIN($E70)*COS(BI$12))/SIN($E70)*BI$9)</f>
        <v>31.6644394423138</v>
      </c>
      <c r="EV70" s="0" t="n">
        <f aca="false">IF(BJ$9=0,0,(SIN(BJ$12)*COS($E70)+SIN($E70)*COS(BJ$12))/SIN($E70)*BJ$9)</f>
        <v>31.2289868193678</v>
      </c>
      <c r="EW70" s="0" t="n">
        <f aca="false">IF(BK$9=0,0,(SIN(BK$12)*COS($E70)+SIN($E70)*COS(BK$12))/SIN($E70)*BK$9)</f>
        <v>30.6452877067457</v>
      </c>
      <c r="EX70" s="0" t="n">
        <f aca="false">IF(BL$9=0,0,(SIN(BL$12)*COS($E70)+SIN($E70)*COS(BL$12))/SIN($E70)*BL$9)</f>
        <v>30.0577272263264</v>
      </c>
      <c r="EY70" s="0" t="n">
        <f aca="false">IF(BM$9=0,0,(SIN(BM$12)*COS($E70)+SIN($E70)*COS(BM$12))/SIN($E70)*BM$9)</f>
        <v>29.4666883761009</v>
      </c>
      <c r="EZ70" s="0" t="n">
        <f aca="false">IF(BN$9=0,0,(SIN(BN$12)*COS($E70)+SIN($E70)*COS(BN$12))/SIN($E70)*BN$9)</f>
        <v>28.872553484182</v>
      </c>
      <c r="FA70" s="0" t="n">
        <f aca="false">IF(BO$9=0,0,(SIN(BO$12)*COS($E70)+SIN($E70)*COS(BO$12))/SIN($E70)*BO$9)</f>
        <v>28.2757040307245</v>
      </c>
      <c r="FB70" s="0" t="n">
        <f aca="false">IF(BP$9=0,0,(SIN(BP$12)*COS($E70)+SIN($E70)*COS(BP$12))/SIN($E70)*BP$9)</f>
        <v>27.6193333572836</v>
      </c>
      <c r="FC70" s="0" t="n">
        <f aca="false">IF(BQ$9=0,0,(SIN(BQ$12)*COS($E70)+SIN($E70)*COS(BQ$12))/SIN($E70)*BQ$9)</f>
        <v>26.9621777022948</v>
      </c>
      <c r="FD70" s="0" t="n">
        <f aca="false">IF(BR$9=0,0,(SIN(BR$12)*COS($E70)+SIN($E70)*COS(BR$12))/SIN($E70)*BR$9)</f>
        <v>26.3046666666668</v>
      </c>
      <c r="FE70" s="0" t="n">
        <f aca="false">IF(BS$9=0,0,(SIN(BS$12)*COS($E70)+SIN($E70)*COS(BS$12))/SIN($E70)*BS$9)</f>
        <v>25.6472275660705</v>
      </c>
      <c r="FF70" s="0" t="n">
        <f aca="false">IF(BT$9=0,0,(SIN(BT$12)*COS($E70)+SIN($E70)*COS(BT$12))/SIN($E70)*BT$9)</f>
        <v>24.9902852316207</v>
      </c>
      <c r="FG70" s="0" t="n">
        <f aca="false">IF(BU$9=0,0,(SIN(BU$12)*COS($E70)+SIN($E70)*COS(BU$12))/SIN($E70)*BU$9)</f>
        <v>24.3709670152504</v>
      </c>
      <c r="FH70" s="0" t="n">
        <f aca="false">IF(BV$9=0,0,(SIN(BV$12)*COS($E70)+SIN($E70)*COS(BV$12))/SIN($E70)*BV$9)</f>
        <v>23.752078705489</v>
      </c>
      <c r="FI70" s="0" t="n">
        <f aca="false">IF(BW$9=0,0,(SIN(BW$12)*COS($E70)+SIN($E70)*COS(BW$12))/SIN($E70)*BW$9)</f>
        <v>23.134003372056</v>
      </c>
      <c r="FJ70" s="0" t="n">
        <f aca="false">IF(BX$9=0,0,(SIN(BX$12)*COS($E70)+SIN($E70)*COS(BX$12))/SIN($E70)*BX$9)</f>
        <v>22.5171213855049</v>
      </c>
      <c r="FK70" s="0" t="n">
        <f aca="false">IF(BY$9=0,0,(SIN(BY$12)*COS($E70)+SIN($E70)*COS(BY$12))/SIN($E70)*BY$9)</f>
        <v>21.9018102428423</v>
      </c>
      <c r="FL70" s="0" t="n">
        <f aca="false">IF(BZ$9=0,0,(SIN(BZ$12)*COS($E70)+SIN($E70)*COS(BZ$12))/SIN($E70)*BZ$9)</f>
        <v>21.2083515231726</v>
      </c>
      <c r="FM70" s="0" t="n">
        <f aca="false">IF(CA$9=0,0,(SIN(CA$12)*COS($E70)+SIN($E70)*COS(CA$12))/SIN($E70)*CA$9)</f>
        <v>20.5195795379119</v>
      </c>
      <c r="FN70" s="0" t="n">
        <f aca="false">IF(CB$9=0,0,(SIN(CB$12)*COS($E70)+SIN($E70)*COS(CB$12))/SIN($E70)*CB$9)</f>
        <v>19.8359342421111</v>
      </c>
      <c r="FO70" s="0" t="n">
        <f aca="false">IF(CC$9=0,0,(SIN(CC$12)*COS($E70)+SIN($E70)*COS(CC$12))/SIN($E70)*CC$9)</f>
        <v>19.157850563591</v>
      </c>
      <c r="FP70" s="0" t="n">
        <f aca="false">IF(CD$9=0,0,(SIN(CD$12)*COS($E70)+SIN($E70)*COS(CD$12))/SIN($E70)*CD$9)</f>
        <v>18.4857582014099</v>
      </c>
      <c r="FQ70" s="0" t="n">
        <f aca="false">IF(CE$9=0,0,(SIN(CE$12)*COS($E70)+SIN($E70)*COS(CE$12))/SIN($E70)*CE$9)</f>
        <v>17.820081426999</v>
      </c>
      <c r="FR70" s="0" t="n">
        <f aca="false">IF(CF$9=0,0,(SIN(CF$12)*COS($E70)+SIN($E70)*COS(CF$12))/SIN($E70)*CF$9)</f>
        <v>17.1612388880499</v>
      </c>
      <c r="FS70" s="0" t="n">
        <f aca="false">IF(CG$9=0,0,(SIN(CG$12)*COS($E70)+SIN($E70)*COS(CG$12))/SIN($E70)*CG$9)</f>
        <v>16.5096434152329</v>
      </c>
      <c r="FT70" s="0" t="n">
        <f aca="false">IF(CH$9=0,0,(SIN(CH$12)*COS($E70)+SIN($E70)*COS(CH$12))/SIN($E70)*CH$9)</f>
        <v>15.8657018318242</v>
      </c>
      <c r="FU70" s="0" t="n">
        <f aca="false">IF(CI$9=0,0,(SIN(CI$12)*COS($E70)+SIN($E70)*COS(CI$12))/SIN($E70)*CI$9)</f>
        <v>15.2298147663205</v>
      </c>
      <c r="FV70" s="0" t="n">
        <f aca="false">IF(CJ$9=0,0,(SIN(CJ$12)*COS($E70)+SIN($E70)*COS(CJ$12))/SIN($E70)*CJ$9)</f>
        <v>14.6054083131882</v>
      </c>
      <c r="FW70" s="0" t="n">
        <f aca="false">IF(CK$9=0,0,(SIN(CK$12)*COS($E70)+SIN($E70)*COS(CK$12))/SIN($E70)*CK$9)</f>
        <v>13.9897112744455</v>
      </c>
      <c r="FX70" s="0" t="n">
        <f aca="false">IF(CL$9=0,0,(SIN(CL$12)*COS($E70)+SIN($E70)*COS(CL$12))/SIN($E70)*CL$9)</f>
        <v>13.3831018884137</v>
      </c>
      <c r="FY70" s="0" t="n">
        <f aca="false">IF(CM$9=0,0,(SIN(CM$12)*COS($E70)+SIN($E70)*COS(CM$12))/SIN($E70)*CM$9)</f>
        <v>12.7859515589764</v>
      </c>
      <c r="FZ70" s="0" t="n">
        <f aca="false">IF(CN$9=0,0,(SIN(CN$12)*COS($E70)+SIN($E70)*COS(CN$12))/SIN($E70)*CN$9)</f>
        <v>12.1986246855973</v>
      </c>
      <c r="GA70" s="0" t="n">
        <f aca="false">IF(CO$9=0,0,(SIN(CO$12)*COS($E70)+SIN($E70)*COS(CO$12))/SIN($E70)*CO$9)</f>
        <v>11.6408671665272</v>
      </c>
      <c r="GB70" s="0" t="n">
        <f aca="false">IF(CP$9=0,0,(SIN(CP$12)*COS($E70)+SIN($E70)*COS(CP$12))/SIN($E70)*CP$9)</f>
        <v>11.0926678098676</v>
      </c>
      <c r="GC70" s="0" t="n">
        <f aca="false">IF(CQ$9=0,0,(SIN(CQ$12)*COS($E70)+SIN($E70)*COS(CQ$12))/SIN($E70)*CQ$9)</f>
        <v>10.5543517425526</v>
      </c>
    </row>
    <row r="71" customFormat="false" ht="12.8" hidden="true" customHeight="false" outlineLevel="0" collapsed="false">
      <c r="A71" s="0" t="n">
        <f aca="false">MAX($F71:$CQ71)</f>
        <v>29.9399991035964</v>
      </c>
      <c r="B71" s="90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10.9833333333333</v>
      </c>
      <c r="C71" s="2" t="n">
        <f aca="false">MOD(Best +D71,360)</f>
        <v>174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29.9399991035964</v>
      </c>
      <c r="G71" s="13" t="n">
        <f aca="false">IF(OR(G161=0,CS71=0),0,G161*CS71/(G161+CS71))</f>
        <v>28.9850577020338</v>
      </c>
      <c r="H71" s="13" t="n">
        <f aca="false">IF(OR(H161=0,CT71=0),0,H161*CT71/(H161+CT71))</f>
        <v>28.0130364420304</v>
      </c>
      <c r="I71" s="13" t="n">
        <f aca="false">IF(OR(I161=0,CU71=0),0,I161*CU71/(I161+CU71))</f>
        <v>27.110343285023</v>
      </c>
      <c r="J71" s="13" t="n">
        <f aca="false">IF(OR(J161=0,CV71=0),0,J161*CV71/(J161+CV71))</f>
        <v>26.2693614210934</v>
      </c>
      <c r="K71" s="13" t="n">
        <f aca="false">IF(OR(K161=0,CW71=0),0,K161*CW71/(K161+CW71))</f>
        <v>25.4835514888826</v>
      </c>
      <c r="L71" s="13" t="n">
        <f aca="false">IF(OR(L161=0,CX71=0),0,L161*CX71/(L161+CX71))</f>
        <v>24.7472672215211</v>
      </c>
      <c r="M71" s="13" t="n">
        <f aca="false">IF(OR(M161=0,CY71=0),0,M161*CY71/(M161+CY71))</f>
        <v>24.0142850604095</v>
      </c>
      <c r="N71" s="13" t="n">
        <f aca="false">IF(OR(N161=0,CZ71=0),0,N161*CZ71/(N161+CZ71))</f>
        <v>23.3278674703985</v>
      </c>
      <c r="O71" s="13" t="n">
        <f aca="false">IF(OR(O161=0,DA71=0),0,O161*DA71/(O161+DA71))</f>
        <v>22.6833258666117</v>
      </c>
      <c r="P71" s="13" t="n">
        <f aca="false">IF(OR(P161=0,DB71=0),0,P161*DB71/(P161+DB71))</f>
        <v>22.0765806058066</v>
      </c>
      <c r="Q71" s="13" t="n">
        <f aca="false">IF(OR(Q161=0,DC71=0),0,Q161*DC71/(Q161+DC71))</f>
        <v>21.5040650077188</v>
      </c>
      <c r="R71" s="13" t="n">
        <f aca="false">IF(OR(R161=0,DD71=0),0,R161*DD71/(R161+DD71))</f>
        <v>20.9229681616966</v>
      </c>
      <c r="S71" s="13" t="n">
        <f aca="false">IF(OR(S161=0,DE71=0),0,S161*DE71/(S161+DE71))</f>
        <v>20.3752249807341</v>
      </c>
      <c r="T71" s="13" t="n">
        <f aca="false">IF(OR(T161=0,DF71=0),0,T161*DF71/(T161+DF71))</f>
        <v>19.8577215895276</v>
      </c>
      <c r="U71" s="13" t="n">
        <f aca="false">IF(OR(U161=0,DG71=0),0,U161*DG71/(U161+DG71))</f>
        <v>19.3677186762883</v>
      </c>
      <c r="V71" s="13" t="n">
        <f aca="false">IF(OR(V161=0,DH71=0),0,V161*DH71/(V161+DH71))</f>
        <v>18.9027966674837</v>
      </c>
      <c r="W71" s="13" t="n">
        <f aca="false">IF(OR(W161=0,DI71=0),0,W161*DI71/(W161+DI71))</f>
        <v>18.4422255252923</v>
      </c>
      <c r="X71" s="13" t="n">
        <f aca="false">IF(OR(X161=0,DJ71=0),0,X161*DJ71/(X161+DJ71))</f>
        <v>18.0046389211876</v>
      </c>
      <c r="Y71" s="13" t="n">
        <f aca="false">IF(OR(Y161=0,DK71=0),0,Y161*DK71/(Y161+DK71))</f>
        <v>17.58810336807</v>
      </c>
      <c r="Z71" s="13" t="n">
        <f aca="false">IF(OR(Z161=0,DL71=0),0,Z161*DL71/(Z161+DL71))</f>
        <v>17.2105947450833</v>
      </c>
      <c r="AA71" s="13" t="n">
        <f aca="false">IF(OR(AA161=0,DM71=0),0,AA161*DM71/(AA161+DM71))</f>
        <v>16.8720732946357</v>
      </c>
      <c r="AB71" s="13" t="n">
        <f aca="false">IF(OR(AB161=0,DN71=0),0,AB161*DN71/(AB161+DN71))</f>
        <v>16.5252419677634</v>
      </c>
      <c r="AC71" s="13" t="n">
        <f aca="false">IF(OR(AC161=0,DO71=0),0,AC161*DO71/(AC161+DO71))</f>
        <v>16.191983115489</v>
      </c>
      <c r="AD71" s="13" t="n">
        <f aca="false">IF(OR(AD161=0,DP71=0),0,AD161*DP71/(AD161+DP71))</f>
        <v>15.8713357924738</v>
      </c>
      <c r="AE71" s="13" t="n">
        <f aca="false">IF(OR(AE161=0,DQ71=0),0,AE161*DQ71/(AE161+DQ71))</f>
        <v>15.56242594212</v>
      </c>
      <c r="AF71" s="13" t="n">
        <f aca="false">IF(OR(AF161=0,DR71=0),0,AF161*DR71/(AF161+DR71))</f>
        <v>15.2644566927415</v>
      </c>
      <c r="AG71" s="13" t="n">
        <f aca="false">IF(OR(AG161=0,DS71=0),0,AG161*DS71/(AG161+DS71))</f>
        <v>14.9500377131185</v>
      </c>
      <c r="AH71" s="13" t="n">
        <f aca="false">IF(OR(AH161=0,DT71=0),0,AH161*DT71/(AH161+DT71))</f>
        <v>14.6473391147688</v>
      </c>
      <c r="AI71" s="13" t="n">
        <f aca="false">IF(OR(AI161=0,DU71=0),0,AI161*DU71/(AI161+DU71))</f>
        <v>14.3555490151034</v>
      </c>
      <c r="AJ71" s="13" t="n">
        <f aca="false">IF(OR(AJ161=0,DV71=0),0,AJ161*DV71/(AJ161+DV71))</f>
        <v>14.0739267977955</v>
      </c>
      <c r="AK71" s="13" t="n">
        <f aca="false">IF(OR(AK161=0,DW71=0),0,AK161*DW71/(AK161+DW71))</f>
        <v>13.801795374613</v>
      </c>
      <c r="AL71" s="13" t="n">
        <f aca="false">IF(OR(AL161=0,DX71=0),0,AL161*DX71/(AL161+DX71))</f>
        <v>13.5348871690212</v>
      </c>
      <c r="AM71" s="13" t="n">
        <f aca="false">IF(OR(AM161=0,DY71=0),0,AM161*DY71/(AM161+DY71))</f>
        <v>13.2765217205911</v>
      </c>
      <c r="AN71" s="13" t="n">
        <f aca="false">IF(OR(AN161=0,DZ71=0),0,AN161*DZ71/(AN161+DZ71))</f>
        <v>13.0261552794696</v>
      </c>
      <c r="AO71" s="13" t="n">
        <f aca="false">IF(OR(AO161=0,EA71=0),0,AO161*EA71/(AO161+EA71))</f>
        <v>12.7832872290863</v>
      </c>
      <c r="AP71" s="13" t="n">
        <f aca="false">IF(OR(AP161=0,EB71=0),0,AP161*EB71/(AP161+EB71))</f>
        <v>12.5474558147393</v>
      </c>
      <c r="AQ71" s="13" t="n">
        <f aca="false">IF(OR(AQ161=0,EC71=0),0,AQ161*EC71/(AQ161+EC71))</f>
        <v>12.2950624639082</v>
      </c>
      <c r="AR71" s="13" t="n">
        <f aca="false">IF(OR(AR161=0,ED71=0),0,AR161*ED71/(AR161+ED71))</f>
        <v>12.0500522553829</v>
      </c>
      <c r="AS71" s="13" t="n">
        <f aca="false">IF(OR(AS161=0,EE71=0),0,AS161*EE71/(AS161+EE71))</f>
        <v>11.8119678144991</v>
      </c>
      <c r="AT71" s="13" t="n">
        <f aca="false">IF(OR(AT161=0,EF71=0),0,AT161*EF71/(AT161+EF71))</f>
        <v>11.5803865223821</v>
      </c>
      <c r="AU71" s="13" t="n">
        <f aca="false">IF(OR(AU161=0,EG71=0),0,AU161*EG71/(AU161+EG71))</f>
        <v>11.354917218325</v>
      </c>
      <c r="AV71" s="13" t="n">
        <f aca="false">IF(OR(AV161=0,EH71=0),0,AV161*EH71/(AV161+EH71))</f>
        <v>11.1078716900725</v>
      </c>
      <c r="AW71" s="13" t="n">
        <f aca="false">IF(OR(AW161=0,EI71=0),0,AW161*EI71/(AW161+EI71))</f>
        <v>10.8668987629652</v>
      </c>
      <c r="AX71" s="13" t="n">
        <f aca="false">IF(OR(AX161=0,EJ71=0),0,AX161*EJ71/(AX161+EJ71))</f>
        <v>10.6316077141777</v>
      </c>
      <c r="AY71" s="13" t="n">
        <f aca="false">IF(OR(AY161=0,EK71=0),0,AY161*EK71/(AY161+EK71))</f>
        <v>10.4719223711897</v>
      </c>
      <c r="AZ71" s="13" t="n">
        <f aca="false">IF(OR(AZ161=0,EL71=0),0,AZ161*EL71/(AZ161+EL71))</f>
        <v>10.3250583195853</v>
      </c>
      <c r="BA71" s="13" t="n">
        <f aca="false">IF(OR(BA161=0,EM71=0),0,BA161*EM71/(BA161+EM71))</f>
        <v>10.1435993680155</v>
      </c>
      <c r="BB71" s="13" t="n">
        <f aca="false">IF(OR(BB161=0,EN71=0),0,BB161*EN71/(BB161+EN71))</f>
        <v>9.96567822731052</v>
      </c>
      <c r="BC71" s="13" t="n">
        <f aca="false">IF(OR(BC161=0,EO71=0),0,BC161*EO71/(BC161+EO71))</f>
        <v>9.79110574651592</v>
      </c>
      <c r="BD71" s="13" t="n">
        <f aca="false">IF(OR(BD161=0,EP71=0),0,BD161*EP71/(BD161+EP71))</f>
        <v>9.61970390856037</v>
      </c>
      <c r="BE71" s="13" t="n">
        <f aca="false">IF(OR(BE161=0,EQ71=0),0,BE161*EQ71/(BE161+EQ71))</f>
        <v>9.45130496272133</v>
      </c>
      <c r="BF71" s="13" t="n">
        <f aca="false">IF(OR(BF161=0,ER71=0),0,BF161*ER71/(BF161+ER71))</f>
        <v>9.28109975400869</v>
      </c>
      <c r="BG71" s="13" t="n">
        <f aca="false">IF(OR(BG161=0,ES71=0),0,BG161*ES71/(BG161+ES71))</f>
        <v>9.11376009531349</v>
      </c>
      <c r="BH71" s="13" t="n">
        <f aca="false">IF(OR(BH161=0,ET71=0),0,BH161*ET71/(BH161+ET71))</f>
        <v>8.94913525945739</v>
      </c>
      <c r="BI71" s="13" t="n">
        <f aca="false">IF(OR(BI161=0,EU71=0),0,BI161*EU71/(BI161+EU71))</f>
        <v>8.7870827738355</v>
      </c>
      <c r="BJ71" s="13" t="n">
        <f aca="false">IF(OR(BJ161=0,EV71=0),0,BJ161*EV71/(BJ161+EV71))</f>
        <v>8.62746781344732</v>
      </c>
      <c r="BK71" s="13" t="n">
        <f aca="false">IF(OR(BK161=0,EW71=0),0,BK161*EW71/(BK161+EW71))</f>
        <v>8.45918861680013</v>
      </c>
      <c r="BL71" s="13" t="n">
        <f aca="false">IF(OR(BL161=0,EX71=0),0,BL161*EX71/(BL161+EX71))</f>
        <v>8.2933643472726</v>
      </c>
      <c r="BM71" s="13" t="n">
        <f aca="false">IF(OR(BM161=0,EY71=0),0,BM161*EY71/(BM161+EY71))</f>
        <v>8.12986422386854</v>
      </c>
      <c r="BN71" s="13" t="n">
        <f aca="false">IF(OR(BN161=0,EZ71=0),0,BN161*EZ71/(BN161+EZ71))</f>
        <v>7.9685644480213</v>
      </c>
      <c r="BO71" s="13" t="n">
        <f aca="false">IF(OR(BO161=0,FA71=0),0,BO161*FA71/(BO161+FA71))</f>
        <v>7.80934773326856</v>
      </c>
      <c r="BP71" s="13" t="n">
        <f aca="false">IF(OR(BP161=0,FB71=0),0,BP161*FB71/(BP161+FB71))</f>
        <v>7.64763201228164</v>
      </c>
      <c r="BQ71" s="13" t="n">
        <f aca="false">IF(OR(BQ161=0,FC71=0),0,BQ161*FC71/(BQ161+FC71))</f>
        <v>7.48783129965378</v>
      </c>
      <c r="BR71" s="13" t="n">
        <f aca="false">IF(OR(BR161=0,FD71=0),0,BR161*FD71/(BR161+FD71))</f>
        <v>7.3298402815873</v>
      </c>
      <c r="BS71" s="13" t="n">
        <f aca="false">IF(OR(BS161=0,FE71=0),0,BS161*FE71/(BS161+FE71))</f>
        <v>7.17355902431561</v>
      </c>
      <c r="BT71" s="13" t="n">
        <f aca="false">IF(OR(BT161=0,FF71=0),0,BT161*FF71/(BT161+FF71))</f>
        <v>7.01889266360101</v>
      </c>
      <c r="BU71" s="13" t="n">
        <f aca="false">IF(OR(BU161=0,FG71=0),0,BU161*FG71/(BU161+FG71))</f>
        <v>6.86873825095065</v>
      </c>
      <c r="BV71" s="13" t="n">
        <f aca="false">IF(OR(BV161=0,FH71=0),0,BV161*FH71/(BV161+FH71))</f>
        <v>6.72000388648373</v>
      </c>
      <c r="BW71" s="13" t="n">
        <f aca="false">IF(OR(BW161=0,FI71=0),0,BW161*FI71/(BW161+FI71))</f>
        <v>6.57261100926848</v>
      </c>
      <c r="BX71" s="13" t="n">
        <f aca="false">IF(OR(BX161=0,FJ71=0),0,BX161*FJ71/(BX161+FJ71))</f>
        <v>6.4264849336906</v>
      </c>
      <c r="BY71" s="13" t="n">
        <f aca="false">IF(OR(BY161=0,FK71=0),0,BY161*FK71/(BY161+FK71))</f>
        <v>6.28155466779782</v>
      </c>
      <c r="BZ71" s="13" t="n">
        <f aca="false">IF(OR(BZ161=0,FL71=0),0,BZ161*FL71/(BZ161+FL71))</f>
        <v>6.13090423994976</v>
      </c>
      <c r="CA71" s="13" t="n">
        <f aca="false">IF(OR(CA161=0,FM71=0),0,CA161*FM71/(CA161+FM71))</f>
        <v>5.98132444243199</v>
      </c>
      <c r="CB71" s="13" t="n">
        <f aca="false">IF(OR(CB161=0,FN71=0),0,CB161*FN71/(CB161+FN71))</f>
        <v>5.83274949537728</v>
      </c>
      <c r="CC71" s="13" t="n">
        <f aca="false">IF(OR(CC161=0,FO71=0),0,CC161*FO71/(CC161+FO71))</f>
        <v>5.6851172885472</v>
      </c>
      <c r="CD71" s="13" t="n">
        <f aca="false">IF(OR(CD161=0,FP71=0),0,CD161*FP71/(CD161+FP71))</f>
        <v>5.53836931328469</v>
      </c>
      <c r="CE71" s="13" t="n">
        <f aca="false">IF(OR(CE161=0,FQ71=0),0,CE161*FQ71/(CE161+FQ71))</f>
        <v>5.39245061684351</v>
      </c>
      <c r="CF71" s="13" t="n">
        <f aca="false">IF(OR(CF161=0,FR71=0),0,CF161*FR71/(CF161+FR71))</f>
        <v>5.2473097792809</v>
      </c>
      <c r="CG71" s="13" t="n">
        <f aca="false">IF(OR(CG161=0,FS71=0),0,CG161*FS71/(CG161+FS71))</f>
        <v>5.10289891330504</v>
      </c>
      <c r="CH71" s="13" t="n">
        <f aca="false">IF(OR(CH161=0,FT71=0),0,CH161*FT71/(CH161+FT71))</f>
        <v>4.95917368768067</v>
      </c>
      <c r="CI71" s="13" t="n">
        <f aca="false">IF(OR(CI161=0,FU71=0),0,CI161*FU71/(CI161+FU71))</f>
        <v>4.81609337501739</v>
      </c>
      <c r="CJ71" s="13" t="n">
        <f aca="false">IF(OR(CJ161=0,FV71=0),0,CJ161*FV71/(CJ161+FV71))</f>
        <v>4.67394151303814</v>
      </c>
      <c r="CK71" s="13" t="n">
        <f aca="false">IF(OR(CK161=0,FW71=0),0,CK161*FW71/(CK161+FW71))</f>
        <v>4.53236704302072</v>
      </c>
      <c r="CL71" s="13" t="n">
        <f aca="false">IF(OR(CL161=0,FX71=0),0,CL161*FX71/(CL161+FX71))</f>
        <v>4.39134069877782</v>
      </c>
      <c r="CM71" s="13" t="n">
        <f aca="false">IF(OR(CM161=0,FY71=0),0,CM161*FY71/(CM161+FY71))</f>
        <v>4.2508372370665</v>
      </c>
      <c r="CN71" s="13" t="n">
        <f aca="false">IF(OR(CN161=0,FZ71=0),0,CN161*FZ71/(CN161+FZ71))</f>
        <v>4.11083562255297</v>
      </c>
      <c r="CO71" s="13" t="n">
        <f aca="false">IF(OR(CO161=0,GA71=0),0,CO161*GA71/(CO161+GA71))</f>
        <v>3.97366402603225</v>
      </c>
      <c r="CP71" s="13" t="n">
        <f aca="false">IF(OR(CP161=0,GB71=0),0,CP161*GB71/(CP161+GB71))</f>
        <v>3.83698057300306</v>
      </c>
      <c r="CQ71" s="13" t="n">
        <f aca="false">IF(OR(CQ161=0,GC71=0),0,CQ161*GC71/(CQ161+GC71))</f>
        <v>3.7007773224371</v>
      </c>
      <c r="CR71" s="0" t="n">
        <f aca="false">IF(F$9=0,0,(SIN(F$12)*COS($E71)+SIN($E71)*COS(F$12))/SIN($E71)*F$9)</f>
        <v>29.94</v>
      </c>
      <c r="CS71" s="0" t="n">
        <f aca="false">IF(G$9=0,0,(SIN(G$12)*COS($E71)+SIN($E71)*COS(G$12))/SIN($E71)*G$9)</f>
        <v>30.6131250144221</v>
      </c>
      <c r="CT71" s="0" t="n">
        <f aca="false">IF(H$9=0,0,(SIN(H$12)*COS($E71)+SIN($E71)*COS(H$12))/SIN($E71)*H$9)</f>
        <v>31.1869804026781</v>
      </c>
      <c r="CU71" s="0" t="n">
        <f aca="false">IF(I$9=0,0,(SIN(I$12)*COS($E71)+SIN($E71)*COS(I$12))/SIN($E71)*I$9)</f>
        <v>31.7565609815207</v>
      </c>
      <c r="CV71" s="0" t="n">
        <f aca="false">IF(J$9=0,0,(SIN(J$12)*COS($E71)+SIN($E71)*COS(J$12))/SIN($E71)*J$9)</f>
        <v>32.3215279449178</v>
      </c>
      <c r="CW71" s="0" t="n">
        <f aca="false">IF(K$9=0,0,(SIN(K$12)*COS($E71)+SIN($E71)*COS(K$12))/SIN($E71)*K$9)</f>
        <v>32.8815423509432</v>
      </c>
      <c r="CX71" s="0" t="n">
        <f aca="false">IF(L$9=0,0,(SIN(L$12)*COS($E71)+SIN($E71)*COS(L$12))/SIN($E71)*L$9)</f>
        <v>33.4362652758448</v>
      </c>
      <c r="CY71" s="0" t="n">
        <f aca="false">IF(M$9=0,0,(SIN(M$12)*COS($E71)+SIN($E71)*COS(M$12))/SIN($E71)*M$9)</f>
        <v>33.9029382176765</v>
      </c>
      <c r="CZ71" s="0" t="n">
        <f aca="false">IF(N$9=0,0,(SIN(N$12)*COS($E71)+SIN($E71)*COS(N$12))/SIN($E71)*N$9)</f>
        <v>34.3623867553568</v>
      </c>
      <c r="DA71" s="0" t="n">
        <f aca="false">IF(O$9=0,0,(SIN(O$12)*COS($E71)+SIN($E71)*COS(O$12))/SIN($E71)*O$9)</f>
        <v>34.8143488395711</v>
      </c>
      <c r="DB71" s="0" t="n">
        <f aca="false">IF(P$9=0,0,(SIN(P$12)*COS($E71)+SIN($E71)*COS(P$12))/SIN($E71)*P$9)</f>
        <v>35.2585637935127</v>
      </c>
      <c r="DC71" s="0" t="n">
        <f aca="false">IF(Q$9=0,0,(SIN(Q$12)*COS($E71)+SIN($E71)*COS(Q$12))/SIN($E71)*Q$9)</f>
        <v>35.6947724297549</v>
      </c>
      <c r="DD71" s="0" t="n">
        <f aca="false">IF(R$9=0,0,(SIN(R$12)*COS($E71)+SIN($E71)*COS(R$12))/SIN($E71)*R$9)</f>
        <v>36.0050559884858</v>
      </c>
      <c r="DE71" s="0" t="n">
        <f aca="false">IF(S$9=0,0,(SIN(S$12)*COS($E71)+SIN($E71)*COS(S$12))/SIN($E71)*S$9)</f>
        <v>36.305441496709</v>
      </c>
      <c r="DF71" s="0" t="n">
        <f aca="false">IF(T$9=0,0,(SIN(T$12)*COS($E71)+SIN($E71)*COS(T$12))/SIN($E71)*T$9)</f>
        <v>36.595783086225</v>
      </c>
      <c r="DG71" s="0" t="n">
        <f aca="false">IF(U$9=0,0,(SIN(U$12)*COS($E71)+SIN($E71)*COS(U$12))/SIN($E71)*U$9)</f>
        <v>36.875937639109</v>
      </c>
      <c r="DH71" s="0" t="n">
        <f aca="false">IF(V$9=0,0,(SIN(V$12)*COS($E71)+SIN($E71)*COS(V$12))/SIN($E71)*V$9)</f>
        <v>37.1457648479608</v>
      </c>
      <c r="DI71" s="0" t="n">
        <f aca="false">IF(W$9=0,0,(SIN(W$12)*COS($E71)+SIN($E71)*COS(W$12))/SIN($E71)*W$9)</f>
        <v>37.3289073291594</v>
      </c>
      <c r="DJ71" s="0" t="n">
        <f aca="false">IF(X$9=0,0,(SIN(X$12)*COS($E71)+SIN($E71)*COS(X$12))/SIN($E71)*X$9)</f>
        <v>37.5008104146474</v>
      </c>
      <c r="DK71" s="0" t="n">
        <f aca="false">IF(Y$9=0,0,(SIN(Y$12)*COS($E71)+SIN($E71)*COS(Y$12))/SIN($E71)*Y$9)</f>
        <v>37.6614125267909</v>
      </c>
      <c r="DL71" s="0" t="n">
        <f aca="false">IF(Z$9=0,0,(SIN(Z$12)*COS($E71)+SIN($E71)*COS(Z$12))/SIN($E71)*Z$9)</f>
        <v>37.9060887477898</v>
      </c>
      <c r="DM71" s="0" t="n">
        <f aca="false">IF(AA$9=0,0,(SIN(AA$12)*COS($E71)+SIN($E71)*COS(AA$12))/SIN($E71)*AA$9)</f>
        <v>38.258690162871</v>
      </c>
      <c r="DN71" s="0" t="n">
        <f aca="false">IF(AB$9=0,0,(SIN(AB$12)*COS($E71)+SIN($E71)*COS(AB$12))/SIN($E71)*AB$9)</f>
        <v>38.4888975401057</v>
      </c>
      <c r="DO71" s="0" t="n">
        <f aca="false">IF(AC$9=0,0,(SIN(AC$12)*COS($E71)+SIN($E71)*COS(AC$12))/SIN($E71)*AC$9)</f>
        <v>38.7080348321328</v>
      </c>
      <c r="DP71" s="0" t="n">
        <f aca="false">IF(AD$9=0,0,(SIN(AD$12)*COS($E71)+SIN($E71)*COS(AD$12))/SIN($E71)*AD$9)</f>
        <v>38.9159631229962</v>
      </c>
      <c r="DQ71" s="0" t="n">
        <f aca="false">IF(AE$9=0,0,(SIN(AE$12)*COS($E71)+SIN($E71)*COS(AE$12))/SIN($E71)*AE$9)</f>
        <v>39.1125467338758</v>
      </c>
      <c r="DR71" s="0" t="n">
        <f aca="false">IF(AF$9=0,0,(SIN(AF$12)*COS($E71)+SIN($E71)*COS(AF$12))/SIN($E71)*AF$9)</f>
        <v>39.297653286452</v>
      </c>
      <c r="DS71" s="0" t="n">
        <f aca="false">IF(AG$9=0,0,(SIN(AG$12)*COS($E71)+SIN($E71)*COS(AG$12))/SIN($E71)*AG$9)</f>
        <v>39.2864988414601</v>
      </c>
      <c r="DT71" s="0" t="n">
        <f aca="false">IF(AH$9=0,0,(SIN(AH$12)*COS($E71)+SIN($E71)*COS(AH$12))/SIN($E71)*AH$9)</f>
        <v>39.2632182768852</v>
      </c>
      <c r="DU71" s="0" t="n">
        <f aca="false">IF(AI$9=0,0,(SIN(AI$12)*COS($E71)+SIN($E71)*COS(AI$12))/SIN($E71)*AI$9)</f>
        <v>39.2278584096603</v>
      </c>
      <c r="DV71" s="0" t="n">
        <f aca="false">IF(AJ$9=0,0,(SIN(AJ$12)*COS($E71)+SIN($E71)*COS(AJ$12))/SIN($E71)*AJ$9)</f>
        <v>39.180469772545</v>
      </c>
      <c r="DW71" s="0" t="n">
        <f aca="false">IF(AK$9=0,0,(SIN(AK$12)*COS($E71)+SIN($E71)*COS(AK$12))/SIN($E71)*AK$9)</f>
        <v>39.1211065866208</v>
      </c>
      <c r="DX71" s="0" t="n">
        <f aca="false">IF(AL$9=0,0,(SIN(AL$12)*COS($E71)+SIN($E71)*COS(AL$12))/SIN($E71)*AL$9)</f>
        <v>39.0194988841099</v>
      </c>
      <c r="DY71" s="0" t="n">
        <f aca="false">IF(AM$9=0,0,(SIN(AM$12)*COS($E71)+SIN($E71)*COS(AM$12))/SIN($E71)*AM$9)</f>
        <v>38.9060637401351</v>
      </c>
      <c r="DZ71" s="0" t="n">
        <f aca="false">IF(AN$9=0,0,(SIN(AN$12)*COS($E71)+SIN($E71)*COS(AN$12))/SIN($E71)*AN$9)</f>
        <v>38.7808939662754</v>
      </c>
      <c r="EA71" s="0" t="n">
        <f aca="false">IF(AO$9=0,0,(SIN(AO$12)*COS($E71)+SIN($E71)*COS(AO$12))/SIN($E71)*AO$9)</f>
        <v>38.6440859130944</v>
      </c>
      <c r="EB71" s="0" t="n">
        <f aca="false">IF(AP$9=0,0,(SIN(AP$12)*COS($E71)+SIN($E71)*COS(AP$12))/SIN($E71)*AP$9)</f>
        <v>38.4957394230554</v>
      </c>
      <c r="EC71" s="0" t="n">
        <f aca="false">IF(AQ$9=0,0,(SIN(AQ$12)*COS($E71)+SIN($E71)*COS(AQ$12))/SIN($E71)*AQ$9)</f>
        <v>38.1124177355983</v>
      </c>
      <c r="ED71" s="0" t="n">
        <f aca="false">IF(AR$9=0,0,(SIN(AR$12)*COS($E71)+SIN($E71)*COS(AR$12))/SIN($E71)*AR$9)</f>
        <v>37.7186557595953</v>
      </c>
      <c r="EE71" s="0" t="n">
        <f aca="false">IF(AS$9=0,0,(SIN(AS$12)*COS($E71)+SIN($E71)*COS(AS$12))/SIN($E71)*AS$9)</f>
        <v>37.3147673918979</v>
      </c>
      <c r="EF71" s="0" t="n">
        <f aca="false">IF(AT$9=0,0,(SIN(AT$12)*COS($E71)+SIN($E71)*COS(AT$12))/SIN($E71)*AT$9)</f>
        <v>36.9010691987479</v>
      </c>
      <c r="EG71" s="0" t="n">
        <f aca="false">IF(AU$9=0,0,(SIN(AU$12)*COS($E71)+SIN($E71)*COS(AU$12))/SIN($E71)*AU$9)</f>
        <v>36.4778802603951</v>
      </c>
      <c r="EH71" s="0" t="n">
        <f aca="false">IF(AV$9=0,0,(SIN(AV$12)*COS($E71)+SIN($E71)*COS(AV$12))/SIN($E71)*AV$9)</f>
        <v>35.7607491832121</v>
      </c>
      <c r="EI71" s="0" t="n">
        <f aca="false">IF(AW$9=0,0,(SIN(AW$12)*COS($E71)+SIN($E71)*COS(AW$12))/SIN($E71)*AW$9)</f>
        <v>35.0367913124201</v>
      </c>
      <c r="EJ71" s="0" t="n">
        <f aca="false">IF(AX$9=0,0,(SIN(AX$12)*COS($E71)+SIN($E71)*COS(AX$12))/SIN($E71)*AX$9)</f>
        <v>34.3065916433483</v>
      </c>
      <c r="EK71" s="0" t="n">
        <f aca="false">IF(AY$9=0,0,(SIN(AY$12)*COS($E71)+SIN($E71)*COS(AY$12))/SIN($E71)*AY$9)</f>
        <v>34.3140688619605</v>
      </c>
      <c r="EL71" s="0" t="n">
        <f aca="false">IF(AZ$9=0,0,(SIN(AZ$12)*COS($E71)+SIN($E71)*COS(AZ$12))/SIN($E71)*AZ$9)</f>
        <v>34.4262245759493</v>
      </c>
      <c r="EM71" s="0" t="n">
        <f aca="false">IF(BA$9=0,0,(SIN(BA$12)*COS($E71)+SIN($E71)*COS(BA$12))/SIN($E71)*BA$9)</f>
        <v>34.114204737502</v>
      </c>
      <c r="EN71" s="0" t="n">
        <f aca="false">IF(BB$9=0,0,(SIN(BB$12)*COS($E71)+SIN($E71)*COS(BB$12))/SIN($E71)*BB$9)</f>
        <v>33.7932525358746</v>
      </c>
      <c r="EO71" s="0" t="n">
        <f aca="false">IF(BC$9=0,0,(SIN(BC$12)*COS($E71)+SIN($E71)*COS(BC$12))/SIN($E71)*BC$9)</f>
        <v>33.4635543236038</v>
      </c>
      <c r="EP71" s="0" t="n">
        <f aca="false">IF(BD$9=0,0,(SIN(BD$12)*COS($E71)+SIN($E71)*COS(BD$12))/SIN($E71)*BD$9)</f>
        <v>33.1252986458885</v>
      </c>
      <c r="EQ71" s="0" t="n">
        <f aca="false">IF(BE$9=0,0,(SIN(BE$12)*COS($E71)+SIN($E71)*COS(BE$12))/SIN($E71)*BE$9)</f>
        <v>32.7786761563168</v>
      </c>
      <c r="ER71" s="0" t="n">
        <f aca="false">IF(BF$9=0,0,(SIN(BF$12)*COS($E71)+SIN($E71)*COS(BF$12))/SIN($E71)*BF$9)</f>
        <v>32.3672439346654</v>
      </c>
      <c r="ES71" s="0" t="n">
        <f aca="false">IF(BG$9=0,0,(SIN(BG$12)*COS($E71)+SIN($E71)*COS(BG$12))/SIN($E71)*BG$9)</f>
        <v>31.9486082892491</v>
      </c>
      <c r="ET71" s="0" t="n">
        <f aca="false">IF(BH$9=0,0,(SIN(BH$12)*COS($E71)+SIN($E71)*COS(BH$12))/SIN($E71)*BH$9)</f>
        <v>31.5230170890914</v>
      </c>
      <c r="EU71" s="0" t="n">
        <f aca="false">IF(BI$9=0,0,(SIN(BI$12)*COS($E71)+SIN($E71)*COS(BI$12))/SIN($E71)*BI$9)</f>
        <v>31.0907194762573</v>
      </c>
      <c r="EV71" s="0" t="n">
        <f aca="false">IF(BJ$9=0,0,(SIN(BJ$12)*COS($E71)+SIN($E71)*COS(BJ$12))/SIN($E71)*BJ$9)</f>
        <v>30.65196575356</v>
      </c>
      <c r="EW71" s="0" t="n">
        <f aca="false">IF(BK$9=0,0,(SIN(BK$12)*COS($E71)+SIN($E71)*COS(BK$12))/SIN($E71)*BK$9)</f>
        <v>30.067897894067</v>
      </c>
      <c r="EX71" s="0" t="n">
        <f aca="false">IF(BL$9=0,0,(SIN(BL$12)*COS($E71)+SIN($E71)*COS(BL$12))/SIN($E71)*BL$9)</f>
        <v>29.4802881650213</v>
      </c>
      <c r="EY71" s="0" t="n">
        <f aca="false">IF(BM$9=0,0,(SIN(BM$12)*COS($E71)+SIN($E71)*COS(BM$12))/SIN($E71)*BM$9)</f>
        <v>28.889515697855</v>
      </c>
      <c r="EZ71" s="0" t="n">
        <f aca="false">IF(BN$9=0,0,(SIN(BN$12)*COS($E71)+SIN($E71)*COS(BN$12))/SIN($E71)*BN$9)</f>
        <v>28.2959588154122</v>
      </c>
      <c r="FA71" s="0" t="n">
        <f aca="false">IF(BO$9=0,0,(SIN(BO$12)*COS($E71)+SIN($E71)*COS(BO$12))/SIN($E71)*BO$9)</f>
        <v>27.6999948562842</v>
      </c>
      <c r="FB71" s="0" t="n">
        <f aca="false">IF(BP$9=0,0,(SIN(BP$12)*COS($E71)+SIN($E71)*COS(BP$12))/SIN($E71)*BP$9)</f>
        <v>27.0460000000002</v>
      </c>
      <c r="FC71" s="0" t="n">
        <f aca="false">IF(BQ$9=0,0,(SIN(BQ$12)*COS($E71)+SIN($E71)*COS(BQ$12))/SIN($E71)*BQ$9)</f>
        <v>26.3915406352314</v>
      </c>
      <c r="FD71" s="0" t="n">
        <f aca="false">IF(BR$9=0,0,(SIN(BR$12)*COS($E71)+SIN($E71)*COS(BR$12))/SIN($E71)*BR$9)</f>
        <v>25.7370407327464</v>
      </c>
      <c r="FE71" s="0" t="n">
        <f aca="false">IF(BS$9=0,0,(SIN(BS$12)*COS($E71)+SIN($E71)*COS(BS$12))/SIN($E71)*BS$9)</f>
        <v>25.0829218392158</v>
      </c>
      <c r="FF71" s="0" t="n">
        <f aca="false">IF(BT$9=0,0,(SIN(BT$12)*COS($E71)+SIN($E71)*COS(BT$12))/SIN($E71)*BT$9)</f>
        <v>24.4296028811279</v>
      </c>
      <c r="FG71" s="0" t="n">
        <f aca="false">IF(BU$9=0,0,(SIN(BU$12)*COS($E71)+SIN($E71)*COS(BU$12))/SIN($E71)*BU$9)</f>
        <v>23.8133653675582</v>
      </c>
      <c r="FH71" s="0" t="n">
        <f aca="false">IF(BV$9=0,0,(SIN(BV$12)*COS($E71)+SIN($E71)*COS(BV$12))/SIN($E71)*BV$9)</f>
        <v>23.1978365400432</v>
      </c>
      <c r="FI71" s="0" t="n">
        <f aca="false">IF(BW$9=0,0,(SIN(BW$12)*COS($E71)+SIN($E71)*COS(BW$12))/SIN($E71)*BW$9)</f>
        <v>22.5833939497509</v>
      </c>
      <c r="FJ71" s="0" t="n">
        <f aca="false">IF(BX$9=0,0,(SIN(BX$12)*COS($E71)+SIN($E71)*COS(BX$12))/SIN($E71)*BX$9)</f>
        <v>21.9704123336336</v>
      </c>
      <c r="FK71" s="0" t="n">
        <f aca="false">IF(BY$9=0,0,(SIN(BY$12)*COS($E71)+SIN($E71)*COS(BY$12))/SIN($E71)*BY$9)</f>
        <v>21.3592634431425</v>
      </c>
      <c r="FL71" s="0" t="n">
        <f aca="false">IF(BZ$9=0,0,(SIN(BZ$12)*COS($E71)+SIN($E71)*COS(BZ$12))/SIN($E71)*BZ$9)</f>
        <v>20.6722475876953</v>
      </c>
      <c r="FM71" s="0" t="n">
        <f aca="false">IF(CA$9=0,0,(SIN(CA$12)*COS($E71)+SIN($E71)*COS(CA$12))/SIN($E71)*CA$9)</f>
        <v>19.9901908786521</v>
      </c>
      <c r="FN71" s="0" t="n">
        <f aca="false">IF(CB$9=0,0,(SIN(CB$12)*COS($E71)+SIN($E71)*COS(CB$12))/SIN($E71)*CB$9)</f>
        <v>19.3135253483088</v>
      </c>
      <c r="FO71" s="0" t="n">
        <f aca="false">IF(CC$9=0,0,(SIN(CC$12)*COS($E71)+SIN($E71)*COS(CC$12))/SIN($E71)*CC$9)</f>
        <v>18.6426778897195</v>
      </c>
      <c r="FP71" s="0" t="n">
        <f aca="false">IF(CD$9=0,0,(SIN(CD$12)*COS($E71)+SIN($E71)*COS(CD$12))/SIN($E71)*CD$9)</f>
        <v>17.9780700594111</v>
      </c>
      <c r="FQ71" s="0" t="n">
        <f aca="false">IF(CE$9=0,0,(SIN(CE$12)*COS($E71)+SIN($E71)*COS(CE$12))/SIN($E71)*CE$9)</f>
        <v>17.3201178828091</v>
      </c>
      <c r="FR71" s="0" t="n">
        <f aca="false">IF(CF$9=0,0,(SIN(CF$12)*COS($E71)+SIN($E71)*COS(CF$12))/SIN($E71)*CF$9)</f>
        <v>16.6692316624527</v>
      </c>
      <c r="FS71" s="0" t="n">
        <f aca="false">IF(CG$9=0,0,(SIN(CG$12)*COS($E71)+SIN($E71)*COS(CG$12))/SIN($E71)*CG$9)</f>
        <v>16.0258157890818</v>
      </c>
      <c r="FT71" s="0" t="n">
        <f aca="false">IF(CH$9=0,0,(SIN(CH$12)*COS($E71)+SIN($E71)*COS(CH$12))/SIN($E71)*CH$9)</f>
        <v>15.3902685556665</v>
      </c>
      <c r="FU71" s="0" t="n">
        <f aca="false">IF(CI$9=0,0,(SIN(CI$12)*COS($E71)+SIN($E71)*COS(CI$12))/SIN($E71)*CI$9)</f>
        <v>14.7629819744607</v>
      </c>
      <c r="FV71" s="0" t="n">
        <f aca="false">IF(CJ$9=0,0,(SIN(CJ$12)*COS($E71)+SIN($E71)*COS(CJ$12))/SIN($E71)*CJ$9)</f>
        <v>14.1472783418944</v>
      </c>
      <c r="FW71" s="0" t="n">
        <f aca="false">IF(CK$9=0,0,(SIN(CK$12)*COS($E71)+SIN($E71)*COS(CK$12))/SIN($E71)*CK$9)</f>
        <v>13.5404723480848</v>
      </c>
      <c r="FX71" s="0" t="n">
        <f aca="false">IF(CL$9=0,0,(SIN(CL$12)*COS($E71)+SIN($E71)*COS(CL$12))/SIN($E71)*CL$9)</f>
        <v>12.9429334713456</v>
      </c>
      <c r="FY71" s="0" t="n">
        <f aca="false">IF(CM$9=0,0,(SIN(CM$12)*COS($E71)+SIN($E71)*COS(CM$12))/SIN($E71)*CM$9)</f>
        <v>12.3550242879032</v>
      </c>
      <c r="FZ71" s="0" t="n">
        <f aca="false">IF(CN$9=0,0,(SIN(CN$12)*COS($E71)+SIN($E71)*COS(CN$12))/SIN($E71)*CN$9)</f>
        <v>11.7771003064509</v>
      </c>
      <c r="GA71" s="0" t="n">
        <f aca="false">IF(CO$9=0,0,(SIN(CO$12)*COS($E71)+SIN($E71)*COS(CO$12))/SIN($E71)*CO$9)</f>
        <v>11.2282111687953</v>
      </c>
      <c r="GB71" s="0" t="n">
        <f aca="false">IF(CP$9=0,0,(SIN(CP$12)*COS($E71)+SIN($E71)*COS(CP$12))/SIN($E71)*CP$9)</f>
        <v>10.6890229389385</v>
      </c>
      <c r="GC71" s="0" t="n">
        <f aca="false">IF(CQ$9=0,0,(SIN(CQ$12)*COS($E71)+SIN($E71)*COS(CQ$12))/SIN($E71)*CQ$9)</f>
        <v>10.1598523196992</v>
      </c>
    </row>
    <row r="72" customFormat="false" ht="12.8" hidden="true" customHeight="false" outlineLevel="0" collapsed="false">
      <c r="A72" s="0" t="n">
        <f aca="false">MAX($F72:$CQ72)</f>
        <v>29.9399991035964</v>
      </c>
      <c r="B72" s="90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11.5333333333333</v>
      </c>
      <c r="C72" s="2" t="n">
        <f aca="false">MOD(Best +D72,360)</f>
        <v>175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29.9399991035964</v>
      </c>
      <c r="G72" s="13" t="n">
        <f aca="false">IF(OR(G162=0,CS72=0),0,G162*CS72/(G162+CS72))</f>
        <v>29.062046712951</v>
      </c>
      <c r="H72" s="13" t="n">
        <f aca="false">IF(OR(H162=0,CT72=0),0,H162*CT72/(H162+CT72))</f>
        <v>28.1550650986259</v>
      </c>
      <c r="I72" s="13" t="n">
        <f aca="false">IF(OR(I162=0,CU72=0),0,I162*CU72/(I162+CU72))</f>
        <v>27.3074024223507</v>
      </c>
      <c r="J72" s="13" t="n">
        <f aca="false">IF(OR(J162=0,CV72=0),0,J162*CV72/(J162+CV72))</f>
        <v>26.5130216576058</v>
      </c>
      <c r="K72" s="13" t="n">
        <f aca="false">IF(OR(K162=0,CW72=0),0,K162*CW72/(K162+CW72))</f>
        <v>25.7666786199884</v>
      </c>
      <c r="L72" s="13" t="n">
        <f aca="false">IF(OR(L162=0,CX72=0),0,L162*CX72/(L162+CX72))</f>
        <v>25.0637956476583</v>
      </c>
      <c r="M72" s="13" t="n">
        <f aca="false">IF(OR(M162=0,CY72=0),0,M162*CY72/(M162+CY72))</f>
        <v>24.3577297860942</v>
      </c>
      <c r="N72" s="13" t="n">
        <f aca="false">IF(OR(N162=0,CZ72=0),0,N162*CZ72/(N162+CZ72))</f>
        <v>23.6937402776892</v>
      </c>
      <c r="O72" s="13" t="n">
        <f aca="false">IF(OR(O162=0,DA72=0),0,O162*DA72/(O162+DA72))</f>
        <v>23.0678083281666</v>
      </c>
      <c r="P72" s="13" t="n">
        <f aca="false">IF(OR(P162=0,DB72=0),0,P162*DB72/(P162+DB72))</f>
        <v>22.4764110432534</v>
      </c>
      <c r="Q72" s="13" t="n">
        <f aca="false">IF(OR(Q162=0,DC72=0),0,Q162*DC72/(Q162+DC72))</f>
        <v>21.9164470059534</v>
      </c>
      <c r="R72" s="13" t="n">
        <f aca="false">IF(OR(R162=0,DD72=0),0,R162*DD72/(R162+DD72))</f>
        <v>21.3436985172211</v>
      </c>
      <c r="S72" s="13" t="n">
        <f aca="false">IF(OR(S162=0,DE72=0),0,S162*DE72/(S162+DE72))</f>
        <v>20.8022953019267</v>
      </c>
      <c r="T72" s="13" t="n">
        <f aca="false">IF(OR(T162=0,DF72=0),0,T162*DF72/(T162+DF72))</f>
        <v>20.2894177005654</v>
      </c>
      <c r="U72" s="13" t="n">
        <f aca="false">IF(OR(U162=0,DG72=0),0,U162*DG72/(U162+DG72))</f>
        <v>19.8025730751862</v>
      </c>
      <c r="V72" s="13" t="n">
        <f aca="false">IF(OR(V162=0,DH72=0),0,V162*DH72/(V162+DH72))</f>
        <v>19.3395495868227</v>
      </c>
      <c r="W72" s="13" t="n">
        <f aca="false">IF(OR(W162=0,DI72=0),0,W162*DI72/(W162+DI72))</f>
        <v>18.8787830163964</v>
      </c>
      <c r="X72" s="13" t="n">
        <f aca="false">IF(OR(X162=0,DJ72=0),0,X162*DJ72/(X162+DJ72))</f>
        <v>18.4401219394085</v>
      </c>
      <c r="Y72" s="13" t="n">
        <f aca="false">IF(OR(Y162=0,DK72=0),0,Y162*DK72/(Y162+DK72))</f>
        <v>18.0217601215647</v>
      </c>
      <c r="Z72" s="13" t="n">
        <f aca="false">IF(OR(Z162=0,DL72=0),0,Z162*DL72/(Z162+DL72))</f>
        <v>17.6429291197563</v>
      </c>
      <c r="AA72" s="13" t="n">
        <f aca="false">IF(OR(AA162=0,DM72=0),0,AA162*DM72/(AA162+DM72))</f>
        <v>17.3038422904186</v>
      </c>
      <c r="AB72" s="13" t="n">
        <f aca="false">IF(OR(AB162=0,DN72=0),0,AB162*DN72/(AB162+DN72))</f>
        <v>16.9545620495897</v>
      </c>
      <c r="AC72" s="13" t="n">
        <f aca="false">IF(OR(AC162=0,DO72=0),0,AC162*DO72/(AC162+DO72))</f>
        <v>16.6183787693441</v>
      </c>
      <c r="AD72" s="13" t="n">
        <f aca="false">IF(OR(AD162=0,DP72=0),0,AD162*DP72/(AD162+DP72))</f>
        <v>16.2943917172722</v>
      </c>
      <c r="AE72" s="13" t="n">
        <f aca="false">IF(OR(AE162=0,DQ72=0),0,AE162*DQ72/(AE162+DQ72))</f>
        <v>15.9817791698884</v>
      </c>
      <c r="AF72" s="13" t="n">
        <f aca="false">IF(OR(AF162=0,DR72=0),0,AF162*DR72/(AF162+DR72))</f>
        <v>15.6797898349823</v>
      </c>
      <c r="AG72" s="13" t="n">
        <f aca="false">IF(OR(AG162=0,DS72=0),0,AG162*DS72/(AG162+DS72))</f>
        <v>15.3593309300015</v>
      </c>
      <c r="AH72" s="13" t="n">
        <f aca="false">IF(OR(AH162=0,DT72=0),0,AH162*DT72/(AH162+DT72))</f>
        <v>15.0504561922589</v>
      </c>
      <c r="AI72" s="13" t="n">
        <f aca="false">IF(OR(AI162=0,DU72=0),0,AI162*DU72/(AI162+DU72))</f>
        <v>14.7523789159209</v>
      </c>
      <c r="AJ72" s="13" t="n">
        <f aca="false">IF(OR(AJ162=0,DV72=0),0,AJ162*DV72/(AJ162+DV72))</f>
        <v>14.464380013387</v>
      </c>
      <c r="AK72" s="13" t="n">
        <f aca="false">IF(OR(AK162=0,DW72=0),0,AK162*DW72/(AK162+DW72))</f>
        <v>14.1858008164261</v>
      </c>
      <c r="AL72" s="13" t="n">
        <f aca="false">IF(OR(AL162=0,DX72=0),0,AL162*DX72/(AL162+DX72))</f>
        <v>13.9121417182731</v>
      </c>
      <c r="AM72" s="13" t="n">
        <f aca="false">IF(OR(AM162=0,DY72=0),0,AM162*DY72/(AM162+DY72))</f>
        <v>13.6469971241595</v>
      </c>
      <c r="AN72" s="13" t="n">
        <f aca="false">IF(OR(AN162=0,DZ72=0),0,AN162*DZ72/(AN162+DZ72))</f>
        <v>13.3898341039039</v>
      </c>
      <c r="AO72" s="13" t="n">
        <f aca="false">IF(OR(AO162=0,EA72=0),0,AO162*EA72/(AO162+EA72))</f>
        <v>13.1401612217555</v>
      </c>
      <c r="AP72" s="13" t="n">
        <f aca="false">IF(OR(AP162=0,EB72=0),0,AP162*EB72/(AP162+EB72))</f>
        <v>12.8975244971355</v>
      </c>
      <c r="AQ72" s="13" t="n">
        <f aca="false">IF(OR(AQ162=0,EC72=0),0,AQ162*EC72/(AQ162+EC72))</f>
        <v>12.636722136195</v>
      </c>
      <c r="AR72" s="13" t="n">
        <f aca="false">IF(OR(AR162=0,ED72=0),0,AR162*ED72/(AR162+ED72))</f>
        <v>12.3833888728419</v>
      </c>
      <c r="AS72" s="13" t="n">
        <f aca="false">IF(OR(AS162=0,EE72=0),0,AS162*EE72/(AS162+EE72))</f>
        <v>12.1370679553627</v>
      </c>
      <c r="AT72" s="13" t="n">
        <f aca="false">IF(OR(AT162=0,EF72=0),0,AT162*EF72/(AT162+EF72))</f>
        <v>11.897336894674</v>
      </c>
      <c r="AU72" s="13" t="n">
        <f aca="false">IF(OR(AU162=0,EG72=0),0,AU162*EG72/(AU162+EG72))</f>
        <v>11.6638042562452</v>
      </c>
      <c r="AV72" s="13" t="n">
        <f aca="false">IF(OR(AV162=0,EH72=0),0,AV162*EH72/(AV162+EH72))</f>
        <v>11.4068859357208</v>
      </c>
      <c r="AW72" s="13" t="n">
        <f aca="false">IF(OR(AW162=0,EI72=0),0,AW162*EI72/(AW162+EI72))</f>
        <v>11.1561801854513</v>
      </c>
      <c r="AX72" s="13" t="n">
        <f aca="false">IF(OR(AX162=0,EJ72=0),0,AX162*EJ72/(AX162+EJ72))</f>
        <v>10.9112915926715</v>
      </c>
      <c r="AY72" s="13" t="n">
        <f aca="false">IF(OR(AY162=0,EK72=0),0,AY162*EK72/(AY162+EK72))</f>
        <v>10.7469624912426</v>
      </c>
      <c r="AZ72" s="13" t="n">
        <f aca="false">IF(OR(AZ162=0,EL72=0),0,AZ162*EL72/(AZ162+EL72))</f>
        <v>10.5961159494502</v>
      </c>
      <c r="BA72" s="13" t="n">
        <f aca="false">IF(OR(BA162=0,EM72=0),0,BA162*EM72/(BA162+EM72))</f>
        <v>10.4080660747169</v>
      </c>
      <c r="BB72" s="13" t="n">
        <f aca="false">IF(OR(BB162=0,EN72=0),0,BB162*EN72/(BB162+EN72))</f>
        <v>10.2235938761714</v>
      </c>
      <c r="BC72" s="13" t="n">
        <f aca="false">IF(OR(BC162=0,EO72=0),0,BC162*EO72/(BC162+EO72))</f>
        <v>10.0425102170934</v>
      </c>
      <c r="BD72" s="13" t="n">
        <f aca="false">IF(OR(BD162=0,EP72=0),0,BD162*EP72/(BD162+EP72))</f>
        <v>9.86463693625106</v>
      </c>
      <c r="BE72" s="13" t="n">
        <f aca="false">IF(OR(BE162=0,EQ72=0),0,BE162*EQ72/(BE162+EQ72))</f>
        <v>9.68980600372043</v>
      </c>
      <c r="BF72" s="13" t="n">
        <f aca="false">IF(OR(BF162=0,ER72=0),0,BF162*ER72/(BF162+ER72))</f>
        <v>9.51288800840122</v>
      </c>
      <c r="BG72" s="13" t="n">
        <f aca="false">IF(OR(BG162=0,ES72=0),0,BG162*ES72/(BG162+ES72))</f>
        <v>9.33888737501664</v>
      </c>
      <c r="BH72" s="13" t="n">
        <f aca="false">IF(OR(BH162=0,ET72=0),0,BH162*ET72/(BH162+ET72))</f>
        <v>9.16765234199994</v>
      </c>
      <c r="BI72" s="13" t="n">
        <f aca="false">IF(OR(BI162=0,EU72=0),0,BI162*EU72/(BI162+EU72))</f>
        <v>8.99903937196446</v>
      </c>
      <c r="BJ72" s="13" t="n">
        <f aca="false">IF(OR(BJ162=0,EV72=0),0,BJ162*EV72/(BJ162+EV72))</f>
        <v>8.83291255464948</v>
      </c>
      <c r="BK72" s="13" t="n">
        <f aca="false">IF(OR(BK162=0,EW72=0),0,BK162*EW72/(BK162+EW72))</f>
        <v>8.65742771686607</v>
      </c>
      <c r="BL72" s="13" t="n">
        <f aca="false">IF(OR(BL162=0,EX72=0),0,BL162*EX72/(BL162+EX72))</f>
        <v>8.48446974333859</v>
      </c>
      <c r="BM72" s="13" t="n">
        <f aca="false">IF(OR(BM162=0,EY72=0),0,BM162*EY72/(BM162+EY72))</f>
        <v>8.31390608368275</v>
      </c>
      <c r="BN72" s="13" t="n">
        <f aca="false">IF(OR(BN162=0,EZ72=0),0,BN162*EZ72/(BN162+EZ72))</f>
        <v>8.14561126486347</v>
      </c>
      <c r="BO72" s="13" t="n">
        <f aca="false">IF(OR(BO162=0,FA72=0),0,BO162*FA72/(BO162+FA72))</f>
        <v>7.97946642336134</v>
      </c>
      <c r="BP72" s="13" t="n">
        <f aca="false">IF(OR(BP162=0,FB72=0),0,BP162*FB72/(BP162+FB72))</f>
        <v>7.81059646663879</v>
      </c>
      <c r="BQ72" s="13" t="n">
        <f aca="false">IF(OR(BQ162=0,FC72=0),0,BQ162*FC72/(BQ162+FC72))</f>
        <v>7.64371360772345</v>
      </c>
      <c r="BR72" s="13" t="n">
        <f aca="false">IF(OR(BR162=0,FD72=0),0,BR162*FD72/(BR162+FD72))</f>
        <v>7.47871117419018</v>
      </c>
      <c r="BS72" s="13" t="n">
        <f aca="false">IF(OR(BS162=0,FE72=0),0,BS162*FE72/(BS162+FE72))</f>
        <v>7.315488019182</v>
      </c>
      <c r="BT72" s="13" t="n">
        <f aca="false">IF(OR(BT162=0,FF72=0),0,BT162*FF72/(BT162+FF72))</f>
        <v>7.15394821340431</v>
      </c>
      <c r="BU72" s="13" t="n">
        <f aca="false">IF(OR(BU162=0,FG72=0),0,BU162*FG72/(BU162+FG72))</f>
        <v>6.9971733358336</v>
      </c>
      <c r="BV72" s="13" t="n">
        <f aca="false">IF(OR(BV162=0,FH72=0),0,BV162*FH72/(BV162+FH72))</f>
        <v>6.84188000912637</v>
      </c>
      <c r="BW72" s="13" t="n">
        <f aca="false">IF(OR(BW162=0,FI72=0),0,BW162*FI72/(BW162+FI72))</f>
        <v>6.68798901837385</v>
      </c>
      <c r="BX72" s="13" t="n">
        <f aca="false">IF(OR(BX162=0,FJ72=0),0,BX162*FJ72/(BX162+FJ72))</f>
        <v>6.53542515502441</v>
      </c>
      <c r="BY72" s="13" t="n">
        <f aca="false">IF(OR(BY162=0,FK72=0),0,BY162*FK72/(BY162+FK72))</f>
        <v>6.38411703839089</v>
      </c>
      <c r="BZ72" s="13" t="n">
        <f aca="false">IF(OR(BZ162=0,FL72=0),0,BZ162*FL72/(BZ162+FL72))</f>
        <v>6.22674823265383</v>
      </c>
      <c r="CA72" s="13" t="n">
        <f aca="false">IF(OR(CA162=0,FM72=0),0,CA162*FM72/(CA162+FM72))</f>
        <v>6.07052185694355</v>
      </c>
      <c r="CB72" s="13" t="n">
        <f aca="false">IF(OR(CB162=0,FN72=0),0,CB162*FN72/(CB162+FN72))</f>
        <v>5.91537259743242</v>
      </c>
      <c r="CC72" s="13" t="n">
        <f aca="false">IF(OR(CC162=0,FO72=0),0,CC162*FO72/(CC162+FO72))</f>
        <v>5.76123904938487</v>
      </c>
      <c r="CD72" s="13" t="n">
        <f aca="false">IF(OR(CD162=0,FP72=0),0,CD162*FP72/(CD162+FP72))</f>
        <v>5.60806365920438</v>
      </c>
      <c r="CE72" s="13" t="n">
        <f aca="false">IF(OR(CE162=0,FQ72=0),0,CE162*FQ72/(CE162+FQ72))</f>
        <v>5.45579268982008</v>
      </c>
      <c r="CF72" s="13" t="n">
        <f aca="false">IF(OR(CF162=0,FR72=0),0,CF162*FR72/(CF162+FR72))</f>
        <v>5.30437620964545</v>
      </c>
      <c r="CG72" s="13" t="n">
        <f aca="false">IF(OR(CG162=0,FS72=0),0,CG162*FS72/(CG162+FS72))</f>
        <v>5.1537681055471</v>
      </c>
      <c r="CH72" s="13" t="n">
        <f aca="false">IF(OR(CH162=0,FT72=0),0,CH162*FT72/(CH162+FT72))</f>
        <v>5.00392612047255</v>
      </c>
      <c r="CI72" s="13" t="n">
        <f aca="false">IF(OR(CI162=0,FU72=0),0,CI162*FU72/(CI162+FU72))</f>
        <v>4.85481191660659</v>
      </c>
      <c r="CJ72" s="13" t="n">
        <f aca="false">IF(OR(CJ162=0,FV72=0),0,CJ162*FV72/(CJ162+FV72))</f>
        <v>4.70672691238894</v>
      </c>
      <c r="CK72" s="13" t="n">
        <f aca="false">IF(OR(CK162=0,FW72=0),0,CK162*FW72/(CK162+FW72))</f>
        <v>4.5593071997575</v>
      </c>
      <c r="CL72" s="13" t="n">
        <f aca="false">IF(OR(CL162=0,FX72=0),0,CL162*FX72/(CL162+FX72))</f>
        <v>4.41252688413962</v>
      </c>
      <c r="CM72" s="13" t="n">
        <f aca="false">IF(OR(CM162=0,FY72=0),0,CM162*FY72/(CM162+FY72))</f>
        <v>4.26636447433876</v>
      </c>
      <c r="CN72" s="13" t="n">
        <f aca="false">IF(OR(CN162=0,FZ72=0),0,CN162*FZ72/(CN162+FZ72))</f>
        <v>4.12080308838418</v>
      </c>
      <c r="CO72" s="13" t="n">
        <f aca="false">IF(OR(CO162=0,GA72=0),0,CO162*GA72/(CO162+GA72))</f>
        <v>3.97826859484906</v>
      </c>
      <c r="CP72" s="13" t="n">
        <f aca="false">IF(OR(CP162=0,GB72=0),0,CP162*GB72/(CP162+GB72))</f>
        <v>3.83632352025918</v>
      </c>
      <c r="CQ72" s="13" t="n">
        <f aca="false">IF(OR(CQ162=0,GC72=0),0,CQ162*GC72/(CQ162+GC72))</f>
        <v>3.69496469459001</v>
      </c>
      <c r="CR72" s="0" t="n">
        <f aca="false">IF(F$9=0,0,(SIN(F$12)*COS($E72)+SIN($E72)*COS(F$12))/SIN($E72)*F$9)</f>
        <v>29.94</v>
      </c>
      <c r="CS72" s="0" t="n">
        <f aca="false">IF(G$9=0,0,(SIN(G$12)*COS($E72)+SIN($E72)*COS(G$12))/SIN($E72)*G$9)</f>
        <v>30.6006925553422</v>
      </c>
      <c r="CT72" s="0" t="n">
        <f aca="false">IF(H$9=0,0,(SIN(H$12)*COS($E72)+SIN($E72)*COS(H$12))/SIN($E72)*H$9)</f>
        <v>31.1619021127308</v>
      </c>
      <c r="CU72" s="0" t="n">
        <f aca="false">IF(I$9=0,0,(SIN(I$12)*COS($E72)+SIN($E72)*COS(I$12))/SIN($E72)*I$9)</f>
        <v>31.718627440189</v>
      </c>
      <c r="CV72" s="0" t="n">
        <f aca="false">IF(J$9=0,0,(SIN(J$12)*COS($E72)+SIN($E72)*COS(J$12))/SIN($E72)*J$9)</f>
        <v>32.2705338128656</v>
      </c>
      <c r="CW72" s="0" t="n">
        <f aca="false">IF(K$9=0,0,(SIN(K$12)*COS($E72)+SIN($E72)*COS(K$12))/SIN($E72)*K$9)</f>
        <v>32.8172864986312</v>
      </c>
      <c r="CX72" s="0" t="n">
        <f aca="false">IF(L$9=0,0,(SIN(L$12)*COS($E72)+SIN($E72)*COS(L$12))/SIN($E72)*L$9)</f>
        <v>33.3585509107944</v>
      </c>
      <c r="CY72" s="0" t="n">
        <f aca="false">IF(M$9=0,0,(SIN(M$12)*COS($E72)+SIN($E72)*COS(M$12))/SIN($E72)*M$9)</f>
        <v>33.8117945850847</v>
      </c>
      <c r="CZ72" s="0" t="n">
        <f aca="false">IF(N$9=0,0,(SIN(N$12)*COS($E72)+SIN($E72)*COS(N$12))/SIN($E72)*N$9)</f>
        <v>34.2576890340421</v>
      </c>
      <c r="DA72" s="0" t="n">
        <f aca="false">IF(O$9=0,0,(SIN(O$12)*COS($E72)+SIN($E72)*COS(O$12))/SIN($E72)*O$9)</f>
        <v>34.6959766872693</v>
      </c>
      <c r="DB72" s="0" t="n">
        <f aca="false">IF(P$9=0,0,(SIN(P$12)*COS($E72)+SIN($E72)*COS(P$12))/SIN($E72)*P$9)</f>
        <v>35.126401429906</v>
      </c>
      <c r="DC72" s="0" t="n">
        <f aca="false">IF(Q$9=0,0,(SIN(Q$12)*COS($E72)+SIN($E72)*COS(Q$12))/SIN($E72)*Q$9)</f>
        <v>35.5487087179912</v>
      </c>
      <c r="DD72" s="0" t="n">
        <f aca="false">IF(R$9=0,0,(SIN(R$12)*COS($E72)+SIN($E72)*COS(R$12))/SIN($E72)*R$9)</f>
        <v>35.845505909984</v>
      </c>
      <c r="DE72" s="0" t="n">
        <f aca="false">IF(S$9=0,0,(SIN(S$12)*COS($E72)+SIN($E72)*COS(S$12))/SIN($E72)*S$9)</f>
        <v>36.1323889015006</v>
      </c>
      <c r="DF72" s="0" t="n">
        <f aca="false">IF(T$9=0,0,(SIN(T$12)*COS($E72)+SIN($E72)*COS(T$12))/SIN($E72)*T$9)</f>
        <v>36.4092161874008</v>
      </c>
      <c r="DG72" s="0" t="n">
        <f aca="false">IF(U$9=0,0,(SIN(U$12)*COS($E72)+SIN($E72)*COS(U$12))/SIN($E72)*U$9)</f>
        <v>36.6758490360566</v>
      </c>
      <c r="DH72" s="0" t="n">
        <f aca="false">IF(V$9=0,0,(SIN(V$12)*COS($E72)+SIN($E72)*COS(V$12))/SIN($E72)*V$9)</f>
        <v>36.9321515481843</v>
      </c>
      <c r="DI72" s="0" t="n">
        <f aca="false">IF(W$9=0,0,(SIN(W$12)*COS($E72)+SIN($E72)*COS(W$12))/SIN($E72)*W$9)</f>
        <v>37.1022336019128</v>
      </c>
      <c r="DJ72" s="0" t="n">
        <f aca="false">IF(X$9=0,0,(SIN(X$12)*COS($E72)+SIN($E72)*COS(X$12))/SIN($E72)*X$9)</f>
        <v>37.2611348433842</v>
      </c>
      <c r="DK72" s="0" t="n">
        <f aca="false">IF(Y$9=0,0,(SIN(Y$12)*COS($E72)+SIN($E72)*COS(Y$12))/SIN($E72)*Y$9)</f>
        <v>37.4087977128766</v>
      </c>
      <c r="DL72" s="0" t="n">
        <f aca="false">IF(Z$9=0,0,(SIN(Z$12)*COS($E72)+SIN($E72)*COS(Z$12))/SIN($E72)*Z$9)</f>
        <v>37.6399312101678</v>
      </c>
      <c r="DM72" s="0" t="n">
        <f aca="false">IF(AA$9=0,0,(SIN(AA$12)*COS($E72)+SIN($E72)*COS(AA$12))/SIN($E72)*AA$9)</f>
        <v>37.9781258125826</v>
      </c>
      <c r="DN72" s="0" t="n">
        <f aca="false">IF(AB$9=0,0,(SIN(AB$12)*COS($E72)+SIN($E72)*COS(AB$12))/SIN($E72)*AB$9)</f>
        <v>38.1947158435224</v>
      </c>
      <c r="DO72" s="0" t="n">
        <f aca="false">IF(AC$9=0,0,(SIN(AC$12)*COS($E72)+SIN($E72)*COS(AC$12))/SIN($E72)*AC$9)</f>
        <v>38.4002472838975</v>
      </c>
      <c r="DP72" s="0" t="n">
        <f aca="false">IF(AD$9=0,0,(SIN(AD$12)*COS($E72)+SIN($E72)*COS(AD$12))/SIN($E72)*AD$9)</f>
        <v>38.5945859249371</v>
      </c>
      <c r="DQ72" s="0" t="n">
        <f aca="false">IF(AE$9=0,0,(SIN(AE$12)*COS($E72)+SIN($E72)*COS(AE$12))/SIN($E72)*AE$9)</f>
        <v>38.7776008136944</v>
      </c>
      <c r="DR72" s="0" t="n">
        <f aca="false">IF(AF$9=0,0,(SIN(AF$12)*COS($E72)+SIN($E72)*COS(AF$12))/SIN($E72)*AF$9)</f>
        <v>38.9491643147935</v>
      </c>
      <c r="DS72" s="0" t="n">
        <f aca="false">IF(AG$9=0,0,(SIN(AG$12)*COS($E72)+SIN($E72)*COS(AG$12))/SIN($E72)*AG$9)</f>
        <v>38.9261907721273</v>
      </c>
      <c r="DT72" s="0" t="n">
        <f aca="false">IF(AH$9=0,0,(SIN(AH$12)*COS($E72)+SIN($E72)*COS(AH$12))/SIN($E72)*AH$9)</f>
        <v>38.8912418093795</v>
      </c>
      <c r="DU72" s="0" t="n">
        <f aca="false">IF(AI$9=0,0,(SIN(AI$12)*COS($E72)+SIN($E72)*COS(AI$12))/SIN($E72)*AI$9)</f>
        <v>38.8443674274422</v>
      </c>
      <c r="DV72" s="0" t="n">
        <f aca="false">IF(AJ$9=0,0,(SIN(AJ$12)*COS($E72)+SIN($E72)*COS(AJ$12))/SIN($E72)*AJ$9)</f>
        <v>38.7856212838</v>
      </c>
      <c r="DW72" s="0" t="n">
        <f aca="false">IF(AK$9=0,0,(SIN(AK$12)*COS($E72)+SIN($E72)*COS(AK$12))/SIN($E72)*AK$9)</f>
        <v>38.7150606641901</v>
      </c>
      <c r="DX72" s="0" t="n">
        <f aca="false">IF(AL$9=0,0,(SIN(AL$12)*COS($E72)+SIN($E72)*COS(AL$12))/SIN($E72)*AL$9)</f>
        <v>38.602742527877</v>
      </c>
      <c r="DY72" s="0" t="n">
        <f aca="false">IF(AM$9=0,0,(SIN(AM$12)*COS($E72)+SIN($E72)*COS(AM$12))/SIN($E72)*AM$9)</f>
        <v>38.4787809642954</v>
      </c>
      <c r="DZ72" s="0" t="n">
        <f aca="false">IF(AN$9=0,0,(SIN(AN$12)*COS($E72)+SIN($E72)*COS(AN$12))/SIN($E72)*AN$9)</f>
        <v>38.3432713604486</v>
      </c>
      <c r="EA72" s="0" t="n">
        <f aca="false">IF(AO$9=0,0,(SIN(AO$12)*COS($E72)+SIN($E72)*COS(AO$12))/SIN($E72)*AO$9)</f>
        <v>38.1963125682966</v>
      </c>
      <c r="EB72" s="0" t="n">
        <f aca="false">IF(AP$9=0,0,(SIN(AP$12)*COS($E72)+SIN($E72)*COS(AP$12))/SIN($E72)*AP$9)</f>
        <v>38.0380068571074</v>
      </c>
      <c r="EC72" s="0" t="n">
        <f aca="false">IF(AQ$9=0,0,(SIN(AQ$12)*COS($E72)+SIN($E72)*COS(AQ$12))/SIN($E72)*AQ$9)</f>
        <v>37.6476458358766</v>
      </c>
      <c r="ED72" s="0" t="n">
        <f aca="false">IF(AR$9=0,0,(SIN(AR$12)*COS($E72)+SIN($E72)*COS(AR$12))/SIN($E72)*AR$9)</f>
        <v>37.2471661110959</v>
      </c>
      <c r="EE72" s="0" t="n">
        <f aca="false">IF(AS$9=0,0,(SIN(AS$12)*COS($E72)+SIN($E72)*COS(AS$12))/SIN($E72)*AS$9)</f>
        <v>36.8368812311073</v>
      </c>
      <c r="EF72" s="0" t="n">
        <f aca="false">IF(AT$9=0,0,(SIN(AT$12)*COS($E72)+SIN($E72)*COS(AT$12))/SIN($E72)*AT$9)</f>
        <v>36.4171072616884</v>
      </c>
      <c r="EG72" s="0" t="n">
        <f aca="false">IF(AU$9=0,0,(SIN(AU$12)*COS($E72)+SIN($E72)*COS(AU$12))/SIN($E72)*AU$9)</f>
        <v>35.9881626315675</v>
      </c>
      <c r="EH72" s="0" t="n">
        <f aca="false">IF(AV$9=0,0,(SIN(AV$12)*COS($E72)+SIN($E72)*COS(AV$12))/SIN($E72)*AV$9)</f>
        <v>35.2695070438338</v>
      </c>
      <c r="EI72" s="0" t="n">
        <f aca="false">IF(AW$9=0,0,(SIN(AW$12)*COS($E72)+SIN($E72)*COS(AW$12))/SIN($E72)*AW$9)</f>
        <v>34.5444934506437</v>
      </c>
      <c r="EJ72" s="0" t="n">
        <f aca="false">IF(AX$9=0,0,(SIN(AX$12)*COS($E72)+SIN($E72)*COS(AX$12))/SIN($E72)*AX$9)</f>
        <v>33.8137021050926</v>
      </c>
      <c r="EK72" s="0" t="n">
        <f aca="false">IF(AY$9=0,0,(SIN(AY$12)*COS($E72)+SIN($E72)*COS(AY$12))/SIN($E72)*AY$9)</f>
        <v>33.8101300719627</v>
      </c>
      <c r="EL72" s="0" t="n">
        <f aca="false">IF(AZ$9=0,0,(SIN(AZ$12)*COS($E72)+SIN($E72)*COS(AZ$12))/SIN($E72)*AZ$9)</f>
        <v>33.9095651035026</v>
      </c>
      <c r="EM72" s="0" t="n">
        <f aca="false">IF(BA$9=0,0,(SIN(BA$12)*COS($E72)+SIN($E72)*COS(BA$12))/SIN($E72)*BA$9)</f>
        <v>33.591151655912</v>
      </c>
      <c r="EN72" s="0" t="n">
        <f aca="false">IF(BB$9=0,0,(SIN(BB$12)*COS($E72)+SIN($E72)*COS(BB$12))/SIN($E72)*BB$9)</f>
        <v>33.2640379285578</v>
      </c>
      <c r="EO72" s="0" t="n">
        <f aca="false">IF(BC$9=0,0,(SIN(BC$12)*COS($E72)+SIN($E72)*COS(BC$12))/SIN($E72)*BC$9)</f>
        <v>32.9284107780901</v>
      </c>
      <c r="EP72" s="0" t="n">
        <f aca="false">IF(BD$9=0,0,(SIN(BD$12)*COS($E72)+SIN($E72)*COS(BD$12))/SIN($E72)*BD$9)</f>
        <v>32.5844591612289</v>
      </c>
      <c r="EQ72" s="0" t="n">
        <f aca="false">IF(BE$9=0,0,(SIN(BE$12)*COS($E72)+SIN($E72)*COS(BE$12))/SIN($E72)*BE$9)</f>
        <v>32.2323740507898</v>
      </c>
      <c r="ER72" s="0" t="n">
        <f aca="false">IF(BF$9=0,0,(SIN(BF$12)*COS($E72)+SIN($E72)*COS(BF$12))/SIN($E72)*BF$9)</f>
        <v>31.8166761270599</v>
      </c>
      <c r="ES72" s="0" t="n">
        <f aca="false">IF(BG$9=0,0,(SIN(BG$12)*COS($E72)+SIN($E72)*COS(BG$12))/SIN($E72)*BG$9)</f>
        <v>31.3940344391312</v>
      </c>
      <c r="ET72" s="0" t="n">
        <f aca="false">IF(BH$9=0,0,(SIN(BH$12)*COS($E72)+SIN($E72)*COS(BH$12))/SIN($E72)*BH$9)</f>
        <v>30.964696008289</v>
      </c>
      <c r="EU72" s="0" t="n">
        <f aca="false">IF(BI$9=0,0,(SIN(BI$12)*COS($E72)+SIN($E72)*COS(BI$12))/SIN($E72)*BI$9)</f>
        <v>30.5289090226433</v>
      </c>
      <c r="EV72" s="0" t="n">
        <f aca="false">IF(BJ$9=0,0,(SIN(BJ$12)*COS($E72)+SIN($E72)*COS(BJ$12))/SIN($E72)*BJ$9)</f>
        <v>30.0869227257661</v>
      </c>
      <c r="EW72" s="0" t="n">
        <f aca="false">IF(BK$9=0,0,(SIN(BK$12)*COS($E72)+SIN($E72)*COS(BK$12))/SIN($E72)*BK$9)</f>
        <v>29.5024937739998</v>
      </c>
      <c r="EX72" s="0" t="n">
        <f aca="false">IF(BL$9=0,0,(SIN(BL$12)*COS($E72)+SIN($E72)*COS(BL$12))/SIN($E72)*BL$9)</f>
        <v>28.9148358186507</v>
      </c>
      <c r="EY72" s="0" t="n">
        <f aca="false">IF(BM$9=0,0,(SIN(BM$12)*COS($E72)+SIN($E72)*COS(BM$12))/SIN($E72)*BM$9)</f>
        <v>28.3243242048557</v>
      </c>
      <c r="EZ72" s="0" t="n">
        <f aca="false">IF(BN$9=0,0,(SIN(BN$12)*COS($E72)+SIN($E72)*COS(BN$12))/SIN($E72)*BN$9)</f>
        <v>27.7313333333332</v>
      </c>
      <c r="FA72" s="0" t="n">
        <f aca="false">IF(BO$9=0,0,(SIN(BO$12)*COS($E72)+SIN($E72)*COS(BO$12))/SIN($E72)*BO$9)</f>
        <v>27.1362364870832</v>
      </c>
      <c r="FB72" s="0" t="n">
        <f aca="false">IF(BP$9=0,0,(SIN(BP$12)*COS($E72)+SIN($E72)*COS(BP$12))/SIN($E72)*BP$9)</f>
        <v>26.4845681297771</v>
      </c>
      <c r="FC72" s="0" t="n">
        <f aca="false">IF(BQ$9=0,0,(SIN(BQ$12)*COS($E72)+SIN($E72)*COS(BQ$12))/SIN($E72)*BQ$9)</f>
        <v>25.8327490845391</v>
      </c>
      <c r="FD72" s="0" t="n">
        <f aca="false">IF(BR$9=0,0,(SIN(BR$12)*COS($E72)+SIN($E72)*COS(BR$12))/SIN($E72)*BR$9)</f>
        <v>25.1811978088704</v>
      </c>
      <c r="FE72" s="0" t="n">
        <f aca="false">IF(BS$9=0,0,(SIN(BS$12)*COS($E72)+SIN($E72)*COS(BS$12))/SIN($E72)*BS$9)</f>
        <v>24.5303302001964</v>
      </c>
      <c r="FF72" s="0" t="n">
        <f aca="false">IF(BT$9=0,0,(SIN(BT$12)*COS($E72)+SIN($E72)*COS(BT$12))/SIN($E72)*BT$9)</f>
        <v>23.8805594029501</v>
      </c>
      <c r="FG72" s="0" t="n">
        <f aca="false">IF(BU$9=0,0,(SIN(BU$12)*COS($E72)+SIN($E72)*COS(BU$12))/SIN($E72)*BU$9)</f>
        <v>23.2673386416989</v>
      </c>
      <c r="FH72" s="0" t="n">
        <f aca="false">IF(BV$9=0,0,(SIN(BV$12)*COS($E72)+SIN($E72)*COS(BV$12))/SIN($E72)*BV$9)</f>
        <v>22.6550995589313</v>
      </c>
      <c r="FI72" s="0" t="n">
        <f aca="false">IF(BW$9=0,0,(SIN(BW$12)*COS($E72)+SIN($E72)*COS(BW$12))/SIN($E72)*BW$9)</f>
        <v>22.0442143018198</v>
      </c>
      <c r="FJ72" s="0" t="n">
        <f aca="false">IF(BX$9=0,0,(SIN(BX$12)*COS($E72)+SIN($E72)*COS(BX$12))/SIN($E72)*BX$9)</f>
        <v>21.4350520906602</v>
      </c>
      <c r="FK72" s="0" t="n">
        <f aca="false">IF(BY$9=0,0,(SIN(BY$12)*COS($E72)+SIN($E72)*COS(BY$12))/SIN($E72)*BY$9)</f>
        <v>20.8279790506168</v>
      </c>
      <c r="FL72" s="0" t="n">
        <f aca="false">IF(BZ$9=0,0,(SIN(BZ$12)*COS($E72)+SIN($E72)*COS(BZ$12))/SIN($E72)*BZ$9)</f>
        <v>20.1472723157955</v>
      </c>
      <c r="FM72" s="0" t="n">
        <f aca="false">IF(CA$9=0,0,(SIN(CA$12)*COS($E72)+SIN($E72)*COS(CA$12))/SIN($E72)*CA$9)</f>
        <v>19.4717914845345</v>
      </c>
      <c r="FN72" s="0" t="n">
        <f aca="false">IF(CB$9=0,0,(SIN(CB$12)*COS($E72)+SIN($E72)*COS(CB$12))/SIN($E72)*CB$9)</f>
        <v>18.801960830838</v>
      </c>
      <c r="FO72" s="0" t="n">
        <f aca="false">IF(CC$9=0,0,(SIN(CC$12)*COS($E72)+SIN($E72)*COS(CC$12))/SIN($E72)*CC$9)</f>
        <v>18.1381993797824</v>
      </c>
      <c r="FP72" s="0" t="n">
        <f aca="false">IF(CD$9=0,0,(SIN(CD$12)*COS($E72)+SIN($E72)*COS(CD$12))/SIN($E72)*CD$9)</f>
        <v>17.4809207143896</v>
      </c>
      <c r="FQ72" s="0" t="n">
        <f aca="false">IF(CE$9=0,0,(SIN(CE$12)*COS($E72)+SIN($E72)*COS(CE$12))/SIN($E72)*CE$9)</f>
        <v>16.8305327852527</v>
      </c>
      <c r="FR72" s="0" t="n">
        <f aca="false">IF(CF$9=0,0,(SIN(CF$12)*COS($E72)+SIN($E72)*COS(CF$12))/SIN($E72)*CF$9)</f>
        <v>16.1874377229912</v>
      </c>
      <c r="FS72" s="0" t="n">
        <f aca="false">IF(CG$9=0,0,(SIN(CG$12)*COS($E72)+SIN($E72)*COS(CG$12))/SIN($E72)*CG$9)</f>
        <v>15.5520316536136</v>
      </c>
      <c r="FT72" s="0" t="n">
        <f aca="false">IF(CH$9=0,0,(SIN(CH$12)*COS($E72)+SIN($E72)*COS(CH$12))/SIN($E72)*CH$9)</f>
        <v>14.9247045168598</v>
      </c>
      <c r="FU72" s="0" t="n">
        <f aca="false">IF(CI$9=0,0,(SIN(CI$12)*COS($E72)+SIN($E72)*COS(CI$12))/SIN($E72)*CI$9)</f>
        <v>14.3058398876001</v>
      </c>
      <c r="FV72" s="0" t="n">
        <f aca="false">IF(CJ$9=0,0,(SIN(CJ$12)*COS($E72)+SIN($E72)*COS(CJ$12))/SIN($E72)*CJ$9)</f>
        <v>13.6986584189102</v>
      </c>
      <c r="FW72" s="0" t="n">
        <f aca="false">IF(CK$9=0,0,(SIN(CK$12)*COS($E72)+SIN($E72)*COS(CK$12))/SIN($E72)*CK$9)</f>
        <v>13.1005589061062</v>
      </c>
      <c r="FX72" s="0" t="n">
        <f aca="false">IF(CL$9=0,0,(SIN(CL$12)*COS($E72)+SIN($E72)*COS(CL$12))/SIN($E72)*CL$9)</f>
        <v>12.5119022493378</v>
      </c>
      <c r="FY72" s="0" t="n">
        <f aca="false">IF(CM$9=0,0,(SIN(CM$12)*COS($E72)+SIN($E72)*COS(CM$12))/SIN($E72)*CM$9)</f>
        <v>11.9330423804225</v>
      </c>
      <c r="FZ72" s="0" t="n">
        <f aca="false">IF(CN$9=0,0,(SIN(CN$12)*COS($E72)+SIN($E72)*COS(CN$12))/SIN($E72)*CN$9)</f>
        <v>11.3643261018413</v>
      </c>
      <c r="GA72" s="0" t="n">
        <f aca="false">IF(CO$9=0,0,(SIN(CO$12)*COS($E72)+SIN($E72)*COS(CO$12))/SIN($E72)*CO$9)</f>
        <v>10.8241212521311</v>
      </c>
      <c r="GB72" s="0" t="n">
        <f aca="false">IF(CP$9=0,0,(SIN(CP$12)*COS($E72)+SIN($E72)*COS(CP$12))/SIN($E72)*CP$9)</f>
        <v>10.2937570924413</v>
      </c>
      <c r="GC72" s="0" t="n">
        <f aca="false">IF(CQ$9=0,0,(SIN(CQ$12)*COS($E72)+SIN($E72)*COS(CQ$12))/SIN($E72)*CQ$9)</f>
        <v>9.77354207634611</v>
      </c>
    </row>
    <row r="73" customFormat="false" ht="12.8" hidden="true" customHeight="false" outlineLevel="0" collapsed="false">
      <c r="A73" s="0" t="n">
        <f aca="false">MAX($F73:$CQ73)</f>
        <v>29.9399991035964</v>
      </c>
      <c r="B73" s="90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12.0833333333333</v>
      </c>
      <c r="C73" s="2" t="n">
        <f aca="false">MOD(Best +D73,360)</f>
        <v>176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29.9399991035964</v>
      </c>
      <c r="G73" s="13" t="n">
        <f aca="false">IF(OR(G163=0,CS73=0),0,G163*CS73/(G163+CS73))</f>
        <v>29.1308838955568</v>
      </c>
      <c r="H73" s="13" t="n">
        <f aca="false">IF(OR(H163=0,CT73=0),0,H163*CT73/(H163+CT73))</f>
        <v>28.2826717592828</v>
      </c>
      <c r="I73" s="13" t="n">
        <f aca="false">IF(OR(I163=0,CU73=0),0,I163*CU73/(I163+CU73))</f>
        <v>27.4852356838866</v>
      </c>
      <c r="J73" s="13" t="n">
        <f aca="false">IF(OR(J163=0,CV73=0),0,J163*CV73/(J163+CV73))</f>
        <v>26.7337994997703</v>
      </c>
      <c r="K73" s="13" t="n">
        <f aca="false">IF(OR(K163=0,CW73=0),0,K163*CW73/(K163+CW73))</f>
        <v>26.0241676783781</v>
      </c>
      <c r="L73" s="13" t="n">
        <f aca="false">IF(OR(L163=0,CX73=0),0,L163*CX73/(L163+CX73))</f>
        <v>25.352639449922</v>
      </c>
      <c r="M73" s="13" t="n">
        <f aca="false">IF(OR(M163=0,CY73=0),0,M163*CY73/(M163+CY73))</f>
        <v>24.672084361169</v>
      </c>
      <c r="N73" s="13" t="n">
        <f aca="false">IF(OR(N163=0,CZ73=0),0,N163*CZ73/(N163+CZ73))</f>
        <v>24.0295503990736</v>
      </c>
      <c r="O73" s="13" t="n">
        <f aca="false">IF(OR(O163=0,DA73=0),0,O163*DA73/(O163+DA73))</f>
        <v>23.4215935078535</v>
      </c>
      <c r="P73" s="13" t="n">
        <f aca="false">IF(OR(P163=0,DB73=0),0,P163*DB73/(P163+DB73))</f>
        <v>22.8451732619955</v>
      </c>
      <c r="Q73" s="13" t="n">
        <f aca="false">IF(OR(Q163=0,DC73=0),0,Q163*DC73/(Q163+DC73))</f>
        <v>22.2975952042844</v>
      </c>
      <c r="R73" s="13" t="n">
        <f aca="false">IF(OR(R163=0,DD73=0),0,R163*DD73/(R163+DD73))</f>
        <v>21.7332682346155</v>
      </c>
      <c r="S73" s="13" t="n">
        <f aca="false">IF(OR(S163=0,DE73=0),0,S163*DE73/(S163+DE73))</f>
        <v>21.1983879629545</v>
      </c>
      <c r="T73" s="13" t="n">
        <f aca="false">IF(OR(T163=0,DF73=0),0,T163*DF73/(T163+DF73))</f>
        <v>20.6904012181099</v>
      </c>
      <c r="U73" s="13" t="n">
        <f aca="false">IF(OR(U163=0,DG73=0),0,U163*DG73/(U163+DG73))</f>
        <v>20.2070404069874</v>
      </c>
      <c r="V73" s="13" t="n">
        <f aca="false">IF(OR(V163=0,DH73=0),0,V163*DH73/(V163+DH73))</f>
        <v>19.7462845249683</v>
      </c>
      <c r="W73" s="13" t="n">
        <f aca="false">IF(OR(W163=0,DI73=0),0,W163*DI73/(W163+DI73))</f>
        <v>19.2857541294932</v>
      </c>
      <c r="X73" s="13" t="n">
        <f aca="false">IF(OR(X163=0,DJ73=0),0,X163*DJ73/(X163+DJ73))</f>
        <v>18.8464645854503</v>
      </c>
      <c r="Y73" s="13" t="n">
        <f aca="false">IF(OR(Y163=0,DK73=0),0,Y163*DK73/(Y163+DK73))</f>
        <v>18.4267295436362</v>
      </c>
      <c r="Z73" s="13" t="n">
        <f aca="false">IF(OR(Z163=0,DL73=0),0,Z163*DL73/(Z163+DL73))</f>
        <v>18.0470001377526</v>
      </c>
      <c r="AA73" s="13" t="n">
        <f aca="false">IF(OR(AA163=0,DM73=0),0,AA163*DM73/(AA163+DM73))</f>
        <v>17.7077402610346</v>
      </c>
      <c r="AB73" s="13" t="n">
        <f aca="false">IF(OR(AB163=0,DN73=0),0,AB163*DN73/(AB163+DN73))</f>
        <v>17.3564373847091</v>
      </c>
      <c r="AC73" s="13" t="n">
        <f aca="false">IF(OR(AC163=0,DO73=0),0,AC163*DO73/(AC163+DO73))</f>
        <v>17.0177514782839</v>
      </c>
      <c r="AD73" s="13" t="n">
        <f aca="false">IF(OR(AD163=0,DP73=0),0,AD163*DP73/(AD163+DP73))</f>
        <v>16.6908396729089</v>
      </c>
      <c r="AE73" s="13" t="n">
        <f aca="false">IF(OR(AE163=0,DQ73=0),0,AE163*DQ73/(AE163+DQ73))</f>
        <v>16.3749308064247</v>
      </c>
      <c r="AF73" s="13" t="n">
        <f aca="false">IF(OR(AF163=0,DR73=0),0,AF163*DR73/(AF163+DR73))</f>
        <v>16.0693178561427</v>
      </c>
      <c r="AG73" s="13" t="n">
        <f aca="false">IF(OR(AG163=0,DS73=0),0,AG163*DS73/(AG163+DS73))</f>
        <v>15.743234096326</v>
      </c>
      <c r="AH73" s="13" t="n">
        <f aca="false">IF(OR(AH163=0,DT73=0),0,AH163*DT73/(AH163+DT73))</f>
        <v>15.428581896152</v>
      </c>
      <c r="AI73" s="13" t="n">
        <f aca="false">IF(OR(AI163=0,DU73=0),0,AI163*DU73/(AI163+DU73))</f>
        <v>15.1246000309423</v>
      </c>
      <c r="AJ73" s="13" t="n">
        <f aca="false">IF(OR(AJ163=0,DV73=0),0,AJ163*DV73/(AJ163+DV73))</f>
        <v>14.830591347614</v>
      </c>
      <c r="AK73" s="13" t="n">
        <f aca="false">IF(OR(AK163=0,DW73=0),0,AK163*DW73/(AK163+DW73))</f>
        <v>14.5459160755747</v>
      </c>
      <c r="AL73" s="13" t="n">
        <f aca="false">IF(OR(AL163=0,DX73=0),0,AL163*DX73/(AL163+DX73))</f>
        <v>14.2658464841253</v>
      </c>
      <c r="AM73" s="13" t="n">
        <f aca="false">IF(OR(AM163=0,DY73=0),0,AM163*DY73/(AM163+DY73))</f>
        <v>13.9942486053842</v>
      </c>
      <c r="AN73" s="13" t="n">
        <f aca="false">IF(OR(AN163=0,DZ73=0),0,AN163*DZ73/(AN163+DZ73))</f>
        <v>13.7306009707967</v>
      </c>
      <c r="AO73" s="13" t="n">
        <f aca="false">IF(OR(AO163=0,EA73=0),0,AO163*EA73/(AO163+EA73))</f>
        <v>13.4744219667646</v>
      </c>
      <c r="AP73" s="13" t="n">
        <f aca="false">IF(OR(AP163=0,EB73=0),0,AP163*EB73/(AP163+EB73))</f>
        <v>13.2252660206026</v>
      </c>
      <c r="AQ73" s="13" t="n">
        <f aca="false">IF(OR(AQ163=0,EC73=0),0,AQ163*EC73/(AQ163+EC73))</f>
        <v>12.9563480326573</v>
      </c>
      <c r="AR73" s="13" t="n">
        <f aca="false">IF(OR(AR163=0,ED73=0),0,AR163*ED73/(AR163+ED73))</f>
        <v>12.6949725472447</v>
      </c>
      <c r="AS73" s="13" t="n">
        <f aca="false">IF(OR(AS163=0,EE73=0),0,AS163*EE73/(AS163+EE73))</f>
        <v>12.4406842967067</v>
      </c>
      <c r="AT73" s="13" t="n">
        <f aca="false">IF(OR(AT163=0,EF73=0),0,AT163*EF73/(AT163+EF73))</f>
        <v>12.1930617321227</v>
      </c>
      <c r="AU73" s="13" t="n">
        <f aca="false">IF(OR(AU163=0,EG73=0),0,AU163*EG73/(AU163+EG73))</f>
        <v>11.9517139076443</v>
      </c>
      <c r="AV73" s="13" t="n">
        <f aca="false">IF(OR(AV163=0,EH73=0),0,AV163*EH73/(AV163+EH73))</f>
        <v>11.6851861650459</v>
      </c>
      <c r="AW73" s="13" t="n">
        <f aca="false">IF(OR(AW163=0,EI73=0),0,AW163*EI73/(AW163+EI73))</f>
        <v>11.4250032231096</v>
      </c>
      <c r="AX73" s="13" t="n">
        <f aca="false">IF(OR(AX163=0,EJ73=0),0,AX163*EJ73/(AX163+EJ73))</f>
        <v>11.1707658590707</v>
      </c>
      <c r="AY73" s="13" t="n">
        <f aca="false">IF(OR(AY163=0,EK73=0),0,AY163*EK73/(AY163+EK73))</f>
        <v>11.0019645958282</v>
      </c>
      <c r="AZ73" s="13" t="n">
        <f aca="false">IF(OR(AZ163=0,EL73=0),0,AZ163*EL73/(AZ163+EL73))</f>
        <v>10.8472917695959</v>
      </c>
      <c r="BA73" s="13" t="n">
        <f aca="false">IF(OR(BA163=0,EM73=0),0,BA163*EM73/(BA163+EM73))</f>
        <v>10.6528377118854</v>
      </c>
      <c r="BB73" s="13" t="n">
        <f aca="false">IF(OR(BB163=0,EN73=0),0,BB163*EN73/(BB163+EN73))</f>
        <v>10.4619950946622</v>
      </c>
      <c r="BC73" s="13" t="n">
        <f aca="false">IF(OR(BC163=0,EO73=0),0,BC163*EO73/(BC163+EO73))</f>
        <v>10.2745751751461</v>
      </c>
      <c r="BD73" s="13" t="n">
        <f aca="false">IF(OR(BD163=0,EP73=0),0,BD163*EP73/(BD163+EP73))</f>
        <v>10.0904000097153</v>
      </c>
      <c r="BE73" s="13" t="n">
        <f aca="false">IF(OR(BE163=0,EQ73=0),0,BE163*EQ73/(BE163+EQ73))</f>
        <v>9.90930163402933</v>
      </c>
      <c r="BF73" s="13" t="n">
        <f aca="false">IF(OR(BF163=0,ER73=0),0,BF163*ER73/(BF163+ER73))</f>
        <v>9.72583579264305</v>
      </c>
      <c r="BG73" s="13" t="n">
        <f aca="false">IF(OR(BG163=0,ES73=0),0,BG163*ES73/(BG163+ES73))</f>
        <v>9.54533485896892</v>
      </c>
      <c r="BH73" s="13" t="n">
        <f aca="false">IF(OR(BH163=0,ET73=0),0,BH163*ET73/(BH163+ET73))</f>
        <v>9.36764636287676</v>
      </c>
      <c r="BI73" s="13" t="n">
        <f aca="false">IF(OR(BI163=0,EU73=0),0,BI163*EU73/(BI163+EU73))</f>
        <v>9.19262601274838</v>
      </c>
      <c r="BJ73" s="13" t="n">
        <f aca="false">IF(OR(BJ163=0,EV73=0),0,BJ163*EV73/(BJ163+EV73))</f>
        <v>9.02013710938428</v>
      </c>
      <c r="BK73" s="13" t="n">
        <f aca="false">IF(OR(BK163=0,EW73=0),0,BK163*EW73/(BK163+EW73))</f>
        <v>8.83760758476613</v>
      </c>
      <c r="BL73" s="13" t="n">
        <f aca="false">IF(OR(BL163=0,EX73=0),0,BL163*EX73/(BL163+EX73))</f>
        <v>8.65767487229387</v>
      </c>
      <c r="BM73" s="13" t="n">
        <f aca="false">IF(OR(BM163=0,EY73=0),0,BM163*EY73/(BM163+EY73))</f>
        <v>8.48020497054077</v>
      </c>
      <c r="BN73" s="13" t="n">
        <f aca="false">IF(OR(BN163=0,EZ73=0),0,BN163*EZ73/(BN163+EZ73))</f>
        <v>8.3050710383035</v>
      </c>
      <c r="BO73" s="13" t="n">
        <f aca="false">IF(OR(BO163=0,FA73=0),0,BO163*FA73/(BO163+FA73))</f>
        <v>8.13215293032754</v>
      </c>
      <c r="BP73" s="13" t="n">
        <f aca="false">IF(OR(BP163=0,FB73=0),0,BP163*FB73/(BP163+FB73))</f>
        <v>7.95629006638446</v>
      </c>
      <c r="BQ73" s="13" t="n">
        <f aca="false">IF(OR(BQ163=0,FC73=0),0,BQ163*FC73/(BQ163+FC73))</f>
        <v>7.78248645533347</v>
      </c>
      <c r="BR73" s="13" t="n">
        <f aca="false">IF(OR(BR163=0,FD73=0),0,BR163*FD73/(BR163+FD73))</f>
        <v>7.61063436636454</v>
      </c>
      <c r="BS73" s="13" t="n">
        <f aca="false">IF(OR(BS163=0,FE73=0),0,BS163*FE73/(BS163+FE73))</f>
        <v>7.44063173295728</v>
      </c>
      <c r="BT73" s="13" t="n">
        <f aca="false">IF(OR(BT163=0,FF73=0),0,BT163*FF73/(BT163+FF73))</f>
        <v>7.2723818481548</v>
      </c>
      <c r="BU73" s="13" t="n">
        <f aca="false">IF(OR(BU163=0,FG73=0),0,BU163*FG73/(BU163+FG73))</f>
        <v>7.10914504182051</v>
      </c>
      <c r="BV73" s="13" t="n">
        <f aca="false">IF(OR(BV163=0,FH73=0),0,BV163*FH73/(BV163+FH73))</f>
        <v>6.94745231488465</v>
      </c>
      <c r="BW73" s="13" t="n">
        <f aca="false">IF(OR(BW163=0,FI73=0),0,BW163*FI73/(BW163+FI73))</f>
        <v>6.78722404674592</v>
      </c>
      <c r="BX73" s="13" t="n">
        <f aca="false">IF(OR(BX163=0,FJ73=0),0,BX163*FJ73/(BX163+FJ73))</f>
        <v>6.62838474993861</v>
      </c>
      <c r="BY73" s="13" t="n">
        <f aca="false">IF(OR(BY163=0,FK73=0),0,BY163*FK73/(BY163+FK73))</f>
        <v>6.47086289523585</v>
      </c>
      <c r="BZ73" s="13" t="n">
        <f aca="false">IF(OR(BZ163=0,FL73=0),0,BZ163*FL73/(BZ163+FL73))</f>
        <v>6.30695884189951</v>
      </c>
      <c r="CA73" s="13" t="n">
        <f aca="false">IF(OR(CA163=0,FM73=0),0,CA163*FM73/(CA163+FM73))</f>
        <v>6.14427264930368</v>
      </c>
      <c r="CB73" s="13" t="n">
        <f aca="false">IF(OR(CB163=0,FN73=0),0,CB163*FN73/(CB163+FN73))</f>
        <v>5.98273977266905</v>
      </c>
      <c r="CC73" s="13" t="n">
        <f aca="false">IF(OR(CC163=0,FO73=0),0,CC163*FO73/(CC163+FO73))</f>
        <v>5.82229981536312</v>
      </c>
      <c r="CD73" s="13" t="n">
        <f aca="false">IF(OR(CD163=0,FP73=0),0,CD163*FP73/(CD163+FP73))</f>
        <v>5.66289648113198</v>
      </c>
      <c r="CE73" s="13" t="n">
        <f aca="false">IF(OR(CE163=0,FQ73=0),0,CE163*FQ73/(CE163+FQ73))</f>
        <v>5.50447755053128</v>
      </c>
      <c r="CF73" s="13" t="n">
        <f aca="false">IF(OR(CF163=0,FR73=0),0,CF163*FR73/(CF163+FR73))</f>
        <v>5.34699488182533</v>
      </c>
      <c r="CG73" s="13" t="n">
        <f aca="false">IF(OR(CG163=0,FS73=0),0,CG163*FS73/(CG163+FS73))</f>
        <v>5.19040443682723</v>
      </c>
      <c r="CH73" s="13" t="n">
        <f aca="false">IF(OR(CH163=0,FT73=0),0,CH163*FT73/(CH163+FT73))</f>
        <v>5.03466633236149</v>
      </c>
      <c r="CI73" s="13" t="n">
        <f aca="false">IF(OR(CI163=0,FU73=0),0,CI163*FU73/(CI163+FU73))</f>
        <v>4.87974491824833</v>
      </c>
      <c r="CJ73" s="13" t="n">
        <f aca="false">IF(OR(CJ163=0,FV73=0),0,CJ163*FV73/(CJ163+FV73))</f>
        <v>4.72595860311126</v>
      </c>
      <c r="CK73" s="13" t="n">
        <f aca="false">IF(OR(CK163=0,FW73=0),0,CK163*FW73/(CK163+FW73))</f>
        <v>4.57293200881311</v>
      </c>
      <c r="CL73" s="13" t="n">
        <f aca="false">IF(OR(CL163=0,FX73=0),0,CL163*FX73/(CL163+FX73))</f>
        <v>4.42064289566554</v>
      </c>
      <c r="CM73" s="13" t="n">
        <f aca="false">IF(OR(CM163=0,FY73=0),0,CM163*FY73/(CM163+FY73))</f>
        <v>4.26907380205495</v>
      </c>
      <c r="CN73" s="13" t="n">
        <f aca="false">IF(OR(CN163=0,FZ73=0),0,CN163*FZ73/(CN163+FZ73))</f>
        <v>4.11821226960248</v>
      </c>
      <c r="CO73" s="13" t="n">
        <f aca="false">IF(OR(CO163=0,GA73=0),0,CO163*GA73/(CO163+GA73))</f>
        <v>3.9705717509717</v>
      </c>
      <c r="CP73" s="13" t="n">
        <f aca="false">IF(OR(CP163=0,GB73=0),0,CP163*GB73/(CP163+GB73))</f>
        <v>3.82362900326319</v>
      </c>
      <c r="CQ73" s="13" t="n">
        <f aca="false">IF(OR(CQ163=0,GC73=0),0,CQ163*GC73/(CQ163+GC73))</f>
        <v>3.67738583356758</v>
      </c>
      <c r="CR73" s="0" t="n">
        <f aca="false">IF(F$9=0,0,(SIN(F$12)*COS($E73)+SIN($E73)*COS(F$12))/SIN($E73)*F$9)</f>
        <v>29.94</v>
      </c>
      <c r="CS73" s="0" t="n">
        <f aca="false">IF(G$9=0,0,(SIN(G$12)*COS($E73)+SIN($E73)*COS(G$12))/SIN($E73)*G$9)</f>
        <v>30.5885081770306</v>
      </c>
      <c r="CT73" s="0" t="n">
        <f aca="false">IF(H$9=0,0,(SIN(H$12)*COS($E73)+SIN($E73)*COS(H$12))/SIN($E73)*H$9)</f>
        <v>31.1373242420004</v>
      </c>
      <c r="CU73" s="0" t="n">
        <f aca="false">IF(I$9=0,0,(SIN(I$12)*COS($E73)+SIN($E73)*COS(I$12))/SIN($E73)*I$9)</f>
        <v>31.6814508353585</v>
      </c>
      <c r="CV73" s="0" t="n">
        <f aca="false">IF(J$9=0,0,(SIN(J$12)*COS($E73)+SIN($E73)*COS(J$12))/SIN($E73)*J$9)</f>
        <v>32.2205572319973</v>
      </c>
      <c r="CW73" s="0" t="n">
        <f aca="false">IF(K$9=0,0,(SIN(K$12)*COS($E73)+SIN($E73)*COS(K$12))/SIN($E73)*K$9)</f>
        <v>32.754312825581</v>
      </c>
      <c r="CX73" s="0" t="n">
        <f aca="false">IF(L$9=0,0,(SIN(L$12)*COS($E73)+SIN($E73)*COS(L$12))/SIN($E73)*L$9)</f>
        <v>33.2823872799361</v>
      </c>
      <c r="CY73" s="0" t="n">
        <f aca="false">IF(M$9=0,0,(SIN(M$12)*COS($E73)+SIN($E73)*COS(M$12))/SIN($E73)*M$9)</f>
        <v>33.7224696580482</v>
      </c>
      <c r="CZ73" s="0" t="n">
        <f aca="false">IF(N$9=0,0,(SIN(N$12)*COS($E73)+SIN($E73)*COS(N$12))/SIN($E73)*N$9)</f>
        <v>34.1550804803629</v>
      </c>
      <c r="DA73" s="0" t="n">
        <f aca="false">IF(O$9=0,0,(SIN(O$12)*COS($E73)+SIN($E73)*COS(O$12))/SIN($E73)*O$9)</f>
        <v>34.5799665660263</v>
      </c>
      <c r="DB73" s="0" t="n">
        <f aca="false">IF(P$9=0,0,(SIN(P$12)*COS($E73)+SIN($E73)*COS(P$12))/SIN($E73)*P$9)</f>
        <v>34.9968762710943</v>
      </c>
      <c r="DC73" s="0" t="n">
        <f aca="false">IF(Q$9=0,0,(SIN(Q$12)*COS($E73)+SIN($E73)*COS(Q$12))/SIN($E73)*Q$9)</f>
        <v>35.4055596024145</v>
      </c>
      <c r="DD73" s="0" t="n">
        <f aca="false">IF(R$9=0,0,(SIN(R$12)*COS($E73)+SIN($E73)*COS(R$12))/SIN($E73)*R$9)</f>
        <v>35.6891395384058</v>
      </c>
      <c r="DE73" s="0" t="n">
        <f aca="false">IF(S$9=0,0,(SIN(S$12)*COS($E73)+SIN($E73)*COS(S$12))/SIN($E73)*S$9)</f>
        <v>35.9627894462135</v>
      </c>
      <c r="DF73" s="0" t="n">
        <f aca="false">IF(T$9=0,0,(SIN(T$12)*COS($E73)+SIN($E73)*COS(T$12))/SIN($E73)*T$9)</f>
        <v>36.2263720966948</v>
      </c>
      <c r="DG73" s="0" t="n">
        <f aca="false">IF(U$9=0,0,(SIN(U$12)*COS($E73)+SIN($E73)*COS(U$12))/SIN($E73)*U$9)</f>
        <v>36.4797530569932</v>
      </c>
      <c r="DH73" s="0" t="n">
        <f aca="false">IF(V$9=0,0,(SIN(V$12)*COS($E73)+SIN($E73)*COS(V$12))/SIN($E73)*V$9)</f>
        <v>36.7228007479807</v>
      </c>
      <c r="DI73" s="0" t="n">
        <f aca="false">IF(W$9=0,0,(SIN(W$12)*COS($E73)+SIN($E73)*COS(W$12))/SIN($E73)*W$9)</f>
        <v>36.8800829856645</v>
      </c>
      <c r="DJ73" s="0" t="n">
        <f aca="false">IF(X$9=0,0,(SIN(X$12)*COS($E73)+SIN($E73)*COS(X$12))/SIN($E73)*X$9)</f>
        <v>37.026241825554</v>
      </c>
      <c r="DK73" s="0" t="n">
        <f aca="false">IF(Y$9=0,0,(SIN(Y$12)*COS($E73)+SIN($E73)*COS(Y$12))/SIN($E73)*Y$9)</f>
        <v>37.1612236456647</v>
      </c>
      <c r="DL73" s="0" t="n">
        <f aca="false">IF(Z$9=0,0,(SIN(Z$12)*COS($E73)+SIN($E73)*COS(Z$12))/SIN($E73)*Z$9)</f>
        <v>37.3790846545476</v>
      </c>
      <c r="DM73" s="0" t="n">
        <f aca="false">IF(AA$9=0,0,(SIN(AA$12)*COS($E73)+SIN($E73)*COS(AA$12))/SIN($E73)*AA$9)</f>
        <v>37.7031599218683</v>
      </c>
      <c r="DN73" s="0" t="n">
        <f aca="false">IF(AB$9=0,0,(SIN(AB$12)*COS($E73)+SIN($E73)*COS(AB$12))/SIN($E73)*AB$9)</f>
        <v>37.9064043308527</v>
      </c>
      <c r="DO73" s="0" t="n">
        <f aca="false">IF(AC$9=0,0,(SIN(AC$12)*COS($E73)+SIN($E73)*COS(AC$12))/SIN($E73)*AC$9)</f>
        <v>38.0986014145479</v>
      </c>
      <c r="DP73" s="0" t="n">
        <f aca="false">IF(AD$9=0,0,(SIN(AD$12)*COS($E73)+SIN($E73)*COS(AD$12))/SIN($E73)*AD$9)</f>
        <v>38.2796215774399</v>
      </c>
      <c r="DQ73" s="0" t="n">
        <f aca="false">IF(AE$9=0,0,(SIN(AE$12)*COS($E73)+SIN($E73)*COS(AE$12))/SIN($E73)*AE$9)</f>
        <v>38.4493384981539</v>
      </c>
      <c r="DR73" s="0" t="n">
        <f aca="false">IF(AF$9=0,0,(SIN(AF$12)*COS($E73)+SIN($E73)*COS(AF$12))/SIN($E73)*AF$9)</f>
        <v>38.6076291896156</v>
      </c>
      <c r="DS73" s="0" t="n">
        <f aca="false">IF(AG$9=0,0,(SIN(AG$12)*COS($E73)+SIN($E73)*COS(AG$12))/SIN($E73)*AG$9)</f>
        <v>38.5730723908584</v>
      </c>
      <c r="DT73" s="0" t="n">
        <f aca="false">IF(AH$9=0,0,(SIN(AH$12)*COS($E73)+SIN($E73)*COS(AH$12))/SIN($E73)*AH$9)</f>
        <v>38.5266878644207</v>
      </c>
      <c r="DU73" s="0" t="n">
        <f aca="false">IF(AI$9=0,0,(SIN(AI$12)*COS($E73)+SIN($E73)*COS(AI$12))/SIN($E73)*AI$9)</f>
        <v>38.4685287316204</v>
      </c>
      <c r="DV73" s="0" t="n">
        <f aca="false">IF(AJ$9=0,0,(SIN(AJ$12)*COS($E73)+SIN($E73)*COS(AJ$12))/SIN($E73)*AJ$9)</f>
        <v>38.3986517123155</v>
      </c>
      <c r="DW73" s="0" t="n">
        <f aca="false">IF(AK$9=0,0,(SIN(AK$12)*COS($E73)+SIN($E73)*COS(AK$12))/SIN($E73)*AK$9)</f>
        <v>38.3171170957457</v>
      </c>
      <c r="DX73" s="0" t="n">
        <f aca="false">IF(AL$9=0,0,(SIN(AL$12)*COS($E73)+SIN($E73)*COS(AL$12))/SIN($E73)*AL$9)</f>
        <v>38.1943022446242</v>
      </c>
      <c r="DY73" s="0" t="n">
        <f aca="false">IF(AM$9=0,0,(SIN(AM$12)*COS($E73)+SIN($E73)*COS(AM$12))/SIN($E73)*AM$9)</f>
        <v>38.060024308559</v>
      </c>
      <c r="DZ73" s="0" t="n">
        <f aca="false">IF(AN$9=0,0,(SIN(AN$12)*COS($E73)+SIN($E73)*COS(AN$12))/SIN($E73)*AN$9)</f>
        <v>37.9143811985867</v>
      </c>
      <c r="EA73" s="0" t="n">
        <f aca="false">IF(AO$9=0,0,(SIN(AO$12)*COS($E73)+SIN($E73)*COS(AO$12))/SIN($E73)*AO$9)</f>
        <v>37.7574742181504</v>
      </c>
      <c r="EB73" s="0" t="n">
        <f aca="false">IF(AP$9=0,0,(SIN(AP$12)*COS($E73)+SIN($E73)*COS(AP$12))/SIN($E73)*AP$9)</f>
        <v>37.5894080148973</v>
      </c>
      <c r="EC73" s="0" t="n">
        <f aca="false">IF(AQ$9=0,0,(SIN(AQ$12)*COS($E73)+SIN($E73)*COS(AQ$12))/SIN($E73)*AQ$9)</f>
        <v>37.1921481247292</v>
      </c>
      <c r="ED73" s="0" t="n">
        <f aca="false">IF(AR$9=0,0,(SIN(AR$12)*COS($E73)+SIN($E73)*COS(AR$12))/SIN($E73)*AR$9)</f>
        <v>36.78508469901</v>
      </c>
      <c r="EE73" s="0" t="n">
        <f aca="false">IF(AS$9=0,0,(SIN(AS$12)*COS($E73)+SIN($E73)*COS(AS$12))/SIN($E73)*AS$9)</f>
        <v>36.3685309445271</v>
      </c>
      <c r="EF73" s="0" t="n">
        <f aca="false">IF(AT$9=0,0,(SIN(AT$12)*COS($E73)+SIN($E73)*COS(AT$12))/SIN($E73)*AT$9)</f>
        <v>35.9428024365795</v>
      </c>
      <c r="EG73" s="0" t="n">
        <f aca="false">IF(AU$9=0,0,(SIN(AU$12)*COS($E73)+SIN($E73)*COS(AU$12))/SIN($E73)*AU$9)</f>
        <v>35.5082169653749</v>
      </c>
      <c r="EH73" s="0" t="n">
        <f aca="false">IF(AV$9=0,0,(SIN(AV$12)*COS($E73)+SIN($E73)*COS(AV$12))/SIN($E73)*AV$9)</f>
        <v>34.7880672876008</v>
      </c>
      <c r="EI73" s="0" t="n">
        <f aca="false">IF(AW$9=0,0,(SIN(AW$12)*COS($E73)+SIN($E73)*COS(AW$12))/SIN($E73)*AW$9)</f>
        <v>34.0620190381927</v>
      </c>
      <c r="EJ73" s="0" t="n">
        <f aca="false">IF(AX$9=0,0,(SIN(AX$12)*COS($E73)+SIN($E73)*COS(AX$12))/SIN($E73)*AX$9)</f>
        <v>33.3306478226404</v>
      </c>
      <c r="EK73" s="0" t="n">
        <f aca="false">IF(AY$9=0,0,(SIN(AY$12)*COS($E73)+SIN($E73)*COS(AY$12))/SIN($E73)*AY$9)</f>
        <v>33.3162470176303</v>
      </c>
      <c r="EL73" s="0" t="n">
        <f aca="false">IF(AZ$9=0,0,(SIN(AZ$12)*COS($E73)+SIN($E73)*COS(AZ$12))/SIN($E73)*AZ$9)</f>
        <v>33.4032151987795</v>
      </c>
      <c r="EM73" s="0" t="n">
        <f aca="false">IF(BA$9=0,0,(SIN(BA$12)*COS($E73)+SIN($E73)*COS(BA$12))/SIN($E73)*BA$9)</f>
        <v>33.0785357219119</v>
      </c>
      <c r="EN73" s="0" t="n">
        <f aca="false">IF(BB$9=0,0,(SIN(BB$12)*COS($E73)+SIN($E73)*COS(BB$12))/SIN($E73)*BB$9)</f>
        <v>32.7453834176398</v>
      </c>
      <c r="EO73" s="0" t="n">
        <f aca="false">IF(BC$9=0,0,(SIN(BC$12)*COS($E73)+SIN($E73)*COS(BC$12))/SIN($E73)*BC$9)</f>
        <v>32.4039456366675</v>
      </c>
      <c r="EP73" s="0" t="n">
        <f aca="false">IF(BD$9=0,0,(SIN(BD$12)*COS($E73)+SIN($E73)*COS(BD$12))/SIN($E73)*BD$9)</f>
        <v>32.0544117390242</v>
      </c>
      <c r="EQ73" s="0" t="n">
        <f aca="false">IF(BE$9=0,0,(SIN(BE$12)*COS($E73)+SIN($E73)*COS(BE$12))/SIN($E73)*BE$9)</f>
        <v>31.6969730103835</v>
      </c>
      <c r="ER73" s="0" t="n">
        <f aca="false">IF(BF$9=0,0,(SIN(BF$12)*COS($E73)+SIN($E73)*COS(BF$12))/SIN($E73)*BF$9)</f>
        <v>31.2770945035883</v>
      </c>
      <c r="ES73" s="0" t="n">
        <f aca="false">IF(BG$9=0,0,(SIN(BG$12)*COS($E73)+SIN($E73)*COS(BG$12))/SIN($E73)*BG$9)</f>
        <v>30.850526710841</v>
      </c>
      <c r="ET73" s="0" t="n">
        <f aca="false">IF(BH$9=0,0,(SIN(BH$12)*COS($E73)+SIN($E73)*COS(BH$12))/SIN($E73)*BH$9)</f>
        <v>30.417515822604</v>
      </c>
      <c r="EU73" s="0" t="n">
        <f aca="false">IF(BI$9=0,0,(SIN(BI$12)*COS($E73)+SIN($E73)*COS(BI$12))/SIN($E73)*BI$9)</f>
        <v>29.9783090920686</v>
      </c>
      <c r="EV73" s="0" t="n">
        <f aca="false">IF(BJ$9=0,0,(SIN(BJ$12)*COS($E73)+SIN($E73)*COS(BJ$12))/SIN($E73)*BJ$9)</f>
        <v>29.5331547247014</v>
      </c>
      <c r="EW73" s="0" t="n">
        <f aca="false">IF(BK$9=0,0,(SIN(BK$12)*COS($E73)+SIN($E73)*COS(BK$12))/SIN($E73)*BK$9)</f>
        <v>28.9483718859981</v>
      </c>
      <c r="EX73" s="0" t="n">
        <f aca="false">IF(BL$9=0,0,(SIN(BL$12)*COS($E73)+SIN($E73)*COS(BL$12))/SIN($E73)*BL$9)</f>
        <v>28.3606666666667</v>
      </c>
      <c r="EY73" s="0" t="n">
        <f aca="false">IF(BM$9=0,0,(SIN(BM$12)*COS($E73)+SIN($E73)*COS(BM$12))/SIN($E73)*BM$9)</f>
        <v>27.7704107011019</v>
      </c>
      <c r="EZ73" s="0" t="n">
        <f aca="false">IF(BN$9=0,0,(SIN(BN$12)*COS($E73)+SIN($E73)*COS(BN$12))/SIN($E73)*BN$9)</f>
        <v>27.1779745461593</v>
      </c>
      <c r="FA73" s="0" t="n">
        <f aca="false">IF(BO$9=0,0,(SIN(BO$12)*COS($E73)+SIN($E73)*COS(BO$12))/SIN($E73)*BO$9)</f>
        <v>26.5837275101742</v>
      </c>
      <c r="FB73" s="0" t="n">
        <f aca="false">IF(BP$9=0,0,(SIN(BP$12)*COS($E73)+SIN($E73)*COS(BP$12))/SIN($E73)*BP$9)</f>
        <v>25.9343392282343</v>
      </c>
      <c r="FC73" s="0" t="n">
        <f aca="false">IF(BQ$9=0,0,(SIN(BQ$12)*COS($E73)+SIN($E73)*COS(BQ$12))/SIN($E73)*BQ$9)</f>
        <v>25.2851078168521</v>
      </c>
      <c r="FD73" s="0" t="n">
        <f aca="false">IF(BR$9=0,0,(SIN(BR$12)*COS($E73)+SIN($E73)*COS(BR$12))/SIN($E73)*BR$9)</f>
        <v>24.636446330275</v>
      </c>
      <c r="FE73" s="0" t="n">
        <f aca="false">IF(BS$9=0,0,(SIN(BS$12)*COS($E73)+SIN($E73)*COS(BS$12))/SIN($E73)*BS$9)</f>
        <v>23.9887651294096</v>
      </c>
      <c r="FF73" s="0" t="n">
        <f aca="false">IF(BT$9=0,0,(SIN(BT$12)*COS($E73)+SIN($E73)*COS(BT$12))/SIN($E73)*BT$9)</f>
        <v>23.3424716920102</v>
      </c>
      <c r="FG73" s="0" t="n">
        <f aca="false">IF(BU$9=0,0,(SIN(BU$12)*COS($E73)+SIN($E73)*COS(BU$12))/SIN($E73)*BU$9)</f>
        <v>22.7322074859574</v>
      </c>
      <c r="FH73" s="0" t="n">
        <f aca="false">IF(BV$9=0,0,(SIN(BV$12)*COS($E73)+SIN($E73)*COS(BV$12))/SIN($E73)*BV$9)</f>
        <v>22.1231925034498</v>
      </c>
      <c r="FI73" s="0" t="n">
        <f aca="false">IF(BW$9=0,0,(SIN(BW$12)*COS($E73)+SIN($E73)*COS(BW$12))/SIN($E73)*BW$9)</f>
        <v>21.5157935954971</v>
      </c>
      <c r="FJ73" s="0" t="n">
        <f aca="false">IF(BX$9=0,0,(SIN(BX$12)*COS($E73)+SIN($E73)*COS(BX$12))/SIN($E73)*BX$9)</f>
        <v>20.9103745758196</v>
      </c>
      <c r="FK73" s="0" t="n">
        <f aca="false">IF(BY$9=0,0,(SIN(BY$12)*COS($E73)+SIN($E73)*COS(BY$12))/SIN($E73)*BY$9)</f>
        <v>20.3072960555633</v>
      </c>
      <c r="FL73" s="0" t="n">
        <f aca="false">IF(BZ$9=0,0,(SIN(BZ$12)*COS($E73)+SIN($E73)*COS(BZ$12))/SIN($E73)*BZ$9)</f>
        <v>19.6327725474091</v>
      </c>
      <c r="FM73" s="0" t="n">
        <f aca="false">IF(CA$9=0,0,(SIN(CA$12)*COS($E73)+SIN($E73)*COS(CA$12))/SIN($E73)*CA$9)</f>
        <v>18.9637363770243</v>
      </c>
      <c r="FN73" s="0" t="n">
        <f aca="false">IF(CB$9=0,0,(SIN(CB$12)*COS($E73)+SIN($E73)*COS(CB$12))/SIN($E73)*CB$9)</f>
        <v>18.3006042149331</v>
      </c>
      <c r="FO73" s="0" t="n">
        <f aca="false">IF(CC$9=0,0,(SIN(CC$12)*COS($E73)+SIN($E73)*COS(CC$12))/SIN($E73)*CC$9)</f>
        <v>17.6437873752335</v>
      </c>
      <c r="FP73" s="0" t="n">
        <f aca="false">IF(CD$9=0,0,(SIN(CD$12)*COS($E73)+SIN($E73)*COS(CD$12))/SIN($E73)*CD$9)</f>
        <v>16.9936916265481</v>
      </c>
      <c r="FQ73" s="0" t="n">
        <f aca="false">IF(CE$9=0,0,(SIN(CE$12)*COS($E73)+SIN($E73)*COS(CE$12))/SIN($E73)*CE$9)</f>
        <v>16.3507170057653</v>
      </c>
      <c r="FR73" s="0" t="n">
        <f aca="false">IF(CF$9=0,0,(SIN(CF$12)*COS($E73)+SIN($E73)*COS(CF$12))/SIN($E73)*CF$9)</f>
        <v>15.7152576346493</v>
      </c>
      <c r="FS73" s="0" t="n">
        <f aca="false">IF(CG$9=0,0,(SIN(CG$12)*COS($E73)+SIN($E73)*COS(CG$12))/SIN($E73)*CG$9)</f>
        <v>15.0877015393942</v>
      </c>
      <c r="FT73" s="0" t="n">
        <f aca="false">IF(CH$9=0,0,(SIN(CH$12)*COS($E73)+SIN($E73)*COS(CH$12))/SIN($E73)*CH$9)</f>
        <v>14.4684304731924</v>
      </c>
      <c r="FU73" s="0" t="n">
        <f aca="false">IF(CI$9=0,0,(SIN(CI$12)*COS($E73)+SIN($E73)*COS(CI$12))/SIN($E73)*CI$9)</f>
        <v>13.8578197418924</v>
      </c>
      <c r="FV73" s="0" t="n">
        <f aca="false">IF(CJ$9=0,0,(SIN(CJ$12)*COS($E73)+SIN($E73)*COS(CJ$12))/SIN($E73)*CJ$9)</f>
        <v>13.2589903834356</v>
      </c>
      <c r="FW73" s="0" t="n">
        <f aca="false">IF(CK$9=0,0,(SIN(CK$12)*COS($E73)+SIN($E73)*COS(CK$12))/SIN($E73)*CK$9)</f>
        <v>12.6694236200782</v>
      </c>
      <c r="FX73" s="0" t="n">
        <f aca="false">IF(CL$9=0,0,(SIN(CL$12)*COS($E73)+SIN($E73)*COS(CL$12))/SIN($E73)*CL$9)</f>
        <v>12.0894719449774</v>
      </c>
      <c r="FY73" s="0" t="n">
        <f aca="false">IF(CM$9=0,0,(SIN(CM$12)*COS($E73)+SIN($E73)*COS(CM$12))/SIN($E73)*CM$9)</f>
        <v>11.5194808180342</v>
      </c>
      <c r="FZ73" s="0" t="n">
        <f aca="false">IF(CN$9=0,0,(SIN(CN$12)*COS($E73)+SIN($E73)*COS(CN$12))/SIN($E73)*CN$9)</f>
        <v>10.9597885092438</v>
      </c>
      <c r="GA73" s="0" t="n">
        <f aca="false">IF(CO$9=0,0,(SIN(CO$12)*COS($E73)+SIN($E73)*COS(CO$12))/SIN($E73)*CO$9)</f>
        <v>10.4280946587667</v>
      </c>
      <c r="GB73" s="0" t="n">
        <f aca="false">IF(CP$9=0,0,(SIN(CP$12)*COS($E73)+SIN($E73)*COS(CP$12))/SIN($E73)*CP$9)</f>
        <v>9.906378491278</v>
      </c>
      <c r="GC73" s="0" t="n">
        <f aca="false">IF(CQ$9=0,0,(SIN(CQ$12)*COS($E73)+SIN($E73)*COS(CQ$12))/SIN($E73)*CQ$9)</f>
        <v>9.39494037571515</v>
      </c>
    </row>
    <row r="74" customFormat="false" ht="12.8" hidden="true" customHeight="false" outlineLevel="0" collapsed="false">
      <c r="A74" s="0" t="n">
        <f aca="false">MAX($F74:$CQ74)</f>
        <v>29.9399991035964</v>
      </c>
      <c r="B74" s="90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12.6333333333333</v>
      </c>
      <c r="C74" s="2" t="n">
        <f aca="false">MOD(Best +D74,360)</f>
        <v>177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29.9399991035964</v>
      </c>
      <c r="G74" s="13" t="n">
        <f aca="false">IF(OR(G164=0,CS74=0),0,G164*CS74/(G164+CS74))</f>
        <v>29.192614772448</v>
      </c>
      <c r="H74" s="13" t="n">
        <f aca="false">IF(OR(H164=0,CT74=0),0,H164*CT74/(H164+CT74))</f>
        <v>28.3976057231331</v>
      </c>
      <c r="I74" s="13" t="n">
        <f aca="false">IF(OR(I164=0,CU74=0),0,I164*CU74/(I164+CU74))</f>
        <v>27.6460502412586</v>
      </c>
      <c r="J74" s="13" t="n">
        <f aca="false">IF(OR(J164=0,CV74=0),0,J164*CV74/(J164+CV74))</f>
        <v>26.934183152706</v>
      </c>
      <c r="K74" s="13" t="n">
        <f aca="false">IF(OR(K164=0,CW74=0),0,K164*CW74/(K164+CW74))</f>
        <v>26.2586610944138</v>
      </c>
      <c r="L74" s="13" t="n">
        <f aca="false">IF(OR(L164=0,CX74=0),0,L164*CX74/(L164+CX74))</f>
        <v>25.6165048710016</v>
      </c>
      <c r="M74" s="13" t="n">
        <f aca="false">IF(OR(M164=0,CY74=0),0,M164*CY74/(M164+CY74))</f>
        <v>24.960049924618</v>
      </c>
      <c r="N74" s="13" t="n">
        <f aca="false">IF(OR(N164=0,CZ74=0),0,N164*CZ74/(N164+CZ74))</f>
        <v>24.3379514313847</v>
      </c>
      <c r="O74" s="13" t="n">
        <f aca="false">IF(OR(O164=0,DA74=0),0,O164*DA74/(O164+DA74))</f>
        <v>23.747259073929</v>
      </c>
      <c r="P74" s="13" t="n">
        <f aca="false">IF(OR(P164=0,DB74=0),0,P164*DB74/(P164+DB74))</f>
        <v>23.1853507394688</v>
      </c>
      <c r="Q74" s="13" t="n">
        <f aca="false">IF(OR(Q164=0,DC74=0),0,Q164*DC74/(Q164+DC74))</f>
        <v>22.6498879093072</v>
      </c>
      <c r="R74" s="13" t="n">
        <f aca="false">IF(OR(R164=0,DD74=0),0,R164*DD74/(R164+DD74))</f>
        <v>22.093943469364</v>
      </c>
      <c r="S74" s="13" t="n">
        <f aca="false">IF(OR(S164=0,DE74=0),0,S164*DE74/(S164+DE74))</f>
        <v>21.5656564846722</v>
      </c>
      <c r="T74" s="13" t="n">
        <f aca="false">IF(OR(T164=0,DF74=0),0,T164*DF74/(T164+DF74))</f>
        <v>21.0627148198446</v>
      </c>
      <c r="U74" s="13" t="n">
        <f aca="false">IF(OR(U164=0,DG74=0),0,U164*DG74/(U164+DG74))</f>
        <v>20.5830558099995</v>
      </c>
      <c r="V74" s="13" t="n">
        <f aca="false">IF(OR(V164=0,DH74=0),0,V164*DH74/(V164+DH74))</f>
        <v>20.1248333524848</v>
      </c>
      <c r="W74" s="13" t="n">
        <f aca="false">IF(OR(W164=0,DI74=0),0,W164*DI74/(W164+DI74))</f>
        <v>19.6648733400104</v>
      </c>
      <c r="X74" s="13" t="n">
        <f aca="false">IF(OR(X164=0,DJ74=0),0,X164*DJ74/(X164+DJ74))</f>
        <v>19.2253095052349</v>
      </c>
      <c r="Y74" s="13" t="n">
        <f aca="false">IF(OR(Y164=0,DK74=0),0,Y164*DK74/(Y164+DK74))</f>
        <v>18.8045680203366</v>
      </c>
      <c r="Z74" s="13" t="n">
        <f aca="false">IF(OR(Z164=0,DL74=0),0,Z164*DL74/(Z164+DL74))</f>
        <v>18.4242814982631</v>
      </c>
      <c r="AA74" s="13" t="n">
        <f aca="false">IF(OR(AA164=0,DM74=0),0,AA164*DM74/(AA164+DM74))</f>
        <v>18.0851606846171</v>
      </c>
      <c r="AB74" s="13" t="n">
        <f aca="false">IF(OR(AB164=0,DN74=0),0,AB164*DN74/(AB164+DN74))</f>
        <v>17.7321883103272</v>
      </c>
      <c r="AC74" s="13" t="n">
        <f aca="false">IF(OR(AC164=0,DO74=0),0,AC164*DO74/(AC164+DO74))</f>
        <v>17.3913531153349</v>
      </c>
      <c r="AD74" s="13" t="n">
        <f aca="false">IF(OR(AD164=0,DP74=0),0,AD164*DP74/(AD164+DP74))</f>
        <v>17.0618675293604</v>
      </c>
      <c r="AE74" s="13" t="n">
        <f aca="false">IF(OR(AE164=0,DQ74=0),0,AE164*DQ74/(AE164+DQ74))</f>
        <v>16.7430089496856</v>
      </c>
      <c r="AF74" s="13" t="n">
        <f aca="false">IF(OR(AF164=0,DR74=0),0,AF164*DR74/(AF164+DR74))</f>
        <v>16.4341130773483</v>
      </c>
      <c r="AG74" s="13" t="n">
        <f aca="false">IF(OR(AG164=0,DS74=0),0,AG164*DS74/(AG164+DS74))</f>
        <v>16.102772090833</v>
      </c>
      <c r="AH74" s="13" t="n">
        <f aca="false">IF(OR(AH164=0,DT74=0),0,AH164*DT74/(AH164+DT74))</f>
        <v>15.7826972172574</v>
      </c>
      <c r="AI74" s="13" t="n">
        <f aca="false">IF(OR(AI164=0,DU74=0),0,AI164*DU74/(AI164+DU74))</f>
        <v>15.4731527474112</v>
      </c>
      <c r="AJ74" s="13" t="n">
        <f aca="false">IF(OR(AJ164=0,DV74=0),0,AJ164*DV74/(AJ164+DV74))</f>
        <v>15.1734636183471</v>
      </c>
      <c r="AK74" s="13" t="n">
        <f aca="false">IF(OR(AK164=0,DW74=0),0,AK164*DW74/(AK164+DW74))</f>
        <v>14.8830092037126</v>
      </c>
      <c r="AL74" s="13" t="n">
        <f aca="false">IF(OR(AL164=0,DX74=0),0,AL164*DX74/(AL164+DX74))</f>
        <v>14.5968380823362</v>
      </c>
      <c r="AM74" s="13" t="n">
        <f aca="false">IF(OR(AM164=0,DY74=0),0,AM164*DY74/(AM164+DY74))</f>
        <v>14.3190837266412</v>
      </c>
      <c r="AN74" s="13" t="n">
        <f aca="false">IF(OR(AN164=0,DZ74=0),0,AN164*DZ74/(AN164+DZ74))</f>
        <v>14.0492365892028</v>
      </c>
      <c r="AO74" s="13" t="n">
        <f aca="false">IF(OR(AO164=0,EA74=0),0,AO164*EA74/(AO164+EA74))</f>
        <v>13.786825352813</v>
      </c>
      <c r="AP74" s="13" t="n">
        <f aca="false">IF(OR(AP164=0,EB74=0),0,AP164*EB74/(AP164+EB74))</f>
        <v>13.5314133334591</v>
      </c>
      <c r="AQ74" s="13" t="n">
        <f aca="false">IF(OR(AQ164=0,EC74=0),0,AQ164*EC74/(AQ164+EC74))</f>
        <v>13.2546571258548</v>
      </c>
      <c r="AR74" s="13" t="n">
        <f aca="false">IF(OR(AR164=0,ED74=0),0,AR164*ED74/(AR164+ED74))</f>
        <v>12.9855057747733</v>
      </c>
      <c r="AS74" s="13" t="n">
        <f aca="false">IF(OR(AS164=0,EE74=0),0,AS164*EE74/(AS164+EE74))</f>
        <v>12.7235062377945</v>
      </c>
      <c r="AT74" s="13" t="n">
        <f aca="false">IF(OR(AT164=0,EF74=0),0,AT164*EF74/(AT164+EF74))</f>
        <v>12.4682386078617</v>
      </c>
      <c r="AU74" s="13" t="n">
        <f aca="false">IF(OR(AU164=0,EG74=0),0,AU164*EG74/(AU164+EG74))</f>
        <v>12.2193130917068</v>
      </c>
      <c r="AV74" s="13" t="n">
        <f aca="false">IF(OR(AV164=0,EH74=0),0,AV164*EH74/(AV164+EH74))</f>
        <v>11.9434361699276</v>
      </c>
      <c r="AW74" s="13" t="n">
        <f aca="false">IF(OR(AW164=0,EI74=0),0,AW164*EI74/(AW164+EI74))</f>
        <v>11.6740294412541</v>
      </c>
      <c r="AX74" s="13" t="n">
        <f aca="false">IF(OR(AX164=0,EJ74=0),0,AX164*EJ74/(AX164+EJ74))</f>
        <v>11.4106906816048</v>
      </c>
      <c r="AY74" s="13" t="n">
        <f aca="false">IF(OR(AY164=0,EK74=0),0,AY164*EK74/(AY164+EK74))</f>
        <v>11.2375715496169</v>
      </c>
      <c r="AZ74" s="13" t="n">
        <f aca="false">IF(OR(AZ164=0,EL74=0),0,AZ164*EL74/(AZ164+EL74))</f>
        <v>11.079209833697</v>
      </c>
      <c r="BA74" s="13" t="n">
        <f aca="false">IF(OR(BA164=0,EM74=0),0,BA164*EM74/(BA164+EM74))</f>
        <v>10.8785295753721</v>
      </c>
      <c r="BB74" s="13" t="n">
        <f aca="false">IF(OR(BB164=0,EN74=0),0,BB164*EN74/(BB164+EN74))</f>
        <v>10.6814891847915</v>
      </c>
      <c r="BC74" s="13" t="n">
        <f aca="false">IF(OR(BC164=0,EO74=0),0,BC164*EO74/(BC164+EO74))</f>
        <v>10.4879006435712</v>
      </c>
      <c r="BD74" s="13" t="n">
        <f aca="false">IF(OR(BD164=0,EP74=0),0,BD164*EP74/(BD164+EP74))</f>
        <v>10.297586541999</v>
      </c>
      <c r="BE74" s="13" t="n">
        <f aca="false">IF(OR(BE164=0,EQ74=0),0,BE164*EQ74/(BE164+EQ74))</f>
        <v>10.1103792840773</v>
      </c>
      <c r="BF74" s="13" t="n">
        <f aca="false">IF(OR(BF164=0,ER74=0),0,BF164*ER74/(BF164+ER74))</f>
        <v>9.92052634239182</v>
      </c>
      <c r="BG74" s="13" t="n">
        <f aca="false">IF(OR(BG164=0,ES74=0),0,BG164*ES74/(BG164+ES74))</f>
        <v>9.7336821122411</v>
      </c>
      <c r="BH74" s="13" t="n">
        <f aca="false">IF(OR(BH164=0,ET74=0),0,BH164*ET74/(BH164+ET74))</f>
        <v>9.54969370786489</v>
      </c>
      <c r="BI74" s="13" t="n">
        <f aca="false">IF(OR(BI164=0,EU74=0),0,BI164*EU74/(BI164+EU74))</f>
        <v>9.36841636344406</v>
      </c>
      <c r="BJ74" s="13" t="n">
        <f aca="false">IF(OR(BJ164=0,EV74=0),0,BJ164*EV74/(BJ164+EV74))</f>
        <v>9.18971285879809</v>
      </c>
      <c r="BK74" s="13" t="n">
        <f aca="false">IF(OR(BK164=0,EW74=0),0,BK164*EW74/(BK164+EW74))</f>
        <v>9.00030061975697</v>
      </c>
      <c r="BL74" s="13" t="n">
        <f aca="false">IF(OR(BL164=0,EX74=0),0,BL164*EX74/(BL164+EX74))</f>
        <v>8.81355347572108</v>
      </c>
      <c r="BM74" s="13" t="n">
        <f aca="false">IF(OR(BM164=0,EY74=0),0,BM164*EY74/(BM164+EY74))</f>
        <v>8.6293362700294</v>
      </c>
      <c r="BN74" s="13" t="n">
        <f aca="false">IF(OR(BN164=0,EZ74=0),0,BN164*EZ74/(BN164+EZ74))</f>
        <v>8.44752107828747</v>
      </c>
      <c r="BO74" s="13" t="n">
        <f aca="false">IF(OR(BO164=0,FA74=0),0,BO164*FA74/(BO164+FA74))</f>
        <v>8.2679867485691</v>
      </c>
      <c r="BP74" s="13" t="n">
        <f aca="false">IF(OR(BP164=0,FB74=0),0,BP164*FB74/(BP164+FB74))</f>
        <v>8.08529590418801</v>
      </c>
      <c r="BQ74" s="13" t="n">
        <f aca="false">IF(OR(BQ164=0,FC74=0),0,BQ164*FC74/(BQ164+FC74))</f>
        <v>7.90473673511356</v>
      </c>
      <c r="BR74" s="13" t="n">
        <f aca="false">IF(OR(BR164=0,FD74=0),0,BR164*FD74/(BR164+FD74))</f>
        <v>7.72620073374809</v>
      </c>
      <c r="BS74" s="13" t="n">
        <f aca="false">IF(OR(BS164=0,FE74=0),0,BS164*FE74/(BS164+FE74))</f>
        <v>7.54958518903433</v>
      </c>
      <c r="BT74" s="13" t="n">
        <f aca="false">IF(OR(BT164=0,FF74=0),0,BT164*FF74/(BT164+FF74))</f>
        <v>7.37479288567306</v>
      </c>
      <c r="BU74" s="13" t="n">
        <f aca="false">IF(OR(BU164=0,FG74=0),0,BU164*FG74/(BU164+FG74))</f>
        <v>7.20525634923976</v>
      </c>
      <c r="BV74" s="13" t="n">
        <f aca="false">IF(OR(BV164=0,FH74=0),0,BV164*FH74/(BV164+FH74))</f>
        <v>7.03732757397116</v>
      </c>
      <c r="BW74" s="13" t="n">
        <f aca="false">IF(OR(BW164=0,FI74=0),0,BW164*FI74/(BW164+FI74))</f>
        <v>6.8709267650525</v>
      </c>
      <c r="BX74" s="13" t="n">
        <f aca="false">IF(OR(BX164=0,FJ74=0),0,BX164*FJ74/(BX164+FJ74))</f>
        <v>6.70597838332027</v>
      </c>
      <c r="BY74" s="13" t="n">
        <f aca="false">IF(OR(BY164=0,FK74=0),0,BY164*FK74/(BY164+FK74))</f>
        <v>6.54241097430634</v>
      </c>
      <c r="BZ74" s="13" t="n">
        <f aca="false">IF(OR(BZ164=0,FL74=0),0,BZ164*FL74/(BZ164+FL74))</f>
        <v>6.37216060048817</v>
      </c>
      <c r="CA74" s="13" t="n">
        <f aca="false">IF(OR(CA164=0,FM74=0),0,CA164*FM74/(CA164+FM74))</f>
        <v>6.20320714130398</v>
      </c>
      <c r="CB74" s="13" t="n">
        <f aca="false">IF(OR(CB164=0,FN74=0),0,CB164*FN74/(CB164+FN74))</f>
        <v>6.03548710079548</v>
      </c>
      <c r="CC74" s="13" t="n">
        <f aca="false">IF(OR(CC164=0,FO74=0),0,CC164*FO74/(CC164+FO74))</f>
        <v>5.8689413686236</v>
      </c>
      <c r="CD74" s="13" t="n">
        <f aca="false">IF(OR(CD164=0,FP74=0),0,CD164*FP74/(CD164+FP74))</f>
        <v>5.70351518243548</v>
      </c>
      <c r="CE74" s="13" t="n">
        <f aca="false">IF(OR(CE164=0,FQ74=0),0,CE164*FQ74/(CE164+FQ74))</f>
        <v>5.53915811518352</v>
      </c>
      <c r="CF74" s="13" t="n">
        <f aca="false">IF(OR(CF164=0,FR74=0),0,CF164*FR74/(CF164+FR74))</f>
        <v>5.37582408769245</v>
      </c>
      <c r="CG74" s="13" t="n">
        <f aca="false">IF(OR(CG164=0,FS74=0),0,CG164*FS74/(CG164+FS74))</f>
        <v>5.21347140697073</v>
      </c>
      <c r="CH74" s="13" t="n">
        <f aca="false">IF(OR(CH164=0,FT74=0),0,CH164*FT74/(CH164+FT74))</f>
        <v>5.05206283096762</v>
      </c>
      <c r="CI74" s="13" t="n">
        <f aca="false">IF(OR(CI164=0,FU74=0),0,CI164*FU74/(CI164+FU74))</f>
        <v>4.89156566068938</v>
      </c>
      <c r="CJ74" s="13" t="n">
        <f aca="false">IF(OR(CJ164=0,FV74=0),0,CJ164*FV74/(CJ164+FV74))</f>
        <v>4.73231430981115</v>
      </c>
      <c r="CK74" s="13" t="n">
        <f aca="false">IF(OR(CK164=0,FW74=0),0,CK164*FW74/(CK164+FW74))</f>
        <v>4.57392333360238</v>
      </c>
      <c r="CL74" s="13" t="n">
        <f aca="false">IF(OR(CL164=0,FX74=0),0,CL164*FX74/(CL164+FX74))</f>
        <v>4.41637438963218</v>
      </c>
      <c r="CM74" s="13" t="n">
        <f aca="false">IF(OR(CM164=0,FY74=0),0,CM164*FY74/(CM164+FY74))</f>
        <v>4.25965427990182</v>
      </c>
      <c r="CN74" s="13" t="n">
        <f aca="false">IF(OR(CN164=0,FZ74=0),0,CN164*FZ74/(CN164+FZ74))</f>
        <v>4.1037551935966</v>
      </c>
      <c r="CO74" s="13" t="n">
        <f aca="false">IF(OR(CO164=0,GA74=0),0,CO164*GA74/(CO164+GA74))</f>
        <v>3.9512677060962</v>
      </c>
      <c r="CP74" s="13" t="n">
        <f aca="false">IF(OR(CP164=0,GB74=0),0,CP164*GB74/(CP164+GB74))</f>
        <v>3.79959293950243</v>
      </c>
      <c r="CQ74" s="13" t="n">
        <f aca="false">IF(OR(CQ164=0,GC74=0),0,CQ164*GC74/(CQ164+GC74))</f>
        <v>3.64873783615206</v>
      </c>
      <c r="CR74" s="0" t="n">
        <f aca="false">IF(F$9=0,0,(SIN(F$12)*COS($E74)+SIN($E74)*COS(F$12))/SIN($E74)*F$9)</f>
        <v>29.94</v>
      </c>
      <c r="CS74" s="0" t="n">
        <f aca="false">IF(G$9=0,0,(SIN(G$12)*COS($E74)+SIN($E74)*COS(G$12))/SIN($E74)*G$9)</f>
        <v>30.5765573192078</v>
      </c>
      <c r="CT74" s="0" t="n">
        <f aca="false">IF(H$9=0,0,(SIN(H$12)*COS($E74)+SIN($E74)*COS(H$12))/SIN($E74)*H$9)</f>
        <v>31.1132174200376</v>
      </c>
      <c r="CU74" s="0" t="n">
        <f aca="false">IF(I$9=0,0,(SIN(I$12)*COS($E74)+SIN($E74)*COS(I$12))/SIN($E74)*I$9)</f>
        <v>31.6449867411472</v>
      </c>
      <c r="CV74" s="0" t="n">
        <f aca="false">IF(J$9=0,0,(SIN(J$12)*COS($E74)+SIN($E74)*COS(J$12))/SIN($E74)*J$9)</f>
        <v>32.171538480515</v>
      </c>
      <c r="CW74" s="0" t="n">
        <f aca="false">IF(K$9=0,0,(SIN(K$12)*COS($E74)+SIN($E74)*COS(K$12))/SIN($E74)*K$9)</f>
        <v>32.6925460785259</v>
      </c>
      <c r="CX74" s="0" t="n">
        <f aca="false">IF(L$9=0,0,(SIN(L$12)*COS($E74)+SIN($E74)*COS(L$12))/SIN($E74)*L$9)</f>
        <v>33.2076833680604</v>
      </c>
      <c r="CY74" s="0" t="n">
        <f aca="false">IF(M$9=0,0,(SIN(M$12)*COS($E74)+SIN($E74)*COS(M$12))/SIN($E74)*M$9)</f>
        <v>33.6348566936656</v>
      </c>
      <c r="CZ74" s="0" t="n">
        <f aca="false">IF(N$9=0,0,(SIN(N$12)*COS($E74)+SIN($E74)*COS(N$12))/SIN($E74)*N$9)</f>
        <v>34.0544384775413</v>
      </c>
      <c r="DA74" s="0" t="n">
        <f aca="false">IF(O$9=0,0,(SIN(O$12)*COS($E74)+SIN($E74)*COS(O$12))/SIN($E74)*O$9)</f>
        <v>34.466179844249</v>
      </c>
      <c r="DB74" s="0" t="n">
        <f aca="false">IF(P$9=0,0,(SIN(P$12)*COS($E74)+SIN($E74)*COS(P$12))/SIN($E74)*P$9)</f>
        <v>34.8698335350731</v>
      </c>
      <c r="DC74" s="0" t="n">
        <f aca="false">IF(Q$9=0,0,(SIN(Q$12)*COS($E74)+SIN($E74)*COS(Q$12))/SIN($E74)*Q$9)</f>
        <v>35.2651540204509</v>
      </c>
      <c r="DD74" s="0" t="n">
        <f aca="false">IF(R$9=0,0,(SIN(R$12)*COS($E74)+SIN($E74)*COS(R$12))/SIN($E74)*R$9)</f>
        <v>35.5357700166136</v>
      </c>
      <c r="DE74" s="0" t="n">
        <f aca="false">IF(S$9=0,0,(SIN(S$12)*COS($E74)+SIN($E74)*COS(S$12))/SIN($E74)*S$9)</f>
        <v>35.7964404602323</v>
      </c>
      <c r="DF74" s="0" t="n">
        <f aca="false">IF(T$9=0,0,(SIN(T$12)*COS($E74)+SIN($E74)*COS(T$12))/SIN($E74)*T$9)</f>
        <v>36.0470323162097</v>
      </c>
      <c r="DG74" s="0" t="n">
        <f aca="false">IF(U$9=0,0,(SIN(U$12)*COS($E74)+SIN($E74)*COS(U$12))/SIN($E74)*U$9)</f>
        <v>36.2874153680722</v>
      </c>
      <c r="DH74" s="0" t="n">
        <f aca="false">IF(V$9=0,0,(SIN(V$12)*COS($E74)+SIN($E74)*COS(V$12))/SIN($E74)*V$9)</f>
        <v>36.5174622740495</v>
      </c>
      <c r="DI74" s="0" t="n">
        <f aca="false">IF(W$9=0,0,(SIN(W$12)*COS($E74)+SIN($E74)*COS(W$12))/SIN($E74)*W$9)</f>
        <v>36.662190011389</v>
      </c>
      <c r="DJ74" s="0" t="n">
        <f aca="false">IF(X$9=0,0,(SIN(X$12)*COS($E74)+SIN($E74)*COS(X$12))/SIN($E74)*X$9)</f>
        <v>36.7958506650164</v>
      </c>
      <c r="DK74" s="0" t="n">
        <f aca="false">IF(Y$9=0,0,(SIN(Y$12)*COS($E74)+SIN($E74)*COS(Y$12))/SIN($E74)*Y$9)</f>
        <v>36.9183944752159</v>
      </c>
      <c r="DL74" s="0" t="n">
        <f aca="false">IF(Z$9=0,0,(SIN(Z$12)*COS($E74)+SIN($E74)*COS(Z$12))/SIN($E74)*Z$9)</f>
        <v>37.1232373704236</v>
      </c>
      <c r="DM74" s="0" t="n">
        <f aca="false">IF(AA$9=0,0,(SIN(AA$12)*COS($E74)+SIN($E74)*COS(AA$12))/SIN($E74)*AA$9)</f>
        <v>37.4334639076783</v>
      </c>
      <c r="DN74" s="0" t="n">
        <f aca="false">IF(AB$9=0,0,(SIN(AB$12)*COS($E74)+SIN($E74)*COS(AB$12))/SIN($E74)*AB$9)</f>
        <v>37.623618471086</v>
      </c>
      <c r="DO74" s="0" t="n">
        <f aca="false">IF(AC$9=0,0,(SIN(AC$12)*COS($E74)+SIN($E74)*COS(AC$12))/SIN($E74)*AC$9)</f>
        <v>37.8027367585748</v>
      </c>
      <c r="DP74" s="0" t="n">
        <f aca="false">IF(AD$9=0,0,(SIN(AD$12)*COS($E74)+SIN($E74)*COS(AD$12))/SIN($E74)*AD$9)</f>
        <v>37.9706936994718</v>
      </c>
      <c r="DQ74" s="0" t="n">
        <f aca="false">IF(AE$9=0,0,(SIN(AE$12)*COS($E74)+SIN($E74)*COS(AE$12))/SIN($E74)*AE$9)</f>
        <v>38.1273675152073</v>
      </c>
      <c r="DR74" s="0" t="n">
        <f aca="false">IF(AF$9=0,0,(SIN(AF$12)*COS($E74)+SIN($E74)*COS(AF$12))/SIN($E74)*AF$9)</f>
        <v>38.2726397779213</v>
      </c>
      <c r="DS74" s="0" t="n">
        <f aca="false">IF(AG$9=0,0,(SIN(AG$12)*COS($E74)+SIN($E74)*COS(AG$12))/SIN($E74)*AG$9)</f>
        <v>38.2267217227151</v>
      </c>
      <c r="DT74" s="0" t="n">
        <f aca="false">IF(AH$9=0,0,(SIN(AH$12)*COS($E74)+SIN($E74)*COS(AH$12))/SIN($E74)*AH$9)</f>
        <v>38.1691208016216</v>
      </c>
      <c r="DU74" s="0" t="n">
        <f aca="false">IF(AI$9=0,0,(SIN(AI$12)*COS($E74)+SIN($E74)*COS(AI$12))/SIN($E74)*AI$9)</f>
        <v>38.0998931965793</v>
      </c>
      <c r="DV74" s="0" t="n">
        <f aca="false">IF(AJ$9=0,0,(SIN(AJ$12)*COS($E74)+SIN($E74)*COS(AJ$12))/SIN($E74)*AJ$9)</f>
        <v>38.0190986311275</v>
      </c>
      <c r="DW74" s="0" t="n">
        <f aca="false">IF(AK$9=0,0,(SIN(AK$12)*COS($E74)+SIN($E74)*COS(AK$12))/SIN($E74)*AK$9)</f>
        <v>37.9268003404447</v>
      </c>
      <c r="DX74" s="0" t="n">
        <f aca="false">IF(AL$9=0,0,(SIN(AL$12)*COS($E74)+SIN($E74)*COS(AL$12))/SIN($E74)*AL$9)</f>
        <v>37.7936899499801</v>
      </c>
      <c r="DY74" s="0" t="n">
        <f aca="false">IF(AM$9=0,0,(SIN(AM$12)*COS($E74)+SIN($E74)*COS(AM$12))/SIN($E74)*AM$9)</f>
        <v>37.6492933605338</v>
      </c>
      <c r="DZ74" s="0" t="n">
        <f aca="false">IF(AN$9=0,0,(SIN(AN$12)*COS($E74)+SIN($E74)*COS(AN$12))/SIN($E74)*AN$9)</f>
        <v>37.4937109588016</v>
      </c>
      <c r="EA74" s="0" t="n">
        <f aca="false">IF(AO$9=0,0,(SIN(AO$12)*COS($E74)+SIN($E74)*COS(AO$12))/SIN($E74)*AO$9)</f>
        <v>37.3270464527256</v>
      </c>
      <c r="EB74" s="0" t="n">
        <f aca="false">IF(AP$9=0,0,(SIN(AP$12)*COS($E74)+SIN($E74)*COS(AP$12))/SIN($E74)*AP$9)</f>
        <v>37.1494068227491</v>
      </c>
      <c r="EC74" s="0" t="n">
        <f aca="false">IF(AQ$9=0,0,(SIN(AQ$12)*COS($E74)+SIN($E74)*COS(AQ$12))/SIN($E74)*AQ$9)</f>
        <v>36.7453802843616</v>
      </c>
      <c r="ED74" s="0" t="n">
        <f aca="false">IF(AR$9=0,0,(SIN(AR$12)*COS($E74)+SIN($E74)*COS(AR$12))/SIN($E74)*AR$9)</f>
        <v>36.3318593380493</v>
      </c>
      <c r="EE74" s="0" t="n">
        <f aca="false">IF(AS$9=0,0,(SIN(AS$12)*COS($E74)+SIN($E74)*COS(AS$12))/SIN($E74)*AS$9)</f>
        <v>35.9091568555906</v>
      </c>
      <c r="EF74" s="0" t="n">
        <f aca="false">IF(AT$9=0,0,(SIN(AT$12)*COS($E74)+SIN($E74)*COS(AT$12))/SIN($E74)*AT$9)</f>
        <v>35.4775879312069</v>
      </c>
      <c r="EG74" s="0" t="n">
        <f aca="false">IF(AU$9=0,0,(SIN(AU$12)*COS($E74)+SIN($E74)*COS(AU$12))/SIN($E74)*AU$9)</f>
        <v>35.0374697288225</v>
      </c>
      <c r="EH74" s="0" t="n">
        <f aca="false">IF(AV$9=0,0,(SIN(AV$12)*COS($E74)+SIN($E74)*COS(AV$12))/SIN($E74)*AV$9)</f>
        <v>34.315854596087</v>
      </c>
      <c r="EI74" s="0" t="n">
        <f aca="false">IF(AW$9=0,0,(SIN(AW$12)*COS($E74)+SIN($E74)*COS(AW$12))/SIN($E74)*AW$9)</f>
        <v>33.5887915202315</v>
      </c>
      <c r="EJ74" s="0" t="n">
        <f aca="false">IF(AX$9=0,0,(SIN(AX$12)*COS($E74)+SIN($E74)*COS(AX$12))/SIN($E74)*AX$9)</f>
        <v>32.8568515482139</v>
      </c>
      <c r="EK74" s="0" t="n">
        <f aca="false">IF(AY$9=0,0,(SIN(AY$12)*COS($E74)+SIN($E74)*COS(AY$12))/SIN($E74)*AY$9)</f>
        <v>32.8318295108498</v>
      </c>
      <c r="EL74" s="0" t="n">
        <f aca="false">IF(AZ$9=0,0,(SIN(AZ$12)*COS($E74)+SIN($E74)*COS(AZ$12))/SIN($E74)*AZ$9)</f>
        <v>32.9065697758341</v>
      </c>
      <c r="EM74" s="0" t="n">
        <f aca="false">IF(BA$9=0,0,(SIN(BA$12)*COS($E74)+SIN($E74)*COS(BA$12))/SIN($E74)*BA$9)</f>
        <v>32.575744361678</v>
      </c>
      <c r="EN74" s="0" t="n">
        <f aca="false">IF(BB$9=0,0,(SIN(BB$12)*COS($E74)+SIN($E74)*COS(BB$12))/SIN($E74)*BB$9)</f>
        <v>32.2366692132236</v>
      </c>
      <c r="EO74" s="0" t="n">
        <f aca="false">IF(BC$9=0,0,(SIN(BC$12)*COS($E74)+SIN($E74)*COS(BC$12))/SIN($E74)*BC$9)</f>
        <v>31.8895321657607</v>
      </c>
      <c r="EP74" s="0" t="n">
        <f aca="false">IF(BD$9=0,0,(SIN(BD$12)*COS($E74)+SIN($E74)*COS(BD$12))/SIN($E74)*BD$9)</f>
        <v>31.534522974898</v>
      </c>
      <c r="EQ74" s="0" t="n">
        <f aca="false">IF(BE$9=0,0,(SIN(BE$12)*COS($E74)+SIN($E74)*COS(BE$12))/SIN($E74)*BE$9)</f>
        <v>31.1718332331708</v>
      </c>
      <c r="ER74" s="0" t="n">
        <f aca="false">IF(BF$9=0,0,(SIN(BF$12)*COS($E74)+SIN($E74)*COS(BF$12))/SIN($E74)*BF$9)</f>
        <v>30.7478542665449</v>
      </c>
      <c r="ES74" s="0" t="n">
        <f aca="false">IF(BG$9=0,0,(SIN(BG$12)*COS($E74)+SIN($E74)*COS(BG$12))/SIN($E74)*BG$9)</f>
        <v>30.3174356149942</v>
      </c>
      <c r="ET74" s="0" t="n">
        <f aca="false">IF(BH$9=0,0,(SIN(BH$12)*COS($E74)+SIN($E74)*COS(BH$12))/SIN($E74)*BH$9)</f>
        <v>29.8808226540816</v>
      </c>
      <c r="EU74" s="0" t="n">
        <f aca="false">IF(BI$9=0,0,(SIN(BI$12)*COS($E74)+SIN($E74)*COS(BI$12))/SIN($E74)*BI$9)</f>
        <v>29.4382617199978</v>
      </c>
      <c r="EV74" s="0" t="n">
        <f aca="false">IF(BJ$9=0,0,(SIN(BJ$12)*COS($E74)+SIN($E74)*COS(BJ$12))/SIN($E74)*BJ$9)</f>
        <v>28.9900000000001</v>
      </c>
      <c r="EW74" s="0" t="n">
        <f aca="false">IF(BK$9=0,0,(SIN(BK$12)*COS($E74)+SIN($E74)*COS(BK$12))/SIN($E74)*BK$9)</f>
        <v>28.4048700568028</v>
      </c>
      <c r="EX74" s="0" t="n">
        <f aca="false">IF(BL$9=0,0,(SIN(BL$12)*COS($E74)+SIN($E74)*COS(BL$12))/SIN($E74)*BL$9)</f>
        <v>27.81711847933</v>
      </c>
      <c r="EY74" s="0" t="n">
        <f aca="false">IF(BM$9=0,0,(SIN(BM$12)*COS($E74)+SIN($E74)*COS(BM$12))/SIN($E74)*BM$9)</f>
        <v>27.2271132623526</v>
      </c>
      <c r="EZ74" s="0" t="n">
        <f aca="false">IF(BN$9=0,0,(SIN(BN$12)*COS($E74)+SIN($E74)*COS(BN$12))/SIN($E74)*BN$9)</f>
        <v>26.6352211925336</v>
      </c>
      <c r="FA74" s="0" t="n">
        <f aca="false">IF(BO$9=0,0,(SIN(BO$12)*COS($E74)+SIN($E74)*COS(BO$12))/SIN($E74)*BO$9)</f>
        <v>26.04180767972</v>
      </c>
      <c r="FB74" s="0" t="n">
        <f aca="false">IF(BP$9=0,0,(SIN(BP$12)*COS($E74)+SIN($E74)*COS(BP$12))/SIN($E74)*BP$9)</f>
        <v>25.3946557742146</v>
      </c>
      <c r="FC74" s="0" t="n">
        <f aca="false">IF(BQ$9=0,0,(SIN(BQ$12)*COS($E74)+SIN($E74)*COS(BQ$12))/SIN($E74)*BQ$9)</f>
        <v>24.7479624032245</v>
      </c>
      <c r="FD74" s="0" t="n">
        <f aca="false">IF(BR$9=0,0,(SIN(BR$12)*COS($E74)+SIN($E74)*COS(BR$12))/SIN($E74)*BR$9)</f>
        <v>24.1021353212997</v>
      </c>
      <c r="FE74" s="0" t="n">
        <f aca="false">IF(BS$9=0,0,(SIN(BS$12)*COS($E74)+SIN($E74)*COS(BS$12))/SIN($E74)*BS$9)</f>
        <v>23.4575794589384</v>
      </c>
      <c r="FF74" s="0" t="n">
        <f aca="false">IF(BT$9=0,0,(SIN(BT$12)*COS($E74)+SIN($E74)*COS(BT$12))/SIN($E74)*BT$9)</f>
        <v>22.8146967358214</v>
      </c>
      <c r="FG74" s="0" t="n">
        <f aca="false">IF(BU$9=0,0,(SIN(BU$12)*COS($E74)+SIN($E74)*COS(BU$12))/SIN($E74)*BU$9)</f>
        <v>22.2073324209176</v>
      </c>
      <c r="FH74" s="0" t="n">
        <f aca="false">IF(BV$9=0,0,(SIN(BV$12)*COS($E74)+SIN($E74)*COS(BV$12))/SIN($E74)*BV$9)</f>
        <v>21.6014797469683</v>
      </c>
      <c r="FI74" s="0" t="n">
        <f aca="false">IF(BW$9=0,0,(SIN(BW$12)*COS($E74)+SIN($E74)*COS(BW$12))/SIN($E74)*BW$9)</f>
        <v>20.9975003703246</v>
      </c>
      <c r="FJ74" s="0" t="n">
        <f aca="false">IF(BX$9=0,0,(SIN(BX$12)*COS($E74)+SIN($E74)*COS(BX$12))/SIN($E74)*BX$9)</f>
        <v>20.3957528017513</v>
      </c>
      <c r="FK74" s="0" t="n">
        <f aca="false">IF(BY$9=0,0,(SIN(BY$12)*COS($E74)+SIN($E74)*COS(BY$12))/SIN($E74)*BY$9)</f>
        <v>19.7965922440553</v>
      </c>
      <c r="FL74" s="0" t="n">
        <f aca="false">IF(BZ$9=0,0,(SIN(BZ$12)*COS($E74)+SIN($E74)*COS(BZ$12))/SIN($E74)*BZ$9)</f>
        <v>19.1281334575384</v>
      </c>
      <c r="FM74" s="0" t="n">
        <f aca="false">IF(CA$9=0,0,(SIN(CA$12)*COS($E74)+SIN($E74)*COS(CA$12))/SIN($E74)*CA$9)</f>
        <v>18.465418432466</v>
      </c>
      <c r="FN74" s="0" t="n">
        <f aca="false">IF(CB$9=0,0,(SIN(CB$12)*COS($E74)+SIN($E74)*COS(CB$12))/SIN($E74)*CB$9)</f>
        <v>17.8088563816068</v>
      </c>
      <c r="FO74" s="0" t="n">
        <f aca="false">IF(CC$9=0,0,(SIN(CC$12)*COS($E74)+SIN($E74)*COS(CC$12))/SIN($E74)*CC$9)</f>
        <v>17.1588510558661</v>
      </c>
      <c r="FP74" s="0" t="n">
        <f aca="false">IF(CD$9=0,0,(SIN(CD$12)*COS($E74)+SIN($E74)*COS(CD$12))/SIN($E74)*CD$9)</f>
        <v>16.5158005592344</v>
      </c>
      <c r="FQ74" s="0" t="n">
        <f aca="false">IF(CE$9=0,0,(SIN(CE$12)*COS($E74)+SIN($E74)*COS(CE$12))/SIN($E74)*CE$9)</f>
        <v>15.880097166566</v>
      </c>
      <c r="FR74" s="0" t="n">
        <f aca="false">IF(CF$9=0,0,(SIN(CF$12)*COS($E74)+SIN($E74)*COS(CF$12))/SIN($E74)*CF$9)</f>
        <v>15.252127144264</v>
      </c>
      <c r="FS74" s="0" t="n">
        <f aca="false">IF(CG$9=0,0,(SIN(CG$12)*COS($E74)+SIN($E74)*COS(CG$12))/SIN($E74)*CG$9)</f>
        <v>14.6322705739457</v>
      </c>
      <c r="FT74" s="0" t="n">
        <f aca="false">IF(CH$9=0,0,(SIN(CH$12)*COS($E74)+SIN($E74)*COS(CH$12))/SIN($E74)*CH$9)</f>
        <v>14.0209011791558</v>
      </c>
      <c r="FU74" s="0" t="n">
        <f aca="false">IF(CI$9=0,0,(SIN(CI$12)*COS($E74)+SIN($E74)*COS(CI$12))/SIN($E74)*CI$9)</f>
        <v>13.4183861552015</v>
      </c>
      <c r="FV74" s="0" t="n">
        <f aca="false">IF(CJ$9=0,0,(SIN(CJ$12)*COS($E74)+SIN($E74)*COS(CJ$12))/SIN($E74)*CJ$9)</f>
        <v>12.8277488340702</v>
      </c>
      <c r="FW74" s="0" t="n">
        <f aca="false">IF(CK$9=0,0,(SIN(CK$12)*COS($E74)+SIN($E74)*COS(CK$12))/SIN($E74)*CK$9)</f>
        <v>12.2465512851992</v>
      </c>
      <c r="FX74" s="0" t="n">
        <f aca="false">IF(CL$9=0,0,(SIN(CL$12)*COS($E74)+SIN($E74)*COS(CL$12))/SIN($E74)*CL$9)</f>
        <v>11.6751377558779</v>
      </c>
      <c r="FY74" s="0" t="n">
        <f aca="false">IF(CM$9=0,0,(SIN(CM$12)*COS($E74)+SIN($E74)*COS(CM$12))/SIN($E74)*CM$9)</f>
        <v>11.1138453964602</v>
      </c>
      <c r="FZ74" s="0" t="n">
        <f aca="false">IF(CN$9=0,0,(SIN(CN$12)*COS($E74)+SIN($E74)*COS(CN$12))/SIN($E74)*CN$9)</f>
        <v>10.5630041079853</v>
      </c>
      <c r="GA74" s="0" t="n">
        <f aca="false">IF(CO$9=0,0,(SIN(CO$12)*COS($E74)+SIN($E74)*COS(CO$12))/SIN($E74)*CO$9)</f>
        <v>10.0396581386361</v>
      </c>
      <c r="GB74" s="0" t="n">
        <f aca="false">IF(CP$9=0,0,(SIN(CP$12)*COS($E74)+SIN($E74)*COS(CP$12))/SIN($E74)*CP$9)</f>
        <v>9.52642421969585</v>
      </c>
      <c r="GC74" s="0" t="n">
        <f aca="false">IF(CQ$9=0,0,(SIN(CQ$12)*COS($E74)+SIN($E74)*COS(CQ$12))/SIN($E74)*CQ$9)</f>
        <v>9.02359479041178</v>
      </c>
    </row>
    <row r="75" customFormat="false" ht="12.8" hidden="true" customHeight="false" outlineLevel="0" collapsed="false">
      <c r="A75" s="0" t="n">
        <f aca="false">MAX($F75:$CQ75)</f>
        <v>29.9399991035964</v>
      </c>
      <c r="B75" s="90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13.1833333333333</v>
      </c>
      <c r="C75" s="2" t="n">
        <f aca="false">MOD(Best +D75,360)</f>
        <v>178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29.9399991035964</v>
      </c>
      <c r="G75" s="13" t="n">
        <f aca="false">IF(OR(G165=0,CS75=0),0,G165*CS75/(G165+CS75))</f>
        <v>29.2481174256498</v>
      </c>
      <c r="H75" s="13" t="n">
        <f aca="false">IF(OR(H165=0,CT75=0),0,H165*CT75/(H165+CT75))</f>
        <v>28.5013519376459</v>
      </c>
      <c r="I75" s="13" t="n">
        <f aca="false">IF(OR(I165=0,CU75=0),0,I165*CU75/(I165+CU75))</f>
        <v>27.7917385431612</v>
      </c>
      <c r="J75" s="13" t="n">
        <f aca="false">IF(OR(J165=0,CV75=0),0,J165*CV75/(J165+CV75))</f>
        <v>27.1163261078819</v>
      </c>
      <c r="K75" s="13" t="n">
        <f aca="false">IF(OR(K165=0,CW75=0),0,K165*CW75/(K165+CW75))</f>
        <v>26.4724660704776</v>
      </c>
      <c r="L75" s="13" t="n">
        <f aca="false">IF(OR(L165=0,CX75=0),0,L165*CX75/(L165+CX75))</f>
        <v>25.8577745321483</v>
      </c>
      <c r="M75" s="13" t="n">
        <f aca="false">IF(OR(M165=0,CY75=0),0,M165*CY75/(M165+CY75))</f>
        <v>25.2240230269628</v>
      </c>
      <c r="N75" s="13" t="n">
        <f aca="false">IF(OR(N165=0,CZ75=0),0,N165*CZ75/(N165+CZ75))</f>
        <v>24.6213149647119</v>
      </c>
      <c r="O75" s="13" t="n">
        <f aca="false">IF(OR(O165=0,DA75=0),0,O165*DA75/(O165+DA75))</f>
        <v>24.0471247108208</v>
      </c>
      <c r="P75" s="13" t="n">
        <f aca="false">IF(OR(P165=0,DB75=0),0,P165*DB75/(P165+DB75))</f>
        <v>23.4991930882668</v>
      </c>
      <c r="Q75" s="13" t="n">
        <f aca="false">IF(OR(Q165=0,DC75=0),0,Q165*DC75/(Q165+DC75))</f>
        <v>22.9754929436747</v>
      </c>
      <c r="R75" s="13" t="n">
        <f aca="false">IF(OR(R165=0,DD75=0),0,R165*DD75/(R165+DD75))</f>
        <v>22.4278016490899</v>
      </c>
      <c r="S75" s="13" t="n">
        <f aca="false">IF(OR(S165=0,DE75=0),0,S165*DE75/(S165+DE75))</f>
        <v>21.9060857943336</v>
      </c>
      <c r="T75" s="13" t="n">
        <f aca="false">IF(OR(T165=0,DF75=0),0,T165*DF75/(T165+DF75))</f>
        <v>21.4082510420071</v>
      </c>
      <c r="U75" s="13" t="n">
        <f aca="false">IF(OR(U165=0,DG75=0),0,U165*DG75/(U165+DG75))</f>
        <v>20.9324210732678</v>
      </c>
      <c r="V75" s="13" t="n">
        <f aca="false">IF(OR(V165=0,DH75=0),0,V165*DH75/(V165+DH75))</f>
        <v>20.4769097941231</v>
      </c>
      <c r="W75" s="13" t="n">
        <f aca="false">IF(OR(W165=0,DI75=0),0,W165*DI75/(W165+DI75))</f>
        <v>20.0177703417576</v>
      </c>
      <c r="X75" s="13" t="n">
        <f aca="false">IF(OR(X165=0,DJ75=0),0,X165*DJ75/(X165+DJ75))</f>
        <v>19.5782065474578</v>
      </c>
      <c r="Y75" s="13" t="n">
        <f aca="false">IF(OR(Y165=0,DK75=0),0,Y165*DK75/(Y165+DK75))</f>
        <v>19.1567498710447</v>
      </c>
      <c r="Z75" s="13" t="n">
        <f aca="false">IF(OR(Z165=0,DL75=0),0,Z165*DL75/(Z165+DL75))</f>
        <v>18.7761748547394</v>
      </c>
      <c r="AA75" s="13" t="n">
        <f aca="false">IF(OR(AA165=0,DM75=0),0,AA165*DM75/(AA165+DM75))</f>
        <v>18.437434489656</v>
      </c>
      <c r="AB75" s="13" t="n">
        <f aca="false">IF(OR(AB165=0,DN75=0),0,AB165*DN75/(AB165+DN75))</f>
        <v>18.0830806751676</v>
      </c>
      <c r="AC75" s="13" t="n">
        <f aca="false">IF(OR(AC165=0,DO75=0),0,AC165*DO75/(AC165+DO75))</f>
        <v>17.7403882777917</v>
      </c>
      <c r="AD75" s="13" t="n">
        <f aca="false">IF(OR(AD165=0,DP75=0),0,AD165*DP75/(AD165+DP75))</f>
        <v>17.4086223306797</v>
      </c>
      <c r="AE75" s="13" t="n">
        <f aca="false">IF(OR(AE165=0,DQ75=0),0,AE165*DQ75/(AE165+DQ75))</f>
        <v>17.0871066365373</v>
      </c>
      <c r="AF75" s="13" t="n">
        <f aca="false">IF(OR(AF165=0,DR75=0),0,AF165*DR75/(AF165+DR75))</f>
        <v>16.7752179091801</v>
      </c>
      <c r="AG75" s="13" t="n">
        <f aca="false">IF(OR(AG165=0,DS75=0),0,AG165*DS75/(AG165+DS75))</f>
        <v>16.4389438471753</v>
      </c>
      <c r="AH75" s="13" t="n">
        <f aca="false">IF(OR(AH165=0,DT75=0),0,AH165*DT75/(AH165+DT75))</f>
        <v>16.1137607233553</v>
      </c>
      <c r="AI75" s="13" t="n">
        <f aca="false">IF(OR(AI165=0,DU75=0),0,AI165*DU75/(AI165+DU75))</f>
        <v>15.7989581579677</v>
      </c>
      <c r="AJ75" s="13" t="n">
        <f aca="false">IF(OR(AJ165=0,DV75=0),0,AJ165*DV75/(AJ165+DV75))</f>
        <v>15.4938831274916</v>
      </c>
      <c r="AK75" s="13" t="n">
        <f aca="false">IF(OR(AK165=0,DW75=0),0,AK165*DW75/(AK165+DW75))</f>
        <v>15.1979342040204</v>
      </c>
      <c r="AL75" s="13" t="n">
        <f aca="false">IF(OR(AL165=0,DX75=0),0,AL165*DX75/(AL165+DX75))</f>
        <v>14.9059411837403</v>
      </c>
      <c r="AM75" s="13" t="n">
        <f aca="false">IF(OR(AM165=0,DY75=0),0,AM165*DY75/(AM165+DY75))</f>
        <v>14.6222999680063</v>
      </c>
      <c r="AN75" s="13" t="n">
        <f aca="false">IF(OR(AN165=0,DZ75=0),0,AN165*DZ75/(AN165+DZ75))</f>
        <v>14.3465132336854</v>
      </c>
      <c r="AO75" s="13" t="n">
        <f aca="false">IF(OR(AO165=0,EA75=0),0,AO165*EA75/(AO165+EA75))</f>
        <v>14.0781202901307</v>
      </c>
      <c r="AP75" s="13" t="n">
        <f aca="false">IF(OR(AP165=0,EB75=0),0,AP165*EB75/(AP165+EB75))</f>
        <v>13.8166936901129</v>
      </c>
      <c r="AQ75" s="13" t="n">
        <f aca="false">IF(OR(AQ165=0,EC75=0),0,AQ165*EC75/(AQ165+EC75))</f>
        <v>13.5323612787581</v>
      </c>
      <c r="AR75" s="13" t="n">
        <f aca="false">IF(OR(AR165=0,ED75=0),0,AR165*ED75/(AR165+ED75))</f>
        <v>13.2556864169623</v>
      </c>
      <c r="AS75" s="13" t="n">
        <f aca="false">IF(OR(AS165=0,EE75=0),0,AS165*EE75/(AS165+EE75))</f>
        <v>12.9862189202146</v>
      </c>
      <c r="AT75" s="13" t="n">
        <f aca="false">IF(OR(AT165=0,EF75=0),0,AT165*EF75/(AT165+EF75))</f>
        <v>12.7235411263298</v>
      </c>
      <c r="AU75" s="13" t="n">
        <f aca="false">IF(OR(AU165=0,EG75=0),0,AU165*EG75/(AU165+EG75))</f>
        <v>12.46726496864</v>
      </c>
      <c r="AV75" s="13" t="n">
        <f aca="false">IF(OR(AV165=0,EH75=0),0,AV165*EH75/(AV165+EH75))</f>
        <v>12.1822954679619</v>
      </c>
      <c r="AW75" s="13" t="n">
        <f aca="false">IF(OR(AW165=0,EI75=0),0,AW165*EI75/(AW165+EI75))</f>
        <v>11.9039155591293</v>
      </c>
      <c r="AX75" s="13" t="n">
        <f aca="false">IF(OR(AX165=0,EJ75=0),0,AX165*EJ75/(AX165+EJ75))</f>
        <v>11.631720757313</v>
      </c>
      <c r="AY75" s="13" t="n">
        <f aca="false">IF(OR(AY165=0,EK75=0),0,AY165*EK75/(AY165+EK75))</f>
        <v>11.4544217880167</v>
      </c>
      <c r="AZ75" s="13" t="n">
        <f aca="false">IF(OR(AZ165=0,EL75=0),0,AZ165*EL75/(AZ165+EL75))</f>
        <v>11.2924909603788</v>
      </c>
      <c r="BA75" s="13" t="n">
        <f aca="false">IF(OR(BA165=0,EM75=0),0,BA165*EM75/(BA165+EM75))</f>
        <v>11.0857539365926</v>
      </c>
      <c r="BB75" s="13" t="n">
        <f aca="false">IF(OR(BB165=0,EN75=0),0,BB165*EN75/(BB165+EN75))</f>
        <v>10.8826805837845</v>
      </c>
      <c r="BC75" s="13" t="n">
        <f aca="false">IF(OR(BC165=0,EO75=0),0,BC165*EO75/(BC165+EO75))</f>
        <v>10.6830838934198</v>
      </c>
      <c r="BD75" s="13" t="n">
        <f aca="false">IF(OR(BD165=0,EP75=0),0,BD165*EP75/(BD165+EP75))</f>
        <v>10.4867872643199</v>
      </c>
      <c r="BE75" s="13" t="n">
        <f aca="false">IF(OR(BE165=0,EQ75=0),0,BE165*EQ75/(BE165+EQ75))</f>
        <v>10.2936237329568</v>
      </c>
      <c r="BF75" s="13" t="n">
        <f aca="false">IF(OR(BF165=0,ER75=0),0,BF165*ER75/(BF165+ER75))</f>
        <v>10.0975401211317</v>
      </c>
      <c r="BG75" s="13" t="n">
        <f aca="false">IF(OR(BG165=0,ES75=0),0,BG165*ES75/(BG165+ES75))</f>
        <v>9.90450577604037</v>
      </c>
      <c r="BH75" s="13" t="n">
        <f aca="false">IF(OR(BH165=0,ET75=0),0,BH165*ET75/(BH165+ET75))</f>
        <v>9.71436765843057</v>
      </c>
      <c r="BI75" s="13" t="n">
        <f aca="false">IF(OR(BI165=0,EU75=0),0,BI165*EU75/(BI165+EU75))</f>
        <v>9.5269807796566</v>
      </c>
      <c r="BJ75" s="13" t="n">
        <f aca="false">IF(OR(BJ165=0,EV75=0),0,BJ165*EV75/(BJ165+EV75))</f>
        <v>9.34220763980648</v>
      </c>
      <c r="BK75" s="13" t="n">
        <f aca="false">IF(OR(BK165=0,EW75=0),0,BK165*EW75/(BK165+EW75))</f>
        <v>9.14607513898207</v>
      </c>
      <c r="BL75" s="13" t="n">
        <f aca="false">IF(OR(BL165=0,EX75=0),0,BL165*EX75/(BL165+EX75))</f>
        <v>8.9526746539174</v>
      </c>
      <c r="BM75" s="13" t="n">
        <f aca="false">IF(OR(BM165=0,EY75=0),0,BM165*EY75/(BM165+EY75))</f>
        <v>8.76187014648323</v>
      </c>
      <c r="BN75" s="13" t="n">
        <f aca="false">IF(OR(BN165=0,EZ75=0),0,BN165*EZ75/(BN165+EZ75))</f>
        <v>8.57353287314818</v>
      </c>
      <c r="BO75" s="13" t="n">
        <f aca="false">IF(OR(BO165=0,FA75=0),0,BO165*FA75/(BO165+FA75))</f>
        <v>8.38754093043601</v>
      </c>
      <c r="BP75" s="13" t="n">
        <f aca="false">IF(OR(BP165=0,FB75=0),0,BP165*FB75/(BP165+FB75))</f>
        <v>8.19818986819266</v>
      </c>
      <c r="BQ75" s="13" t="n">
        <f aca="false">IF(OR(BQ165=0,FC75=0),0,BQ165*FC75/(BQ165+FC75))</f>
        <v>8.01104335098904</v>
      </c>
      <c r="BR75" s="13" t="n">
        <f aca="false">IF(OR(BR165=0,FD75=0),0,BR165*FD75/(BR165+FD75))</f>
        <v>7.8259923572649</v>
      </c>
      <c r="BS75" s="13" t="n">
        <f aca="false">IF(OR(BS165=0,FE75=0),0,BS165*FE75/(BS165+FE75))</f>
        <v>7.64293378809192</v>
      </c>
      <c r="BT75" s="13" t="n">
        <f aca="false">IF(OR(BT165=0,FF75=0),0,BT165*FF75/(BT165+FF75))</f>
        <v>7.46177017088878</v>
      </c>
      <c r="BU75" s="13" t="n">
        <f aca="false">IF(OR(BU165=0,FG75=0),0,BU165*FG75/(BU165+FG75))</f>
        <v>7.28609898086871</v>
      </c>
      <c r="BV75" s="13" t="n">
        <f aca="false">IF(OR(BV165=0,FH75=0),0,BV165*FH75/(BV165+FH75))</f>
        <v>7.1121004938479</v>
      </c>
      <c r="BW75" s="13" t="n">
        <f aca="false">IF(OR(BW165=0,FI75=0),0,BW165*FI75/(BW165+FI75))</f>
        <v>6.93969495539859</v>
      </c>
      <c r="BX75" s="13" t="n">
        <f aca="false">IF(OR(BX165=0,FJ75=0),0,BX165*FJ75/(BX165+FJ75))</f>
        <v>6.76880698499149</v>
      </c>
      <c r="BY75" s="13" t="n">
        <f aca="false">IF(OR(BY165=0,FK75=0),0,BY165*FK75/(BY165+FK75))</f>
        <v>6.59936540924463</v>
      </c>
      <c r="BZ75" s="13" t="n">
        <f aca="false">IF(OR(BZ165=0,FL75=0),0,BZ165*FL75/(BZ165+FL75))</f>
        <v>6.42296233383603</v>
      </c>
      <c r="CA75" s="13" t="n">
        <f aca="false">IF(OR(CA165=0,FM75=0),0,CA165*FM75/(CA165+FM75))</f>
        <v>6.24793881495067</v>
      </c>
      <c r="CB75" s="13" t="n">
        <f aca="false">IF(OR(CB165=0,FN75=0),0,CB165*FN75/(CB165+FN75))</f>
        <v>6.07423266175749</v>
      </c>
      <c r="CC75" s="13" t="n">
        <f aca="false">IF(OR(CC165=0,FO75=0),0,CC165*FO75/(CC165+FO75))</f>
        <v>5.90178630384741</v>
      </c>
      <c r="CD75" s="13" t="n">
        <f aca="false">IF(OR(CD165=0,FP75=0),0,CD165*FP75/(CD165+FP75))</f>
        <v>5.7305467635631</v>
      </c>
      <c r="CE75" s="13" t="n">
        <f aca="false">IF(OR(CE165=0,FQ75=0),0,CE165*FQ75/(CE165+FQ75))</f>
        <v>5.56046565392579</v>
      </c>
      <c r="CF75" s="13" t="n">
        <f aca="false">IF(OR(CF165=0,FR75=0),0,CF165*FR75/(CF165+FR75))</f>
        <v>5.39149920247238</v>
      </c>
      <c r="CG75" s="13" t="n">
        <f aca="false">IF(OR(CG165=0,FS75=0),0,CG165*FS75/(CG165+FS75))</f>
        <v>5.22360830151181</v>
      </c>
      <c r="CH75" s="13" t="n">
        <f aca="false">IF(OR(CH165=0,FT75=0),0,CH165*FT75/(CH165+FT75))</f>
        <v>5.05675858550923</v>
      </c>
      <c r="CI75" s="13" t="n">
        <f aca="false">IF(OR(CI165=0,FU75=0),0,CI165*FU75/(CI165+FU75))</f>
        <v>4.89092053651203</v>
      </c>
      <c r="CJ75" s="13" t="n">
        <f aca="false">IF(OR(CJ165=0,FV75=0),0,CJ165*FV75/(CJ165+FV75))</f>
        <v>4.7264435062363</v>
      </c>
      <c r="CK75" s="13" t="n">
        <f aca="false">IF(OR(CK165=0,FW75=0),0,CK165*FW75/(CK165+FW75))</f>
        <v>4.56293340110007</v>
      </c>
      <c r="CL75" s="13" t="n">
        <f aca="false">IF(OR(CL165=0,FX75=0),0,CL165*FX75/(CL165+FX75))</f>
        <v>4.4003759790707</v>
      </c>
      <c r="CM75" s="13" t="n">
        <f aca="false">IF(OR(CM165=0,FY75=0),0,CM165*FY75/(CM165+FY75))</f>
        <v>4.23876249832099</v>
      </c>
      <c r="CN75" s="13" t="n">
        <f aca="false">IF(OR(CN165=0,FZ75=0),0,CN165*FZ75/(CN165+FZ75))</f>
        <v>4.07808997575684</v>
      </c>
      <c r="CO75" s="13" t="n">
        <f aca="false">IF(OR(CO165=0,GA75=0),0,CO165*GA75/(CO165+GA75))</f>
        <v>3.92101539170182</v>
      </c>
      <c r="CP75" s="13" t="n">
        <f aca="false">IF(OR(CP165=0,GB75=0),0,CP165*GB75/(CP165+GB75))</f>
        <v>3.76487458869394</v>
      </c>
      <c r="CQ75" s="13" t="n">
        <f aca="false">IF(OR(CQ165=0,GC75=0),0,CQ165*GC75/(CQ165+GC75))</f>
        <v>3.60967975791565</v>
      </c>
      <c r="CR75" s="0" t="n">
        <f aca="false">IF(F$9=0,0,(SIN(F$12)*COS($E75)+SIN($E75)*COS(F$12))/SIN($E75)*F$9)</f>
        <v>29.94</v>
      </c>
      <c r="CS75" s="0" t="n">
        <f aca="false">IF(G$9=0,0,(SIN(G$12)*COS($E75)+SIN($E75)*COS(G$12))/SIN($E75)*G$9)</f>
        <v>30.5648262538506</v>
      </c>
      <c r="CT75" s="0" t="n">
        <f aca="false">IF(H$9=0,0,(SIN(H$12)*COS($E75)+SIN($E75)*COS(H$12))/SIN($E75)*H$9)</f>
        <v>31.0895539551889</v>
      </c>
      <c r="CU75" s="0" t="n">
        <f aca="false">IF(I$9=0,0,(SIN(I$12)*COS($E75)+SIN($E75)*COS(I$12))/SIN($E75)*I$9)</f>
        <v>31.6091932710272</v>
      </c>
      <c r="CV75" s="0" t="n">
        <f aca="false">IF(J$9=0,0,(SIN(J$12)*COS($E75)+SIN($E75)*COS(J$12))/SIN($E75)*J$9)</f>
        <v>32.1234212502794</v>
      </c>
      <c r="CW75" s="0" t="n">
        <f aca="false">IF(K$9=0,0,(SIN(K$12)*COS($E75)+SIN($E75)*COS(K$12))/SIN($E75)*K$9)</f>
        <v>32.631915305626</v>
      </c>
      <c r="CX75" s="0" t="n">
        <f aca="false">IF(L$9=0,0,(SIN(L$12)*COS($E75)+SIN($E75)*COS(L$12))/SIN($E75)*L$9)</f>
        <v>33.1343533623274</v>
      </c>
      <c r="CY75" s="0" t="n">
        <f aca="false">IF(M$9=0,0,(SIN(M$12)*COS($E75)+SIN($E75)*COS(M$12))/SIN($E75)*M$9)</f>
        <v>33.5488550503895</v>
      </c>
      <c r="CZ75" s="0" t="n">
        <f aca="false">IF(N$9=0,0,(SIN(N$12)*COS($E75)+SIN($E75)*COS(N$12))/SIN($E75)*N$9)</f>
        <v>33.9556474174938</v>
      </c>
      <c r="DA75" s="0" t="n">
        <f aca="false">IF(O$9=0,0,(SIN(O$12)*COS($E75)+SIN($E75)*COS(O$12))/SIN($E75)*O$9)</f>
        <v>34.3544858144349</v>
      </c>
      <c r="DB75" s="0" t="n">
        <f aca="false">IF(P$9=0,0,(SIN(P$12)*COS($E75)+SIN($E75)*COS(P$12))/SIN($E75)*P$9)</f>
        <v>34.7451272870753</v>
      </c>
      <c r="DC75" s="0" t="n">
        <f aca="false">IF(Q$9=0,0,(SIN(Q$12)*COS($E75)+SIN($E75)*COS(Q$12))/SIN($E75)*Q$9)</f>
        <v>35.1273306873506</v>
      </c>
      <c r="DD75" s="0" t="n">
        <f aca="false">IF(R$9=0,0,(SIN(R$12)*COS($E75)+SIN($E75)*COS(R$12))/SIN($E75)*R$9)</f>
        <v>35.3852211681007</v>
      </c>
      <c r="DE75" s="0" t="n">
        <f aca="false">IF(S$9=0,0,(SIN(S$12)*COS($E75)+SIN($E75)*COS(S$12))/SIN($E75)*S$9)</f>
        <v>35.6331508574604</v>
      </c>
      <c r="DF75" s="0" t="n">
        <f aca="false">IF(T$9=0,0,(SIN(T$12)*COS($E75)+SIN($E75)*COS(T$12))/SIN($E75)*T$9)</f>
        <v>35.8709908372437</v>
      </c>
      <c r="DG75" s="0" t="n">
        <f aca="false">IF(U$9=0,0,(SIN(U$12)*COS($E75)+SIN($E75)*COS(U$12))/SIN($E75)*U$9)</f>
        <v>36.0986150298151</v>
      </c>
      <c r="DH75" s="0" t="n">
        <f aca="false">IF(V$9=0,0,(SIN(V$12)*COS($E75)+SIN($E75)*COS(V$12))/SIN($E75)*V$9)</f>
        <v>36.315900252831</v>
      </c>
      <c r="DI75" s="0" t="n">
        <f aca="false">IF(W$9=0,0,(SIN(W$12)*COS($E75)+SIN($E75)*COS(W$12))/SIN($E75)*W$9)</f>
        <v>36.4483043840955</v>
      </c>
      <c r="DJ75" s="0" t="n">
        <f aca="false">IF(X$9=0,0,(SIN(X$12)*COS($E75)+SIN($E75)*COS(X$12))/SIN($E75)*X$9)</f>
        <v>36.5696967100378</v>
      </c>
      <c r="DK75" s="0" t="n">
        <f aca="false">IF(Y$9=0,0,(SIN(Y$12)*COS($E75)+SIN($E75)*COS(Y$12))/SIN($E75)*Y$9)</f>
        <v>36.6800312621784</v>
      </c>
      <c r="DL75" s="0" t="n">
        <f aca="false">IF(Z$9=0,0,(SIN(Z$12)*COS($E75)+SIN($E75)*COS(Z$12))/SIN($E75)*Z$9)</f>
        <v>36.8720954644572</v>
      </c>
      <c r="DM75" s="0" t="n">
        <f aca="false">IF(AA$9=0,0,(SIN(AA$12)*COS($E75)+SIN($E75)*COS(AA$12))/SIN($E75)*AA$9)</f>
        <v>37.1687279685531</v>
      </c>
      <c r="DN75" s="0" t="n">
        <f aca="false">IF(AB$9=0,0,(SIN(AB$12)*COS($E75)+SIN($E75)*COS(AB$12))/SIN($E75)*AB$9)</f>
        <v>37.3460334263775</v>
      </c>
      <c r="DO75" s="0" t="n">
        <f aca="false">IF(AC$9=0,0,(SIN(AC$12)*COS($E75)+SIN($E75)*COS(AC$12))/SIN($E75)*AC$9)</f>
        <v>37.5123134544403</v>
      </c>
      <c r="DP75" s="0" t="n">
        <f aca="false">IF(AD$9=0,0,(SIN(AD$12)*COS($E75)+SIN($E75)*COS(AD$12))/SIN($E75)*AD$9)</f>
        <v>37.6674474236918</v>
      </c>
      <c r="DQ75" s="0" t="n">
        <f aca="false">IF(AE$9=0,0,(SIN(AE$12)*COS($E75)+SIN($E75)*COS(AE$12))/SIN($E75)*AE$9)</f>
        <v>37.8113180148192</v>
      </c>
      <c r="DR75" s="0" t="n">
        <f aca="false">IF(AF$9=0,0,(SIN(AF$12)*COS($E75)+SIN($E75)*COS(AF$12))/SIN($E75)*AF$9)</f>
        <v>37.9438112753265</v>
      </c>
      <c r="DS75" s="0" t="n">
        <f aca="false">IF(AG$9=0,0,(SIN(AG$12)*COS($E75)+SIN($E75)*COS(AG$12))/SIN($E75)*AG$9)</f>
        <v>37.8867409125689</v>
      </c>
      <c r="DT75" s="0" t="n">
        <f aca="false">IF(AH$9=0,0,(SIN(AH$12)*COS($E75)+SIN($E75)*COS(AH$12))/SIN($E75)*AH$9)</f>
        <v>37.8181298815123</v>
      </c>
      <c r="DU75" s="0" t="n">
        <f aca="false">IF(AI$9=0,0,(SIN(AI$12)*COS($E75)+SIN($E75)*COS(AI$12))/SIN($E75)*AI$9)</f>
        <v>37.7380373684272</v>
      </c>
      <c r="DV75" s="0" t="n">
        <f aca="false">IF(AJ$9=0,0,(SIN(AJ$12)*COS($E75)+SIN($E75)*COS(AJ$12))/SIN($E75)*AJ$9)</f>
        <v>37.6465260452925</v>
      </c>
      <c r="DW75" s="0" t="n">
        <f aca="false">IF(AK$9=0,0,(SIN(AK$12)*COS($E75)+SIN($E75)*COS(AK$12))/SIN($E75)*AK$9)</f>
        <v>37.5436620390455</v>
      </c>
      <c r="DX75" s="0" t="n">
        <f aca="false">IF(AL$9=0,0,(SIN(AL$12)*COS($E75)+SIN($E75)*COS(AL$12))/SIN($E75)*AL$9)</f>
        <v>37.4004454581538</v>
      </c>
      <c r="DY75" s="0" t="n">
        <f aca="false">IF(AM$9=0,0,(SIN(AM$12)*COS($E75)+SIN($E75)*COS(AM$12))/SIN($E75)*AM$9)</f>
        <v>37.2461163110702</v>
      </c>
      <c r="DZ75" s="0" t="n">
        <f aca="false">IF(AN$9=0,0,(SIN(AN$12)*COS($E75)+SIN($E75)*COS(AN$12))/SIN($E75)*AN$9)</f>
        <v>37.0807774146186</v>
      </c>
      <c r="EA75" s="0" t="n">
        <f aca="false">IF(AO$9=0,0,(SIN(AO$12)*COS($E75)+SIN($E75)*COS(AO$12))/SIN($E75)*AO$9)</f>
        <v>36.9045348370181</v>
      </c>
      <c r="EB75" s="0" t="n">
        <f aca="false">IF(AP$9=0,0,(SIN(AP$12)*COS($E75)+SIN($E75)*COS(AP$12))/SIN($E75)*AP$9)</f>
        <v>36.7174978486051</v>
      </c>
      <c r="EC75" s="0" t="n">
        <f aca="false">IF(AQ$9=0,0,(SIN(AQ$12)*COS($E75)+SIN($E75)*COS(AQ$12))/SIN($E75)*AQ$9)</f>
        <v>36.3068291098259</v>
      </c>
      <c r="ED75" s="0" t="n">
        <f aca="false">IF(AR$9=0,0,(SIN(AR$12)*COS($E75)+SIN($E75)*COS(AR$12))/SIN($E75)*AR$9)</f>
        <v>35.8869694054723</v>
      </c>
      <c r="EE75" s="0" t="n">
        <f aca="false">IF(AS$9=0,0,(SIN(AS$12)*COS($E75)+SIN($E75)*COS(AS$12))/SIN($E75)*AS$9)</f>
        <v>35.4582312784751</v>
      </c>
      <c r="EF75" s="0" t="n">
        <f aca="false">IF(AT$9=0,0,(SIN(AT$12)*COS($E75)+SIN($E75)*COS(AT$12))/SIN($E75)*AT$9)</f>
        <v>35.0209293508256</v>
      </c>
      <c r="EG75" s="0" t="n">
        <f aca="false">IF(AU$9=0,0,(SIN(AU$12)*COS($E75)+SIN($E75)*COS(AU$12))/SIN($E75)*AU$9)</f>
        <v>34.5753801716832</v>
      </c>
      <c r="EH75" s="0" t="n">
        <f aca="false">IF(AV$9=0,0,(SIN(AV$12)*COS($E75)+SIN($E75)*COS(AV$12))/SIN($E75)*AV$9)</f>
        <v>33.8523265356883</v>
      </c>
      <c r="EI75" s="0" t="n">
        <f aca="false">IF(AW$9=0,0,(SIN(AW$12)*COS($E75)+SIN($E75)*COS(AW$12))/SIN($E75)*AW$9)</f>
        <v>33.1242672974187</v>
      </c>
      <c r="EJ75" s="0" t="n">
        <f aca="false">IF(AX$9=0,0,(SIN(AX$12)*COS($E75)+SIN($E75)*COS(AX$12))/SIN($E75)*AX$9)</f>
        <v>32.3917690291376</v>
      </c>
      <c r="EK75" s="0" t="n">
        <f aca="false">IF(AY$9=0,0,(SIN(AY$12)*COS($E75)+SIN($E75)*COS(AY$12))/SIN($E75)*AY$9)</f>
        <v>32.3563210982715</v>
      </c>
      <c r="EL75" s="0" t="n">
        <f aca="false">IF(AZ$9=0,0,(SIN(AZ$12)*COS($E75)+SIN($E75)*COS(AZ$12))/SIN($E75)*AZ$9)</f>
        <v>32.4190583350346</v>
      </c>
      <c r="EM75" s="0" t="n">
        <f aca="false">IF(BA$9=0,0,(SIN(BA$12)*COS($E75)+SIN($E75)*COS(BA$12))/SIN($E75)*BA$9)</f>
        <v>32.0822000157027</v>
      </c>
      <c r="EN75" s="0" t="n">
        <f aca="false">IF(BB$9=0,0,(SIN(BB$12)*COS($E75)+SIN($E75)*COS(BB$12))/SIN($E75)*BB$9)</f>
        <v>31.7373109521944</v>
      </c>
      <c r="EO75" s="0" t="n">
        <f aca="false">IF(BC$9=0,0,(SIN(BC$12)*COS($E75)+SIN($E75)*COS(BC$12))/SIN($E75)*BC$9)</f>
        <v>31.3845794554725</v>
      </c>
      <c r="EP75" s="0" t="n">
        <f aca="false">IF(BD$9=0,0,(SIN(BD$12)*COS($E75)+SIN($E75)*COS(BD$12))/SIN($E75)*BD$9)</f>
        <v>31.0241956694503</v>
      </c>
      <c r="EQ75" s="0" t="n">
        <f aca="false">IF(BE$9=0,0,(SIN(BE$12)*COS($E75)+SIN($E75)*COS(BE$12))/SIN($E75)*BE$9)</f>
        <v>30.6563514878809</v>
      </c>
      <c r="ER75" s="0" t="n">
        <f aca="false">IF(BF$9=0,0,(SIN(BF$12)*COS($E75)+SIN($E75)*COS(BF$12))/SIN($E75)*BF$9)</f>
        <v>30.2283474744356</v>
      </c>
      <c r="ES75" s="0" t="n">
        <f aca="false">IF(BG$9=0,0,(SIN(BG$12)*COS($E75)+SIN($E75)*COS(BG$12))/SIN($E75)*BG$9)</f>
        <v>29.7941487865917</v>
      </c>
      <c r="ET75" s="0" t="n">
        <f aca="false">IF(BH$9=0,0,(SIN(BH$12)*COS($E75)+SIN($E75)*COS(BH$12))/SIN($E75)*BH$9)</f>
        <v>29.3539999999999</v>
      </c>
      <c r="EU75" s="0" t="n">
        <f aca="false">IF(BI$9=0,0,(SIN(BI$12)*COS($E75)+SIN($E75)*COS(BI$12))/SIN($E75)*BI$9)</f>
        <v>28.908146550715</v>
      </c>
      <c r="EV75" s="0" t="n">
        <f aca="false">IF(BJ$9=0,0,(SIN(BJ$12)*COS($E75)+SIN($E75)*COS(BJ$12))/SIN($E75)*BJ$9)</f>
        <v>28.4568346265113</v>
      </c>
      <c r="EW75" s="0" t="n">
        <f aca="false">IF(BK$9=0,0,(SIN(BK$12)*COS($E75)+SIN($E75)*COS(BK$12))/SIN($E75)*BK$9)</f>
        <v>27.8713639625418</v>
      </c>
      <c r="EX75" s="0" t="n">
        <f aca="false">IF(BL$9=0,0,(SIN(BL$12)*COS($E75)+SIN($E75)*COS(BL$12))/SIN($E75)*BL$9)</f>
        <v>27.2835668795167</v>
      </c>
      <c r="EY75" s="0" t="n">
        <f aca="false">IF(BM$9=0,0,(SIN(BM$12)*COS($E75)+SIN($E75)*COS(BM$12))/SIN($E75)*BM$9)</f>
        <v>26.6938077995205</v>
      </c>
      <c r="EZ75" s="0" t="n">
        <f aca="false">IF(BN$9=0,0,(SIN(BN$12)*COS($E75)+SIN($E75)*COS(BN$12))/SIN($E75)*BN$9)</f>
        <v>26.1024498083625</v>
      </c>
      <c r="FA75" s="0" t="n">
        <f aca="false">IF(BO$9=0,0,(SIN(BO$12)*COS($E75)+SIN($E75)*COS(BO$12))/SIN($E75)*BO$9)</f>
        <v>25.5098544891</v>
      </c>
      <c r="FB75" s="0" t="n">
        <f aca="false">IF(BP$9=0,0,(SIN(BP$12)*COS($E75)+SIN($E75)*COS(BP$12))/SIN($E75)*BP$9)</f>
        <v>24.8648978300369</v>
      </c>
      <c r="FC75" s="0" t="n">
        <f aca="false">IF(BQ$9=0,0,(SIN(BQ$12)*COS($E75)+SIN($E75)*COS(BQ$12))/SIN($E75)*BQ$9)</f>
        <v>24.2206958214378</v>
      </c>
      <c r="FD75" s="0" t="n">
        <f aca="false">IF(BR$9=0,0,(SIN(BR$12)*COS($E75)+SIN($E75)*COS(BR$12))/SIN($E75)*BR$9)</f>
        <v>23.5776510156238</v>
      </c>
      <c r="FE75" s="0" t="n">
        <f aca="false">IF(BS$9=0,0,(SIN(BS$12)*COS($E75)+SIN($E75)*COS(BS$12))/SIN($E75)*BS$9)</f>
        <v>22.9361630125576</v>
      </c>
      <c r="FF75" s="0" t="n">
        <f aca="false">IF(BT$9=0,0,(SIN(BT$12)*COS($E75)+SIN($E75)*COS(BT$12))/SIN($E75)*BT$9)</f>
        <v>22.2966282760667</v>
      </c>
      <c r="FG75" s="0" t="n">
        <f aca="false">IF(BU$9=0,0,(SIN(BU$12)*COS($E75)+SIN($E75)*COS(BU$12))/SIN($E75)*BU$9)</f>
        <v>21.6921105193851</v>
      </c>
      <c r="FH75" s="0" t="n">
        <f aca="false">IF(BV$9=0,0,(SIN(BV$12)*COS($E75)+SIN($E75)*COS(BV$12))/SIN($E75)*BV$9)</f>
        <v>21.0893619948556</v>
      </c>
      <c r="FI75" s="0" t="n">
        <f aca="false">IF(BW$9=0,0,(SIN(BW$12)*COS($E75)+SIN($E75)*COS(BW$12))/SIN($E75)*BW$9)</f>
        <v>20.4887392597077</v>
      </c>
      <c r="FJ75" s="0" t="n">
        <f aca="false">IF(BX$9=0,0,(SIN(BX$12)*COS($E75)+SIN($E75)*COS(BX$12))/SIN($E75)*BX$9)</f>
        <v>19.890595619279</v>
      </c>
      <c r="FK75" s="0" t="n">
        <f aca="false">IF(BY$9=0,0,(SIN(BY$12)*COS($E75)+SIN($E75)*COS(BY$12))/SIN($E75)*BY$9)</f>
        <v>19.2952809675041</v>
      </c>
      <c r="FL75" s="0" t="n">
        <f aca="false">IF(BZ$9=0,0,(SIN(BZ$12)*COS($E75)+SIN($E75)*COS(BZ$12))/SIN($E75)*BZ$9)</f>
        <v>18.6327753641775</v>
      </c>
      <c r="FM75" s="0" t="n">
        <f aca="false">IF(CA$9=0,0,(SIN(CA$12)*COS($E75)+SIN($E75)*COS(CA$12))/SIN($E75)*CA$9)</f>
        <v>17.9762652299918</v>
      </c>
      <c r="FN75" s="0" t="n">
        <f aca="false">IF(CB$9=0,0,(SIN(CB$12)*COS($E75)+SIN($E75)*COS(CB$12))/SIN($E75)*CB$9)</f>
        <v>17.3261524571183</v>
      </c>
      <c r="FO75" s="0" t="n">
        <f aca="false">IF(CC$9=0,0,(SIN(CC$12)*COS($E75)+SIN($E75)*COS(CC$12))/SIN($E75)*CC$9)</f>
        <v>16.6828333723671</v>
      </c>
      <c r="FP75" s="0" t="n">
        <f aca="false">IF(CD$9=0,0,(SIN(CD$12)*COS($E75)+SIN($E75)*COS(CD$12))/SIN($E75)*CD$9)</f>
        <v>16.0466985560595</v>
      </c>
      <c r="FQ75" s="0" t="n">
        <f aca="false">IF(CE$9=0,0,(SIN(CE$12)*COS($E75)+SIN($E75)*COS(CE$12))/SIN($E75)*CE$9)</f>
        <v>15.4181326637699</v>
      </c>
      <c r="FR75" s="0" t="n">
        <f aca="false">IF(CF$9=0,0,(SIN(CF$12)*COS($E75)+SIN($E75)*COS(CF$12))/SIN($E75)*CF$9)</f>
        <v>14.7975142510113</v>
      </c>
      <c r="FS75" s="0" t="n">
        <f aca="false">IF(CG$9=0,0,(SIN(CG$12)*COS($E75)+SIN($E75)*COS(CG$12))/SIN($E75)*CG$9)</f>
        <v>14.1852156009355</v>
      </c>
      <c r="FT75" s="0" t="n">
        <f aca="false">IF(CH$9=0,0,(SIN(CH$12)*COS($E75)+SIN($E75)*COS(CH$12))/SIN($E75)*CH$9)</f>
        <v>13.5816025551156</v>
      </c>
      <c r="FU75" s="0" t="n">
        <f aca="false">IF(CI$9=0,0,(SIN(CI$12)*COS($E75)+SIN($E75)*COS(CI$12))/SIN($E75)*CI$9)</f>
        <v>12.9870343474815</v>
      </c>
      <c r="FV75" s="0" t="n">
        <f aca="false">IF(CJ$9=0,0,(SIN(CJ$12)*COS($E75)+SIN($E75)*COS(CJ$12))/SIN($E75)*CJ$9)</f>
        <v>12.4044384010112</v>
      </c>
      <c r="FW75" s="0" t="n">
        <f aca="false">IF(CK$9=0,0,(SIN(CK$12)*COS($E75)+SIN($E75)*COS(CK$12))/SIN($E75)*CK$9)</f>
        <v>11.8314561454343</v>
      </c>
      <c r="FX75" s="0" t="n">
        <f aca="false">IF(CL$9=0,0,(SIN(CL$12)*COS($E75)+SIN($E75)*COS(CL$12))/SIN($E75)*CL$9)</f>
        <v>11.2684237338248</v>
      </c>
      <c r="FY75" s="0" t="n">
        <f aca="false">IF(CM$9=0,0,(SIN(CM$12)*COS($E75)+SIN($E75)*COS(CM$12))/SIN($E75)*CM$9)</f>
        <v>10.7156701598134</v>
      </c>
      <c r="FZ75" s="0" t="n">
        <f aca="false">IF(CN$9=0,0,(SIN(CN$12)*COS($E75)+SIN($E75)*COS(CN$12))/SIN($E75)*CN$9)</f>
        <v>10.1735171093995</v>
      </c>
      <c r="GA75" s="0" t="n">
        <f aca="false">IF(CO$9=0,0,(SIN(CO$12)*COS($E75)+SIN($E75)*COS(CO$12))/SIN($E75)*CO$9)</f>
        <v>9.65836549233531</v>
      </c>
      <c r="GB75" s="0" t="n">
        <f aca="false">IF(CP$9=0,0,(SIN(CP$12)*COS($E75)+SIN($E75)*COS(CP$12))/SIN($E75)*CP$9)</f>
        <v>9.15345782190158</v>
      </c>
      <c r="GC75" s="0" t="n">
        <f aca="false">IF(CQ$9=0,0,(SIN(CQ$12)*COS($E75)+SIN($E75)*COS(CQ$12))/SIN($E75)*CQ$9)</f>
        <v>8.65907875349322</v>
      </c>
    </row>
    <row r="76" customFormat="false" ht="12.8" hidden="true" customHeight="false" outlineLevel="0" collapsed="false">
      <c r="A76" s="0" t="n">
        <f aca="false">MAX($F76:$CQ76)</f>
        <v>29.9399991035964</v>
      </c>
      <c r="B76" s="90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13.7333333333333</v>
      </c>
      <c r="C76" s="2" t="n">
        <f aca="false">MOD(Best +D76,360)</f>
        <v>179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29.9399991035964</v>
      </c>
      <c r="G76" s="13" t="n">
        <f aca="false">IF(OR(G166=0,CS76=0),0,G166*CS76/(G166+CS76))</f>
        <v>29.2981342899172</v>
      </c>
      <c r="H76" s="13" t="n">
        <f aca="false">IF(OR(H166=0,CT76=0),0,H166*CT76/(H166+CT76))</f>
        <v>28.5951782932605</v>
      </c>
      <c r="I76" s="13" t="n">
        <f aca="false">IF(OR(I166=0,CU76=0),0,I166*CU76/(I166+CU76))</f>
        <v>27.9239313123813</v>
      </c>
      <c r="J76" s="13" t="n">
        <f aca="false">IF(OR(J166=0,CV76=0),0,J166*CV76/(J166+CV76))</f>
        <v>27.2821001181359</v>
      </c>
      <c r="K76" s="13" t="n">
        <f aca="false">IF(OR(K166=0,CW76=0),0,K166*CW76/(K166+CW76))</f>
        <v>26.6676043553361</v>
      </c>
      <c r="L76" s="13" t="n">
        <f aca="false">IF(OR(L166=0,CX76=0),0,L166*CX76/(L166+CX76))</f>
        <v>26.0785524044004</v>
      </c>
      <c r="M76" s="13" t="n">
        <f aca="false">IF(OR(M166=0,CY76=0),0,M166*CY76/(M166+CY76))</f>
        <v>25.4661351705283</v>
      </c>
      <c r="N76" s="13" t="n">
        <f aca="false">IF(OR(N166=0,CZ76=0),0,N166*CZ76/(N166+CZ76))</f>
        <v>24.8817646658256</v>
      </c>
      <c r="O76" s="13" t="n">
        <f aca="false">IF(OR(O166=0,DA76=0),0,O166*DA76/(O166+DA76))</f>
        <v>24.3232810229851</v>
      </c>
      <c r="P76" s="13" t="n">
        <f aca="false">IF(OR(P166=0,DB76=0),0,P166*DB76/(P166+DB76))</f>
        <v>23.7887402110083</v>
      </c>
      <c r="Q76" s="13" t="n">
        <f aca="false">IF(OR(Q166=0,DC76=0),0,Q166*DC76/(Q166+DC76))</f>
        <v>23.2763875453364</v>
      </c>
      <c r="R76" s="13" t="n">
        <f aca="false">IF(OR(R166=0,DD76=0),0,R166*DD76/(R166+DD76))</f>
        <v>22.7367477202536</v>
      </c>
      <c r="S76" s="13" t="n">
        <f aca="false">IF(OR(S166=0,DE76=0),0,S166*DE76/(S166+DE76))</f>
        <v>22.2215053027584</v>
      </c>
      <c r="T76" s="13" t="n">
        <f aca="false">IF(OR(T166=0,DF76=0),0,T166*DF76/(T166+DF76))</f>
        <v>21.7287626263499</v>
      </c>
      <c r="U76" s="13" t="n">
        <f aca="false">IF(OR(U166=0,DG76=0),0,U166*DG76/(U166+DG76))</f>
        <v>21.2568126450466</v>
      </c>
      <c r="V76" s="13" t="n">
        <f aca="false">IF(OR(V166=0,DH76=0),0,V166*DH76/(V166+DH76))</f>
        <v>20.8041154433649</v>
      </c>
      <c r="W76" s="13" t="n">
        <f aca="false">IF(OR(W166=0,DI76=0),0,W166*DI76/(W166+DI76))</f>
        <v>20.3459744220266</v>
      </c>
      <c r="X76" s="13" t="n">
        <f aca="false">IF(OR(X166=0,DJ76=0),0,X166*DJ76/(X166+DJ76))</f>
        <v>19.9066157522553</v>
      </c>
      <c r="Y76" s="13" t="n">
        <f aca="false">IF(OR(Y166=0,DK76=0),0,Y166*DK76/(Y166+DK76))</f>
        <v>19.4846691674223</v>
      </c>
      <c r="Z76" s="13" t="n">
        <f aca="false">IF(OR(Z166=0,DL76=0),0,Z166*DL76/(Z166+DL76))</f>
        <v>19.1040105946116</v>
      </c>
      <c r="AA76" s="13" t="n">
        <f aca="false">IF(OR(AA166=0,DM76=0),0,AA166*DM76/(AA166+DM76))</f>
        <v>18.7658298995805</v>
      </c>
      <c r="AB76" s="13" t="n">
        <f aca="false">IF(OR(AB166=0,DN76=0),0,AB166*DN76/(AB166+DN76))</f>
        <v>18.410324955052</v>
      </c>
      <c r="AC76" s="13" t="n">
        <f aca="false">IF(OR(AC166=0,DO76=0),0,AC166*DO76/(AC166+DO76))</f>
        <v>18.0660127956035</v>
      </c>
      <c r="AD76" s="13" t="n">
        <f aca="false">IF(OR(AD166=0,DP76=0),0,AD166*DP76/(AD166+DP76))</f>
        <v>17.7322083000677</v>
      </c>
      <c r="AE76" s="13" t="n">
        <f aca="false">IF(OR(AE166=0,DQ76=0),0,AE166*DQ76/(AE166+DQ76))</f>
        <v>17.4082794329802</v>
      </c>
      <c r="AF76" s="13" t="n">
        <f aca="false">IF(OR(AF166=0,DR76=0),0,AF166*DR76/(AF166+DR76))</f>
        <v>17.0936421023161</v>
      </c>
      <c r="AG76" s="13" t="n">
        <f aca="false">IF(OR(AG166=0,DS76=0),0,AG166*DS76/(AG166+DS76))</f>
        <v>16.7527193834635</v>
      </c>
      <c r="AH76" s="13" t="n">
        <f aca="false">IF(OR(AH166=0,DT76=0),0,AH166*DT76/(AH166+DT76))</f>
        <v>16.4227054122479</v>
      </c>
      <c r="AI76" s="13" t="n">
        <f aca="false">IF(OR(AI166=0,DU76=0),0,AI166*DU76/(AI166+DU76))</f>
        <v>16.1029147747282</v>
      </c>
      <c r="AJ76" s="13" t="n">
        <f aca="false">IF(OR(AJ166=0,DV76=0),0,AJ166*DV76/(AJ166+DV76))</f>
        <v>15.7927162676581</v>
      </c>
      <c r="AK76" s="13" t="n">
        <f aca="false">IF(OR(AK166=0,DW76=0),0,AK166*DW76/(AK166+DW76))</f>
        <v>15.4915275570003</v>
      </c>
      <c r="AL76" s="13" t="n">
        <f aca="false">IF(OR(AL166=0,DX76=0),0,AL166*DX76/(AL166+DX76))</f>
        <v>15.193964987354</v>
      </c>
      <c r="AM76" s="13" t="n">
        <f aca="false">IF(OR(AM166=0,DY76=0),0,AM166*DY76/(AM166+DY76))</f>
        <v>14.9046811654405</v>
      </c>
      <c r="AN76" s="13" t="n">
        <f aca="false">IF(OR(AN166=0,DZ76=0),0,AN166*DZ76/(AN166+DZ76))</f>
        <v>14.6231911624373</v>
      </c>
      <c r="AO76" s="13" t="n">
        <f aca="false">IF(OR(AO166=0,EA76=0),0,AO166*EA76/(AO166+EA76))</f>
        <v>14.349045120927</v>
      </c>
      <c r="AP76" s="13" t="n">
        <f aca="false">IF(OR(AP166=0,EB76=0),0,AP166*EB76/(AP166+EB76))</f>
        <v>14.0818250641573</v>
      </c>
      <c r="AQ76" s="13" t="n">
        <f aca="false">IF(OR(AQ166=0,EC76=0),0,AQ166*EC76/(AQ166+EC76))</f>
        <v>13.7901636990301</v>
      </c>
      <c r="AR76" s="13" t="n">
        <f aca="false">IF(OR(AR166=0,ED76=0),0,AR166*ED76/(AR166+ED76))</f>
        <v>13.5062041997214</v>
      </c>
      <c r="AS76" s="13" t="n">
        <f aca="false">IF(OR(AS166=0,EE76=0),0,AS166*EE76/(AS166+EE76))</f>
        <v>13.2294997744416</v>
      </c>
      <c r="AT76" s="13" t="n">
        <f aca="false">IF(OR(AT166=0,EF76=0),0,AT166*EF76/(AT166+EF76))</f>
        <v>12.9596355195476</v>
      </c>
      <c r="AU76" s="13" t="n">
        <f aca="false">IF(OR(AU166=0,EG76=0),0,AU166*EG76/(AU166+EG76))</f>
        <v>12.6962255873402</v>
      </c>
      <c r="AV76" s="13" t="n">
        <f aca="false">IF(OR(AV166=0,EH76=0),0,AV166*EH76/(AV166+EH76))</f>
        <v>12.4024160356192</v>
      </c>
      <c r="AW76" s="13" t="n">
        <f aca="false">IF(OR(AW166=0,EI76=0),0,AW166*EI76/(AW166+EI76))</f>
        <v>12.1153102689106</v>
      </c>
      <c r="AX76" s="13" t="n">
        <f aca="false">IF(OR(AX166=0,EJ76=0),0,AX166*EJ76/(AX166+EJ76))</f>
        <v>11.8345022173671</v>
      </c>
      <c r="AY76" s="13" t="n">
        <f aca="false">IF(OR(AY166=0,EK76=0),0,AY166*EK76/(AY166+EK76))</f>
        <v>11.6531462216413</v>
      </c>
      <c r="AZ76" s="13" t="n">
        <f aca="false">IF(OR(AZ166=0,EL76=0),0,AZ166*EL76/(AZ166+EL76))</f>
        <v>11.4877496311175</v>
      </c>
      <c r="BA76" s="13" t="n">
        <f aca="false">IF(OR(BA166=0,EM76=0),0,BA166*EM76/(BA166+EM76))</f>
        <v>11.2751169800116</v>
      </c>
      <c r="BB76" s="13" t="n">
        <f aca="false">IF(OR(BB166=0,EN76=0),0,BB166*EN76/(BB166+EN76))</f>
        <v>11.0661678420341</v>
      </c>
      <c r="BC76" s="13" t="n">
        <f aca="false">IF(OR(BC166=0,EO76=0),0,BC166*EO76/(BC166+EO76))</f>
        <v>10.8607164629729</v>
      </c>
      <c r="BD76" s="13" t="n">
        <f aca="false">IF(OR(BD166=0,EP76=0),0,BD166*EP76/(BD166+EP76))</f>
        <v>10.6585872867413</v>
      </c>
      <c r="BE76" s="13" t="n">
        <f aca="false">IF(OR(BE166=0,EQ76=0),0,BE166*EQ76/(BE166+EQ76))</f>
        <v>10.459614211018</v>
      </c>
      <c r="BF76" s="13" t="n">
        <f aca="false">IF(OR(BF166=0,ER76=0),0,BF166*ER76/(BF166+ER76))</f>
        <v>10.2574519696608</v>
      </c>
      <c r="BG76" s="13" t="n">
        <f aca="false">IF(OR(BG166=0,ES76=0),0,BG166*ES76/(BG166+ES76))</f>
        <v>10.0583767639792</v>
      </c>
      <c r="BH76" s="13" t="n">
        <f aca="false">IF(OR(BH166=0,ET76=0),0,BH166*ET76/(BH166+ET76))</f>
        <v>9.86223563463458</v>
      </c>
      <c r="BI76" s="13" t="n">
        <f aca="false">IF(OR(BI166=0,EU76=0),0,BI166*EU76/(BI166+EU76))</f>
        <v>9.66888359471612</v>
      </c>
      <c r="BJ76" s="13" t="n">
        <f aca="false">IF(OR(BJ166=0,EV76=0),0,BJ166*EV76/(BJ166+EV76))</f>
        <v>9.47818308076936</v>
      </c>
      <c r="BK76" s="13" t="n">
        <f aca="false">IF(OR(BK166=0,EW76=0),0,BK166*EW76/(BK166+EW76))</f>
        <v>9.27549277097307</v>
      </c>
      <c r="BL76" s="13" t="n">
        <f aca="false">IF(OR(BL166=0,EX76=0),0,BL166*EX76/(BL166+EX76))</f>
        <v>9.07560031728761</v>
      </c>
      <c r="BM76" s="13" t="n">
        <f aca="false">IF(OR(BM166=0,EY76=0),0,BM166*EY76/(BM166+EY76))</f>
        <v>8.87836905244449</v>
      </c>
      <c r="BN76" s="13" t="n">
        <f aca="false">IF(OR(BN166=0,EZ76=0),0,BN166*EZ76/(BN166+EZ76))</f>
        <v>8.68366965742077</v>
      </c>
      <c r="BO76" s="13" t="n">
        <f aca="false">IF(OR(BO166=0,FA76=0),0,BO166*FA76/(BO166+FA76))</f>
        <v>8.49137971280454</v>
      </c>
      <c r="BP76" s="13" t="n">
        <f aca="false">IF(OR(BP166=0,FB76=0),0,BP166*FB76/(BP166+FB76))</f>
        <v>8.29553833362619</v>
      </c>
      <c r="BQ76" s="13" t="n">
        <f aca="false">IF(OR(BQ166=0,FC76=0),0,BQ166*FC76/(BQ166+FC76))</f>
        <v>8.10197497590945</v>
      </c>
      <c r="BR76" s="13" t="n">
        <f aca="false">IF(OR(BR166=0,FD76=0),0,BR166*FD76/(BR166+FD76))</f>
        <v>7.91058034823466</v>
      </c>
      <c r="BS76" s="13" t="n">
        <f aca="false">IF(OR(BS166=0,FE76=0),0,BS166*FE76/(BS166+FE76))</f>
        <v>7.72125120202981</v>
      </c>
      <c r="BT76" s="13" t="n">
        <f aca="false">IF(OR(BT166=0,FF76=0),0,BT166*FF76/(BT166+FF76))</f>
        <v>7.53389004023451</v>
      </c>
      <c r="BU76" s="13" t="n">
        <f aca="false">IF(OR(BU166=0,FG76=0),0,BU166*FG76/(BU166+FG76))</f>
        <v>7.35225143374824</v>
      </c>
      <c r="BV76" s="13" t="n">
        <f aca="false">IF(OR(BV166=0,FH76=0),0,BV166*FH76/(BV166+FH76))</f>
        <v>7.172351820057</v>
      </c>
      <c r="BW76" s="13" t="n">
        <f aca="false">IF(OR(BW166=0,FI76=0),0,BW166*FI76/(BW166+FI76))</f>
        <v>6.9941116829344</v>
      </c>
      <c r="BX76" s="13" t="n">
        <f aca="false">IF(OR(BX166=0,FJ76=0),0,BX166*FJ76/(BX166+FJ76))</f>
        <v>6.8174559940258</v>
      </c>
      <c r="BY76" s="13" t="n">
        <f aca="false">IF(OR(BY166=0,FK76=0),0,BY166*FK76/(BY166+FK76))</f>
        <v>6.64231405049219</v>
      </c>
      <c r="BZ76" s="13" t="n">
        <f aca="false">IF(OR(BZ166=0,FL76=0),0,BZ166*FL76/(BZ166+FL76))</f>
        <v>6.45995557020793</v>
      </c>
      <c r="CA76" s="13" t="n">
        <f aca="false">IF(OR(CA166=0,FM76=0),0,CA166*FM76/(CA166+FM76))</f>
        <v>6.27906281770282</v>
      </c>
      <c r="CB76" s="13" t="n">
        <f aca="false">IF(OR(CB166=0,FN76=0),0,CB166*FN76/(CB166+FN76))</f>
        <v>6.09957514018777</v>
      </c>
      <c r="CC76" s="13" t="n">
        <f aca="false">IF(OR(CC166=0,FO76=0),0,CC166*FO76/(CC166+FO76))</f>
        <v>5.9214367364368</v>
      </c>
      <c r="CD76" s="13" t="n">
        <f aca="false">IF(OR(CD166=0,FP76=0),0,CD166*FP76/(CD166+FP76))</f>
        <v>5.74459663880148</v>
      </c>
      <c r="CE76" s="13" t="n">
        <f aca="false">IF(OR(CE166=0,FQ76=0),0,CE166*FQ76/(CE166+FQ76))</f>
        <v>5.56900872135963</v>
      </c>
      <c r="CF76" s="13" t="n">
        <f aca="false">IF(OR(CF166=0,FR76=0),0,CF166*FR76/(CF166+FR76))</f>
        <v>5.39463173451966</v>
      </c>
      <c r="CG76" s="13" t="n">
        <f aca="false">IF(OR(CG166=0,FS76=0),0,CG166*FS76/(CG166+FS76))</f>
        <v>5.22142936659178</v>
      </c>
      <c r="CH76" s="13" t="n">
        <f aca="false">IF(OR(CH166=0,FT76=0),0,CH166*FT76/(CH166+FT76))</f>
        <v>5.04937033303007</v>
      </c>
      <c r="CI76" s="13" t="n">
        <f aca="false">IF(OR(CI166=0,FU76=0),0,CI166*FU76/(CI166+FU76))</f>
        <v>4.87842849424683</v>
      </c>
      <c r="CJ76" s="13" t="n">
        <f aca="false">IF(OR(CJ166=0,FV76=0),0,CJ166*FV76/(CJ166+FV76))</f>
        <v>4.70896700306589</v>
      </c>
      <c r="CK76" s="13" t="n">
        <f aca="false">IF(OR(CK166=0,FW76=0),0,CK166*FW76/(CK166+FW76))</f>
        <v>4.54058454043769</v>
      </c>
      <c r="CL76" s="13" t="n">
        <f aca="false">IF(OR(CL166=0,FX76=0),0,CL166*FX76/(CL166+FX76))</f>
        <v>4.37327113063124</v>
      </c>
      <c r="CM76" s="13" t="n">
        <f aca="false">IF(OR(CM166=0,FY76=0),0,CM166*FY76/(CM166+FY76))</f>
        <v>4.20702264141983</v>
      </c>
      <c r="CN76" s="13" t="n">
        <f aca="false">IF(OR(CN166=0,FZ76=0),0,CN166*FZ76/(CN166+FZ76))</f>
        <v>4.04184105651182</v>
      </c>
      <c r="CO76" s="13" t="n">
        <f aca="false">IF(OR(CO166=0,GA76=0),0,CO166*GA76/(CO166+GA76))</f>
        <v>3.88043886823458</v>
      </c>
      <c r="CP76" s="13" t="n">
        <f aca="false">IF(OR(CP166=0,GB76=0),0,CP166*GB76/(CP166+GB76))</f>
        <v>3.7200971417117</v>
      </c>
      <c r="CQ76" s="13" t="n">
        <f aca="false">IF(OR(CQ166=0,GC76=0),0,CQ166*GC76/(CQ166+GC76))</f>
        <v>3.56083338965574</v>
      </c>
      <c r="CR76" s="0" t="n">
        <f aca="false">IF(F$9=0,0,(SIN(F$12)*COS($E76)+SIN($E76)*COS(F$12))/SIN($E76)*F$9)</f>
        <v>29.94</v>
      </c>
      <c r="CS76" s="0" t="n">
        <f aca="false">IF(G$9=0,0,(SIN(G$12)*COS($E76)+SIN($E76)*COS(G$12))/SIN($E76)*G$9)</f>
        <v>30.5533020165</v>
      </c>
      <c r="CT76" s="0" t="n">
        <f aca="false">IF(H$9=0,0,(SIN(H$12)*COS($E76)+SIN($E76)*COS(H$12))/SIN($E76)*H$9)</f>
        <v>31.0663076960342</v>
      </c>
      <c r="CU76" s="0" t="n">
        <f aca="false">IF(I$9=0,0,(SIN(I$12)*COS($E76)+SIN($E76)*COS(I$12))/SIN($E76)*I$9)</f>
        <v>31.5740308682357</v>
      </c>
      <c r="CV76" s="0" t="n">
        <f aca="false">IF(J$9=0,0,(SIN(J$12)*COS($E76)+SIN($E76)*COS(J$12))/SIN($E76)*J$9)</f>
        <v>32.0761523650587</v>
      </c>
      <c r="CW76" s="0" t="n">
        <f aca="false">IF(K$9=0,0,(SIN(K$12)*COS($E76)+SIN($E76)*COS(K$12))/SIN($E76)*K$9)</f>
        <v>32.5723535014447</v>
      </c>
      <c r="CX76" s="0" t="n">
        <f aca="false">IF(L$9=0,0,(SIN(L$12)*COS($E76)+SIN($E76)*COS(L$12))/SIN($E76)*L$9)</f>
        <v>33.0623162228816</v>
      </c>
      <c r="CY76" s="0" t="n">
        <f aca="false">IF(M$9=0,0,(SIN(M$12)*COS($E76)+SIN($E76)*COS(M$12))/SIN($E76)*M$9)</f>
        <v>33.4643696844426</v>
      </c>
      <c r="CZ76" s="0" t="n">
        <f aca="false">IF(N$9=0,0,(SIN(N$12)*COS($E76)+SIN($E76)*COS(N$12))/SIN($E76)*N$9)</f>
        <v>33.8585981223589</v>
      </c>
      <c r="DA76" s="0" t="n">
        <f aca="false">IF(O$9=0,0,(SIN(O$12)*COS($E76)+SIN($E76)*COS(O$12))/SIN($E76)*O$9)</f>
        <v>34.2447610391462</v>
      </c>
      <c r="DB76" s="0" t="n">
        <f aca="false">IF(P$9=0,0,(SIN(P$12)*COS($E76)+SIN($E76)*COS(P$12))/SIN($E76)*P$9)</f>
        <v>34.6226197093522</v>
      </c>
      <c r="DC76" s="0" t="n">
        <f aca="false">IF(Q$9=0,0,(SIN(Q$12)*COS($E76)+SIN($E76)*COS(Q$12))/SIN($E76)*Q$9)</f>
        <v>34.9919372891614</v>
      </c>
      <c r="DD76" s="0" t="n">
        <f aca="false">IF(R$9=0,0,(SIN(R$12)*COS($E76)+SIN($E76)*COS(R$12))/SIN($E76)*R$9)</f>
        <v>35.2373266154505</v>
      </c>
      <c r="DE76" s="0" t="n">
        <f aca="false">IF(S$9=0,0,(SIN(S$12)*COS($E76)+SIN($E76)*COS(S$12))/SIN($E76)*S$9)</f>
        <v>35.4727401801758</v>
      </c>
      <c r="DF76" s="0" t="n">
        <f aca="false">IF(T$9=0,0,(SIN(T$12)*COS($E76)+SIN($E76)*COS(T$12))/SIN($E76)*T$9)</f>
        <v>35.698053109478</v>
      </c>
      <c r="DG76" s="0" t="n">
        <f aca="false">IF(U$9=0,0,(SIN(U$12)*COS($E76)+SIN($E76)*COS(U$12))/SIN($E76)*U$9)</f>
        <v>35.913143391589</v>
      </c>
      <c r="DH76" s="0" t="n">
        <f aca="false">IF(V$9=0,0,(SIN(V$12)*COS($E76)+SIN($E76)*COS(V$12))/SIN($E76)*V$9)</f>
        <v>36.1178919302578</v>
      </c>
      <c r="DI76" s="0" t="n">
        <f aca="false">IF(W$9=0,0,(SIN(W$12)*COS($E76)+SIN($E76)*COS(W$12))/SIN($E76)*W$9)</f>
        <v>36.2381897304177</v>
      </c>
      <c r="DJ76" s="0" t="n">
        <f aca="false">IF(X$9=0,0,(SIN(X$12)*COS($E76)+SIN($E76)*COS(X$12))/SIN($E76)*X$9)</f>
        <v>36.3475300290434</v>
      </c>
      <c r="DK76" s="0" t="n">
        <f aca="false">IF(Y$9=0,0,(SIN(Y$12)*COS($E76)+SIN($E76)*COS(Y$12))/SIN($E76)*Y$9)</f>
        <v>36.4458705820492</v>
      </c>
      <c r="DL76" s="0" t="n">
        <f aca="false">IF(Z$9=0,0,(SIN(Z$12)*COS($E76)+SIN($E76)*COS(Z$12))/SIN($E76)*Z$9)</f>
        <v>36.6253813899127</v>
      </c>
      <c r="DM76" s="0" t="n">
        <f aca="false">IF(AA$9=0,0,(SIN(AA$12)*COS($E76)+SIN($E76)*COS(AA$12))/SIN($E76)*AA$9)</f>
        <v>36.9086595344594</v>
      </c>
      <c r="DN76" s="0" t="n">
        <f aca="false">IF(AB$9=0,0,(SIN(AB$12)*COS($E76)+SIN($E76)*COS(AB$12))/SIN($E76)*AB$9)</f>
        <v>37.073342426645</v>
      </c>
      <c r="DO76" s="0" t="n">
        <f aca="false">IF(AC$9=0,0,(SIN(AC$12)*COS($E76)+SIN($E76)*COS(AC$12))/SIN($E76)*AC$9)</f>
        <v>37.2270105440001</v>
      </c>
      <c r="DP76" s="0" t="n">
        <f aca="false">IF(AD$9=0,0,(SIN(AD$12)*COS($E76)+SIN($E76)*COS(AD$12))/SIN($E76)*AD$9)</f>
        <v>37.3695476207884</v>
      </c>
      <c r="DQ76" s="0" t="n">
        <f aca="false">IF(AE$9=0,0,(SIN(AE$12)*COS($E76)+SIN($E76)*COS(AE$12))/SIN($E76)*AE$9)</f>
        <v>37.5008407183341</v>
      </c>
      <c r="DR76" s="0" t="n">
        <f aca="false">IF(AF$9=0,0,(SIN(AF$12)*COS($E76)+SIN($E76)*COS(AF$12))/SIN($E76)*AF$9)</f>
        <v>37.620780280601</v>
      </c>
      <c r="DS76" s="0" t="n">
        <f aca="false">IF(AG$9=0,0,(SIN(AG$12)*COS($E76)+SIN($E76)*COS(AG$12))/SIN($E76)*AG$9)</f>
        <v>37.5527542343386</v>
      </c>
      <c r="DT76" s="0" t="n">
        <f aca="false">IF(AH$9=0,0,(SIN(AH$12)*COS($E76)+SIN($E76)*COS(AH$12))/SIN($E76)*AH$9)</f>
        <v>37.4733272103089</v>
      </c>
      <c r="DU76" s="0" t="n">
        <f aca="false">IF(AI$9=0,0,(SIN(AI$12)*COS($E76)+SIN($E76)*COS(AI$12))/SIN($E76)*AI$9)</f>
        <v>37.3825613461458</v>
      </c>
      <c r="DV76" s="0" t="n">
        <f aca="false">IF(AJ$9=0,0,(SIN(AJ$12)*COS($E76)+SIN($E76)*COS(AJ$12))/SIN($E76)*AJ$9)</f>
        <v>37.2805222102842</v>
      </c>
      <c r="DW76" s="0" t="n">
        <f aca="false">IF(AK$9=0,0,(SIN(AK$12)*COS($E76)+SIN($E76)*COS(AK$12))/SIN($E76)*AK$9)</f>
        <v>37.1672787704366</v>
      </c>
      <c r="DX76" s="0" t="n">
        <f aca="false">IF(AL$9=0,0,(SIN(AL$12)*COS($E76)+SIN($E76)*COS(AL$12))/SIN($E76)*AL$9)</f>
        <v>37.014134179288</v>
      </c>
      <c r="DY76" s="0" t="n">
        <f aca="false">IF(AM$9=0,0,(SIN(AM$12)*COS($E76)+SIN($E76)*COS(AM$12))/SIN($E76)*AM$9)</f>
        <v>36.850047593453</v>
      </c>
      <c r="DZ76" s="0" t="n">
        <f aca="false">IF(AN$9=0,0,(SIN(AN$12)*COS($E76)+SIN($E76)*COS(AN$12))/SIN($E76)*AN$9)</f>
        <v>36.6751242170388</v>
      </c>
      <c r="EA76" s="0" t="n">
        <f aca="false">IF(AO$9=0,0,(SIN(AO$12)*COS($E76)+SIN($E76)*COS(AO$12))/SIN($E76)*AO$9)</f>
        <v>36.489472436928</v>
      </c>
      <c r="EB76" s="0" t="n">
        <f aca="false">IF(AP$9=0,0,(SIN(AP$12)*COS($E76)+SIN($E76)*COS(AP$12))/SIN($E76)*AP$9)</f>
        <v>36.2932037729772</v>
      </c>
      <c r="EC76" s="0" t="n">
        <f aca="false">IF(AQ$9=0,0,(SIN(AQ$12)*COS($E76)+SIN($E76)*COS(AQ$12))/SIN($E76)*AQ$9)</f>
        <v>35.8760099410786</v>
      </c>
      <c r="ED76" s="0" t="n">
        <f aca="false">IF(AR$9=0,0,(SIN(AR$12)*COS($E76)+SIN($E76)*COS(AR$12))/SIN($E76)*AR$9)</f>
        <v>35.4499232360264</v>
      </c>
      <c r="EE76" s="0" t="n">
        <f aca="false">IF(AS$9=0,0,(SIN(AS$12)*COS($E76)+SIN($E76)*COS(AS$12))/SIN($E76)*AS$9)</f>
        <v>35.0152558777014</v>
      </c>
      <c r="EF76" s="0" t="n">
        <f aca="false">IF(AT$9=0,0,(SIN(AT$12)*COS($E76)+SIN($E76)*COS(AT$12))/SIN($E76)*AT$9)</f>
        <v>34.5723220241906</v>
      </c>
      <c r="EG76" s="0" t="n">
        <f aca="false">IF(AU$9=0,0,(SIN(AU$12)*COS($E76)+SIN($E76)*COS(AU$12))/SIN($E76)*AU$9)</f>
        <v>34.1214376207271</v>
      </c>
      <c r="EH76" s="0" t="n">
        <f aca="false">IF(AV$9=0,0,(SIN(AV$12)*COS($E76)+SIN($E76)*COS(AV$12))/SIN($E76)*AV$9)</f>
        <v>33.3969708434287</v>
      </c>
      <c r="EI76" s="0" t="n">
        <f aca="false">IF(AW$9=0,0,(SIN(AW$12)*COS($E76)+SIN($E76)*COS(AW$12))/SIN($E76)*AW$9)</f>
        <v>32.6679330058801</v>
      </c>
      <c r="EJ76" s="0" t="n">
        <f aca="false">IF(AX$9=0,0,(SIN(AX$12)*COS($E76)+SIN($E76)*COS(AX$12))/SIN($E76)*AX$9)</f>
        <v>31.9348862845425</v>
      </c>
      <c r="EK76" s="0" t="n">
        <f aca="false">IF(AY$9=0,0,(SIN(AY$12)*COS($E76)+SIN($E76)*COS(AY$12))/SIN($E76)*AY$9)</f>
        <v>31.8891962769638</v>
      </c>
      <c r="EL76" s="0" t="n">
        <f aca="false">IF(AZ$9=0,0,(SIN(AZ$12)*COS($E76)+SIN($E76)*COS(AZ$12))/SIN($E76)*AZ$9)</f>
        <v>31.9401421084337</v>
      </c>
      <c r="EM76" s="0" t="n">
        <f aca="false">IF(BA$9=0,0,(SIN(BA$12)*COS($E76)+SIN($E76)*COS(BA$12))/SIN($E76)*BA$9)</f>
        <v>31.5973572488396</v>
      </c>
      <c r="EN76" s="0" t="n">
        <f aca="false">IF(BB$9=0,0,(SIN(BB$12)*COS($E76)+SIN($E76)*COS(BB$12))/SIN($E76)*BB$9)</f>
        <v>31.246756774221</v>
      </c>
      <c r="EO76" s="0" t="n">
        <f aca="false">IF(BC$9=0,0,(SIN(BC$12)*COS($E76)+SIN($E76)*COS(BC$12))/SIN($E76)*BC$9)</f>
        <v>30.8885294628273</v>
      </c>
      <c r="EP76" s="0" t="n">
        <f aca="false">IF(BD$9=0,0,(SIN(BD$12)*COS($E76)+SIN($E76)*COS(BD$12))/SIN($E76)*BD$9)</f>
        <v>30.5228658400302</v>
      </c>
      <c r="EQ76" s="0" t="n">
        <f aca="false">IF(BE$9=0,0,(SIN(BE$12)*COS($E76)+SIN($E76)*COS(BE$12))/SIN($E76)*BE$9)</f>
        <v>30.1499580954901</v>
      </c>
      <c r="ER76" s="0" t="n">
        <f aca="false">IF(BF$9=0,0,(SIN(BF$12)*COS($E76)+SIN($E76)*COS(BF$12))/SIN($E76)*BF$9)</f>
        <v>29.718</v>
      </c>
      <c r="ES76" s="0" t="n">
        <f aca="false">IF(BG$9=0,0,(SIN(BG$12)*COS($E76)+SIN($E76)*COS(BG$12))/SIN($E76)*BG$9)</f>
        <v>29.2800879209073</v>
      </c>
      <c r="ET76" s="0" t="n">
        <f aca="false">IF(BH$9=0,0,(SIN(BH$12)*COS($E76)+SIN($E76)*COS(BH$12))/SIN($E76)*BH$9)</f>
        <v>28.8364656480535</v>
      </c>
      <c r="EU76" s="0" t="n">
        <f aca="false">IF(BI$9=0,0,(SIN(BI$12)*COS($E76)+SIN($E76)*COS(BI$12))/SIN($E76)*BI$9)</f>
        <v>28.3873777332276</v>
      </c>
      <c r="EV76" s="0" t="n">
        <f aca="false">IF(BJ$9=0,0,(SIN(BJ$12)*COS($E76)+SIN($E76)*COS(BJ$12))/SIN($E76)*BJ$9)</f>
        <v>27.9330693823424</v>
      </c>
      <c r="EW76" s="0" t="n">
        <f aca="false">IF(BK$9=0,0,(SIN(BK$12)*COS($E76)+SIN($E76)*COS(BK$12))/SIN($E76)*BK$9)</f>
        <v>27.3472640047787</v>
      </c>
      <c r="EX76" s="0" t="n">
        <f aca="false">IF(BL$9=0,0,(SIN(BL$12)*COS($E76)+SIN($E76)*COS(BL$12))/SIN($E76)*BL$9)</f>
        <v>26.7594222185003</v>
      </c>
      <c r="EY76" s="0" t="n">
        <f aca="false">IF(BM$9=0,0,(SIN(BM$12)*COS($E76)+SIN($E76)*COS(BM$12))/SIN($E76)*BM$9)</f>
        <v>26.1699049358948</v>
      </c>
      <c r="EZ76" s="0" t="n">
        <f aca="false">IF(BN$9=0,0,(SIN(BN$12)*COS($E76)+SIN($E76)*COS(BN$12))/SIN($E76)*BN$9)</f>
        <v>25.5790716071665</v>
      </c>
      <c r="FA76" s="0" t="n">
        <f aca="false">IF(BO$9=0,0,(SIN(BO$12)*COS($E76)+SIN($E76)*COS(BO$12))/SIN($E76)*BO$9)</f>
        <v>24.9872800560525</v>
      </c>
      <c r="FB76" s="0" t="n">
        <f aca="false">IF(BP$9=0,0,(SIN(BP$12)*COS($E76)+SIN($E76)*COS(BP$12))/SIN($E76)*BP$9)</f>
        <v>24.344479939492</v>
      </c>
      <c r="FC76" s="0" t="n">
        <f aca="false">IF(BQ$9=0,0,(SIN(BQ$12)*COS($E76)+SIN($E76)*COS(BQ$12))/SIN($E76)*BQ$9)</f>
        <v>23.7027253685847</v>
      </c>
      <c r="FD76" s="0" t="n">
        <f aca="false">IF(BR$9=0,0,(SIN(BR$12)*COS($E76)+SIN($E76)*COS(BR$12))/SIN($E76)*BR$9)</f>
        <v>23.0624137851422</v>
      </c>
      <c r="FE76" s="0" t="n">
        <f aca="false">IF(BS$9=0,0,(SIN(BS$12)*COS($E76)+SIN($E76)*COS(BS$12))/SIN($E76)*BS$9)</f>
        <v>22.4239395525732</v>
      </c>
      <c r="FF76" s="0" t="n">
        <f aca="false">IF(BT$9=0,0,(SIN(BT$12)*COS($E76)+SIN($E76)*COS(BT$12))/SIN($E76)*BT$9)</f>
        <v>21.787693775043</v>
      </c>
      <c r="FG76" s="0" t="n">
        <f aca="false">IF(BU$9=0,0,(SIN(BU$12)*COS($E76)+SIN($E76)*COS(BU$12))/SIN($E76)*BU$9)</f>
        <v>21.1859723894996</v>
      </c>
      <c r="FH76" s="0" t="n">
        <f aca="false">IF(BV$9=0,0,(SIN(BV$12)*COS($E76)+SIN($E76)*COS(BV$12))/SIN($E76)*BV$9)</f>
        <v>20.5862732857684</v>
      </c>
      <c r="FI76" s="0" t="n">
        <f aca="false">IF(BW$9=0,0,(SIN(BW$12)*COS($E76)+SIN($E76)*COS(BW$12))/SIN($E76)*BW$9)</f>
        <v>19.9889480118586</v>
      </c>
      <c r="FJ76" s="0" t="n">
        <f aca="false">IF(BX$9=0,0,(SIN(BX$12)*COS($E76)+SIN($E76)*COS(BX$12))/SIN($E76)*BX$9)</f>
        <v>19.3943447594567</v>
      </c>
      <c r="FK76" s="0" t="n">
        <f aca="false">IF(BY$9=0,0,(SIN(BY$12)*COS($E76)+SIN($E76)*COS(BY$12))/SIN($E76)*BY$9)</f>
        <v>18.8028082072246</v>
      </c>
      <c r="FL76" s="0" t="n">
        <f aca="false">IF(BZ$9=0,0,(SIN(BZ$12)*COS($E76)+SIN($E76)*COS(BZ$12))/SIN($E76)*BZ$9)</f>
        <v>18.1461508277369</v>
      </c>
      <c r="FM76" s="0" t="n">
        <f aca="false">IF(CA$9=0,0,(SIN(CA$12)*COS($E76)+SIN($E76)*COS(CA$12))/SIN($E76)*CA$9)</f>
        <v>17.4957361872795</v>
      </c>
      <c r="FN76" s="0" t="n">
        <f aca="false">IF(CB$9=0,0,(SIN(CB$12)*COS($E76)+SIN($E76)*COS(CB$12))/SIN($E76)*CB$9)</f>
        <v>16.8519589864947</v>
      </c>
      <c r="FO76" s="0" t="n">
        <f aca="false">IF(CC$9=0,0,(SIN(CC$12)*COS($E76)+SIN($E76)*COS(CC$12))/SIN($E76)*CC$9)</f>
        <v>16.2152082589898</v>
      </c>
      <c r="FP76" s="0" t="n">
        <f aca="false">IF(CD$9=0,0,(SIN(CD$12)*COS($E76)+SIN($E76)*COS(CD$12))/SIN($E76)*CD$9)</f>
        <v>15.5858671940652</v>
      </c>
      <c r="FQ76" s="0" t="n">
        <f aca="false">IF(CE$9=0,0,(SIN(CE$12)*COS($E76)+SIN($E76)*COS(CE$12))/SIN($E76)*CE$9)</f>
        <v>14.9643129623495</v>
      </c>
      <c r="FR76" s="0" t="n">
        <f aca="false">IF(CF$9=0,0,(SIN(CF$12)*COS($E76)+SIN($E76)*COS(CF$12))/SIN($E76)*CF$9)</f>
        <v>14.3509165444146</v>
      </c>
      <c r="FS76" s="0" t="n">
        <f aca="false">IF(CG$9=0,0,(SIN(CG$12)*COS($E76)+SIN($E76)*COS(CG$12))/SIN($E76)*CG$9)</f>
        <v>13.7460425624401</v>
      </c>
      <c r="FT76" s="0" t="n">
        <f aca="false">IF(CH$9=0,0,(SIN(CH$12)*COS($E76)+SIN($E76)*COS(CH$12))/SIN($E76)*CH$9)</f>
        <v>13.1500491149928</v>
      </c>
      <c r="FU76" s="0" t="n">
        <f aca="false">IF(CI$9=0,0,(SIN(CI$12)*COS($E76)+SIN($E76)*COS(CI$12))/SIN($E76)*CI$9)</f>
        <v>12.5632876149906</v>
      </c>
      <c r="FV76" s="0" t="n">
        <f aca="false">IF(CJ$9=0,0,(SIN(CJ$12)*COS($E76)+SIN($E76)*COS(CJ$12))/SIN($E76)*CJ$9)</f>
        <v>11.9885912673544</v>
      </c>
      <c r="FW76" s="0" t="n">
        <f aca="false">IF(CK$9=0,0,(SIN(CK$12)*COS($E76)+SIN($E76)*COS(CK$12))/SIN($E76)*CK$9)</f>
        <v>11.4236794629209</v>
      </c>
      <c r="FX76" s="0" t="n">
        <f aca="false">IF(CL$9=0,0,(SIN(CL$12)*COS($E76)+SIN($E76)*COS(CL$12))/SIN($E76)*CL$9)</f>
        <v>10.8688804032562</v>
      </c>
      <c r="FY76" s="0" t="n">
        <f aca="false">IF(CM$9=0,0,(SIN(CM$12)*COS($E76)+SIN($E76)*COS(CM$12))/SIN($E76)*CM$9)</f>
        <v>10.3245150690774</v>
      </c>
      <c r="FZ76" s="0" t="n">
        <f aca="false">IF(CN$9=0,0,(SIN(CN$12)*COS($E76)+SIN($E76)*COS(CN$12))/SIN($E76)*CN$9)</f>
        <v>9.79089707618174</v>
      </c>
      <c r="GA76" s="0" t="n">
        <f aca="false">IF(CO$9=0,0,(SIN(CO$12)*COS($E76)+SIN($E76)*COS(CO$12))/SIN($E76)*CO$9)</f>
        <v>9.28379533845844</v>
      </c>
      <c r="GB76" s="0" t="n">
        <f aca="false">IF(CP$9=0,0,(SIN(CP$12)*COS($E76)+SIN($E76)*COS(CP$12))/SIN($E76)*CP$9)</f>
        <v>8.78706711815194</v>
      </c>
      <c r="GC76" s="0" t="n">
        <f aca="false">IF(CQ$9=0,0,(SIN(CQ$12)*COS($E76)+SIN($E76)*COS(CQ$12))/SIN($E76)*CQ$9)</f>
        <v>8.30098942404031</v>
      </c>
    </row>
    <row r="77" customFormat="false" ht="12.8" hidden="true" customHeight="false" outlineLevel="0" collapsed="false">
      <c r="A77" s="0" t="n">
        <f aca="false">MAX($F77:$CQ77)</f>
        <v>29.9399991035964</v>
      </c>
      <c r="B77" s="90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14.3933333333333</v>
      </c>
      <c r="C77" s="2" t="n">
        <f aca="false">MOD(Best +D77,360)</f>
        <v>180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29.9399991035964</v>
      </c>
      <c r="G77" s="13" t="n">
        <f aca="false">IF(OR(G167=0,CS77=0),0,G167*CS77/(G167+CS77))</f>
        <v>29.3521008946905</v>
      </c>
      <c r="H77" s="13" t="n">
        <f aca="false">IF(OR(H167=0,CT77=0),0,H167*CT77/(H167+CT77))</f>
        <v>28.6968691226084</v>
      </c>
      <c r="I77" s="13" t="n">
        <f aca="false">IF(OR(I167=0,CU77=0),0,I167*CU77/(I167+CU77))</f>
        <v>28.0678133351841</v>
      </c>
      <c r="J77" s="13" t="n">
        <f aca="false">IF(OR(J167=0,CV77=0),0,J167*CV77/(J167+CV77))</f>
        <v>27.463259027113</v>
      </c>
      <c r="K77" s="13" t="n">
        <f aca="false">IF(OR(K167=0,CW77=0),0,K167*CW77/(K167+CW77))</f>
        <v>26.8816669276339</v>
      </c>
      <c r="L77" s="13" t="n">
        <f aca="false">IF(OR(L167=0,CX77=0),0,L167*CX77/(L167+CX77))</f>
        <v>26.3216197813494</v>
      </c>
      <c r="M77" s="13" t="n">
        <f aca="false">IF(OR(M167=0,CY77=0),0,M167*CY77/(M167+CY77))</f>
        <v>25.7336102766631</v>
      </c>
      <c r="N77" s="13" t="n">
        <f aca="false">IF(OR(N167=0,CZ77=0),0,N167*CZ77/(N167+CZ77))</f>
        <v>25.1704428051844</v>
      </c>
      <c r="O77" s="13" t="n">
        <f aca="false">IF(OR(O167=0,DA77=0),0,O167*DA77/(O167+DA77))</f>
        <v>24.630326022734</v>
      </c>
      <c r="P77" s="13" t="n">
        <f aca="false">IF(OR(P167=0,DB77=0),0,P167*DB77/(P167+DB77))</f>
        <v>24.1116362438332</v>
      </c>
      <c r="Q77" s="13" t="n">
        <f aca="false">IF(OR(Q167=0,DC77=0),0,Q167*DC77/(Q167+DC77))</f>
        <v>23.612898103782</v>
      </c>
      <c r="R77" s="13" t="n">
        <f aca="false">IF(OR(R167=0,DD77=0),0,R167*DD77/(R167+DD77))</f>
        <v>23.0832035121135</v>
      </c>
      <c r="S77" s="13" t="n">
        <f aca="false">IF(OR(S167=0,DE77=0),0,S167*DE77/(S167+DE77))</f>
        <v>22.5761443330653</v>
      </c>
      <c r="T77" s="13" t="n">
        <f aca="false">IF(OR(T167=0,DF77=0),0,T167*DF77/(T167+DF77))</f>
        <v>22.0900317253665</v>
      </c>
      <c r="U77" s="13" t="n">
        <f aca="false">IF(OR(U167=0,DG77=0),0,U167*DG77/(U167+DG77))</f>
        <v>21.6233395987608</v>
      </c>
      <c r="V77" s="13" t="n">
        <f aca="false">IF(OR(V167=0,DH77=0),0,V167*DH77/(V167+DH77))</f>
        <v>21.1746853314214</v>
      </c>
      <c r="W77" s="13" t="n">
        <f aca="false">IF(OR(W167=0,DI77=0),0,W167*DI77/(W167+DI77))</f>
        <v>20.7185090485868</v>
      </c>
      <c r="X77" s="13" t="n">
        <f aca="false">IF(OR(X167=0,DJ77=0),0,X167*DJ77/(X167+DJ77))</f>
        <v>20.2801937716714</v>
      </c>
      <c r="Y77" s="13" t="n">
        <f aca="false">IF(OR(Y167=0,DK77=0),0,Y167*DK77/(Y167+DK77))</f>
        <v>19.858477660525</v>
      </c>
      <c r="Z77" s="13" t="n">
        <f aca="false">IF(OR(Z167=0,DL77=0),0,Z167*DL77/(Z167+DL77))</f>
        <v>19.478498664501</v>
      </c>
      <c r="AA77" s="13" t="n">
        <f aca="false">IF(OR(AA167=0,DM77=0),0,AA167*DM77/(AA167+DM77))</f>
        <v>19.1417238442531</v>
      </c>
      <c r="AB77" s="13" t="n">
        <f aca="false">IF(OR(AB167=0,DN77=0),0,AB167*DN77/(AB167+DN77))</f>
        <v>18.7856412146768</v>
      </c>
      <c r="AC77" s="13" t="n">
        <f aca="false">IF(OR(AC167=0,DO77=0),0,AC167*DO77/(AC167+DO77))</f>
        <v>18.4401932874863</v>
      </c>
      <c r="AD77" s="13" t="n">
        <f aca="false">IF(OR(AD167=0,DP77=0),0,AD167*DP77/(AD167+DP77))</f>
        <v>18.1047509695304</v>
      </c>
      <c r="AE77" s="13" t="n">
        <f aca="false">IF(OR(AE167=0,DQ77=0),0,AE167*DQ77/(AE167+DQ77))</f>
        <v>17.7787321281584</v>
      </c>
      <c r="AF77" s="13" t="n">
        <f aca="false">IF(OR(AF167=0,DR77=0),0,AF167*DR77/(AF167+DR77))</f>
        <v>17.4615971926967</v>
      </c>
      <c r="AG77" s="13" t="n">
        <f aca="false">IF(OR(AG167=0,DS77=0),0,AG167*DS77/(AG167+DS77))</f>
        <v>17.1159482932836</v>
      </c>
      <c r="AH77" s="13" t="n">
        <f aca="false">IF(OR(AH167=0,DT77=0),0,AH167*DT77/(AH167+DT77))</f>
        <v>16.7809723797163</v>
      </c>
      <c r="AI77" s="13" t="n">
        <f aca="false">IF(OR(AI167=0,DU77=0),0,AI167*DU77/(AI167+DU77))</f>
        <v>16.4560135232087</v>
      </c>
      <c r="AJ77" s="13" t="n">
        <f aca="false">IF(OR(AJ167=0,DV77=0),0,AJ167*DV77/(AJ167+DV77))</f>
        <v>16.140466447272</v>
      </c>
      <c r="AK77" s="13" t="n">
        <f aca="false">IF(OR(AK167=0,DW77=0),0,AK167*DW77/(AK167+DW77))</f>
        <v>15.8337716459126</v>
      </c>
      <c r="AL77" s="13" t="n">
        <f aca="false">IF(OR(AL167=0,DX77=0),0,AL167*DX77/(AL167+DX77))</f>
        <v>15.5302961611806</v>
      </c>
      <c r="AM77" s="13" t="n">
        <f aca="false">IF(OR(AM167=0,DY77=0),0,AM167*DY77/(AM167+DY77))</f>
        <v>15.2349930970633</v>
      </c>
      <c r="AN77" s="13" t="n">
        <f aca="false">IF(OR(AN167=0,DZ77=0),0,AN167*DZ77/(AN167+DZ77))</f>
        <v>14.947392733825</v>
      </c>
      <c r="AO77" s="13" t="n">
        <f aca="false">IF(OR(AO167=0,EA77=0),0,AO167*EA77/(AO167+EA77))</f>
        <v>14.6670586083734</v>
      </c>
      <c r="AP77" s="13" t="n">
        <f aca="false">IF(OR(AP167=0,EB77=0),0,AP167*EB77/(AP167+EB77))</f>
        <v>14.3935845466449</v>
      </c>
      <c r="AQ77" s="13" t="n">
        <f aca="false">IF(OR(AQ167=0,EC77=0),0,AQ167*EC77/(AQ167+EC77))</f>
        <v>14.0938451596852</v>
      </c>
      <c r="AR77" s="13" t="n">
        <f aca="false">IF(OR(AR167=0,ED77=0),0,AR167*ED77/(AR167+ED77))</f>
        <v>13.8018398112694</v>
      </c>
      <c r="AS77" s="13" t="n">
        <f aca="false">IF(OR(AS167=0,EE77=0),0,AS167*EE77/(AS167+EE77))</f>
        <v>13.5171266894644</v>
      </c>
      <c r="AT77" s="13" t="n">
        <f aca="false">IF(OR(AT167=0,EF77=0),0,AT167*EF77/(AT167+EF77))</f>
        <v>13.239295077934</v>
      </c>
      <c r="AU77" s="13" t="n">
        <f aca="false">IF(OR(AU167=0,EG77=0),0,AU167*EG77/(AU167+EG77))</f>
        <v>12.9679626359653</v>
      </c>
      <c r="AV77" s="13" t="n">
        <f aca="false">IF(OR(AV167=0,EH77=0),0,AV167*EH77/(AV167+EH77))</f>
        <v>12.6642005026724</v>
      </c>
      <c r="AW77" s="13" t="n">
        <f aca="false">IF(OR(AW167=0,EI77=0),0,AW167*EI77/(AW167+EI77))</f>
        <v>12.3672591888918</v>
      </c>
      <c r="AX77" s="13" t="n">
        <f aca="false">IF(OR(AX167=0,EJ77=0),0,AX167*EJ77/(AX167+EJ77))</f>
        <v>12.0767317347031</v>
      </c>
      <c r="AY77" s="13" t="n">
        <f aca="false">IF(OR(AY167=0,EK77=0),0,AY167*EK77/(AY167+EK77))</f>
        <v>11.8910241155219</v>
      </c>
      <c r="AZ77" s="13" t="n">
        <f aca="false">IF(OR(AZ167=0,EL77=0),0,AZ167*EL77/(AZ167+EL77))</f>
        <v>11.721966958408</v>
      </c>
      <c r="BA77" s="13" t="n">
        <f aca="false">IF(OR(BA167=0,EM77=0),0,BA167*EM77/(BA167+EM77))</f>
        <v>11.5027895068778</v>
      </c>
      <c r="BB77" s="13" t="n">
        <f aca="false">IF(OR(BB167=0,EN77=0),0,BB167*EN77/(BB167+EN77))</f>
        <v>11.2873078473875</v>
      </c>
      <c r="BC77" s="13" t="n">
        <f aca="false">IF(OR(BC167=0,EO77=0),0,BC167*EO77/(BC167+EO77))</f>
        <v>11.075338185168</v>
      </c>
      <c r="BD77" s="13" t="n">
        <f aca="false">IF(OR(BD167=0,EP77=0),0,BD167*EP77/(BD167+EP77))</f>
        <v>10.8667066579028</v>
      </c>
      <c r="BE77" s="13" t="n">
        <f aca="false">IF(OR(BE167=0,EQ77=0),0,BE167*EQ77/(BE167+EQ77))</f>
        <v>10.6612486217898</v>
      </c>
      <c r="BF77" s="13" t="n">
        <f aca="false">IF(OR(BF167=0,ER77=0),0,BF167*ER77/(BF167+ER77))</f>
        <v>10.45227228885</v>
      </c>
      <c r="BG77" s="13" t="n">
        <f aca="false">IF(OR(BG167=0,ES77=0),0,BG167*ES77/(BG167+ES77))</f>
        <v>10.2464183401943</v>
      </c>
      <c r="BH77" s="13" t="n">
        <f aca="false">IF(OR(BH167=0,ET77=0),0,BH167*ET77/(BH167+ET77))</f>
        <v>10.0435343321608</v>
      </c>
      <c r="BI77" s="13" t="n">
        <f aca="false">IF(OR(BI167=0,EU77=0),0,BI167*EU77/(BI167+EU77))</f>
        <v>9.84347568240086</v>
      </c>
      <c r="BJ77" s="13" t="n">
        <f aca="false">IF(OR(BJ167=0,EV77=0),0,BJ167*EV77/(BJ167+EV77))</f>
        <v>9.6461051370294</v>
      </c>
      <c r="BK77" s="13" t="n">
        <f aca="false">IF(OR(BK167=0,EW77=0),0,BK167*EW77/(BK167+EW77))</f>
        <v>9.43598584978478</v>
      </c>
      <c r="BL77" s="13" t="n">
        <f aca="false">IF(OR(BL167=0,EX77=0),0,BL167*EX77/(BL167+EX77))</f>
        <v>9.22873434121744</v>
      </c>
      <c r="BM77" s="13" t="n">
        <f aca="false">IF(OR(BM167=0,EY77=0),0,BM167*EY77/(BM167+EY77))</f>
        <v>9.02421357345129</v>
      </c>
      <c r="BN77" s="13" t="n">
        <f aca="false">IF(OR(BN167=0,EZ77=0),0,BN167*EZ77/(BN167+EZ77))</f>
        <v>8.82229390011012</v>
      </c>
      <c r="BO77" s="13" t="n">
        <f aca="false">IF(OR(BO167=0,FA77=0),0,BO167*FA77/(BO167+FA77))</f>
        <v>8.6228526256563</v>
      </c>
      <c r="BP77" s="13" t="n">
        <f aca="false">IF(OR(BP167=0,FB77=0),0,BP167*FB77/(BP167+FB77))</f>
        <v>8.41962306432799</v>
      </c>
      <c r="BQ77" s="13" t="n">
        <f aca="false">IF(OR(BQ167=0,FC77=0),0,BQ167*FC77/(BQ167+FC77))</f>
        <v>8.21875197699312</v>
      </c>
      <c r="BR77" s="13" t="n">
        <f aca="false">IF(OR(BR167=0,FD77=0),0,BR167*FD77/(BR167+FD77))</f>
        <v>8.0201300351396</v>
      </c>
      <c r="BS77" s="13" t="n">
        <f aca="false">IF(OR(BS167=0,FE77=0),0,BS167*FE77/(BS167+FE77))</f>
        <v>7.82365407679295</v>
      </c>
      <c r="BT77" s="13" t="n">
        <f aca="false">IF(OR(BT167=0,FF77=0),0,BT167*FF77/(BT167+FF77))</f>
        <v>7.6292268215636</v>
      </c>
      <c r="BU77" s="13" t="n">
        <f aca="false">IF(OR(BU167=0,FG77=0),0,BU167*FG77/(BU167+FG77))</f>
        <v>7.44079107827983</v>
      </c>
      <c r="BV77" s="13" t="n">
        <f aca="false">IF(OR(BV167=0,FH77=0),0,BV167*FH77/(BV167+FH77))</f>
        <v>7.25416763933881</v>
      </c>
      <c r="BW77" s="13" t="n">
        <f aca="false">IF(OR(BW167=0,FI77=0),0,BW167*FI77/(BW167+FI77))</f>
        <v>7.06927747106846</v>
      </c>
      <c r="BX77" s="13" t="n">
        <f aca="false">IF(OR(BX167=0,FJ77=0),0,BX167*FJ77/(BX167+FJ77))</f>
        <v>6.88604614769573</v>
      </c>
      <c r="BY77" s="13" t="n">
        <f aca="false">IF(OR(BY167=0,FK77=0),0,BY167*FK77/(BY167+FK77))</f>
        <v>6.7044036943771</v>
      </c>
      <c r="BZ77" s="13" t="n">
        <f aca="false">IF(OR(BZ167=0,FL77=0),0,BZ167*FL77/(BZ167+FL77))</f>
        <v>6.51523271799827</v>
      </c>
      <c r="CA77" s="13" t="n">
        <f aca="false">IF(OR(CA167=0,FM77=0),0,CA167*FM77/(CA167+FM77))</f>
        <v>6.32762477929082</v>
      </c>
      <c r="CB77" s="13" t="n">
        <f aca="false">IF(OR(CB167=0,FN77=0),0,CB167*FN77/(CB167+FN77))</f>
        <v>6.14152113236758</v>
      </c>
      <c r="CC77" s="13" t="n">
        <f aca="false">IF(OR(CC167=0,FO77=0),0,CC167*FO77/(CC167+FO77))</f>
        <v>5.95686813460298</v>
      </c>
      <c r="CD77" s="13" t="n">
        <f aca="false">IF(OR(CD167=0,FP77=0),0,CD167*FP77/(CD167+FP77))</f>
        <v>5.77361723920955</v>
      </c>
      <c r="CE77" s="13" t="n">
        <f aca="false">IF(OR(CE167=0,FQ77=0),0,CE167*FQ77/(CE167+FQ77))</f>
        <v>5.59172501441375</v>
      </c>
      <c r="CF77" s="13" t="n">
        <f aca="false">IF(OR(CF167=0,FR77=0),0,CF167*FR77/(CF167+FR77))</f>
        <v>5.41115318955178</v>
      </c>
      <c r="CG77" s="13" t="n">
        <f aca="false">IF(OR(CG167=0,FS77=0),0,CG167*FS77/(CG167+FS77))</f>
        <v>5.23186872858757</v>
      </c>
      <c r="CH77" s="13" t="n">
        <f aca="false">IF(OR(CH167=0,FT77=0),0,CH167*FT77/(CH167+FT77))</f>
        <v>5.05384393173874</v>
      </c>
      <c r="CI77" s="13" t="n">
        <f aca="false">IF(OR(CI167=0,FU77=0),0,CI167*FU77/(CI167+FU77))</f>
        <v>4.87705656608331</v>
      </c>
      <c r="CJ77" s="13" t="n">
        <f aca="false">IF(OR(CJ167=0,FV77=0),0,CJ167*FV77/(CJ167+FV77))</f>
        <v>4.7018863876208</v>
      </c>
      <c r="CK77" s="13" t="n">
        <f aca="false">IF(OR(CK167=0,FW77=0),0,CK167*FW77/(CK167+FW77))</f>
        <v>4.52792301824963</v>
      </c>
      <c r="CL77" s="13" t="n">
        <f aca="false">IF(OR(CL167=0,FX77=0),0,CL167*FX77/(CL167+FX77))</f>
        <v>4.35516134280945</v>
      </c>
      <c r="CM77" s="13" t="n">
        <f aca="false">IF(OR(CM167=0,FY77=0),0,CM167*FY77/(CM167+FY77))</f>
        <v>4.18360245688716</v>
      </c>
      <c r="CN77" s="13" t="n">
        <f aca="false">IF(OR(CN167=0,FZ77=0),0,CN167*FZ77/(CN167+FZ77))</f>
        <v>4.01325395260887</v>
      </c>
      <c r="CO77" s="13" t="n">
        <f aca="false">IF(OR(CO167=0,GA77=0),0,CO167*GA77/(CO167+GA77))</f>
        <v>3.84689748418203</v>
      </c>
      <c r="CP77" s="13" t="n">
        <f aca="false">IF(OR(CP167=0,GB77=0),0,CP167*GB77/(CP167+GB77))</f>
        <v>3.6817456470228</v>
      </c>
      <c r="CQ77" s="13" t="n">
        <f aca="false">IF(OR(CQ167=0,GC77=0),0,CQ167*GC77/(CQ167+GC77))</f>
        <v>3.51782190992506</v>
      </c>
      <c r="CR77" s="0" t="n">
        <f aca="false">IF(F$9=0,0,(SIN(F$12)*COS($E77)+SIN($E77)*COS(F$12))/SIN($E77)*F$9)</f>
        <v>29.94</v>
      </c>
      <c r="CS77" s="0" t="n">
        <f aca="false">IF(G$9=0,0,(SIN(G$12)*COS($E77)+SIN($E77)*COS(G$12))/SIN($E77)*G$9)</f>
        <v>30.5419723437193</v>
      </c>
      <c r="CT77" s="0" t="n">
        <f aca="false">IF(H$9=0,0,(SIN(H$12)*COS($E77)+SIN($E77)*COS(H$12))/SIN($E77)*H$9)</f>
        <v>31.0434539052294</v>
      </c>
      <c r="CU77" s="0" t="n">
        <f aca="false">IF(I$9=0,0,(SIN(I$12)*COS($E77)+SIN($E77)*COS(I$12))/SIN($E77)*I$9)</f>
        <v>31.5394621149475</v>
      </c>
      <c r="CV77" s="0" t="n">
        <f aca="false">IF(J$9=0,0,(SIN(J$12)*COS($E77)+SIN($E77)*COS(J$12))/SIN($E77)*J$9)</f>
        <v>32.0296815239988</v>
      </c>
      <c r="CW77" s="0" t="n">
        <f aca="false">IF(K$9=0,0,(SIN(K$12)*COS($E77)+SIN($E77)*COS(K$12))/SIN($E77)*K$9)</f>
        <v>32.5137972837037</v>
      </c>
      <c r="CX77" s="0" t="n">
        <f aca="false">IF(L$9=0,0,(SIN(L$12)*COS($E77)+SIN($E77)*COS(L$12))/SIN($E77)*L$9)</f>
        <v>32.9914952919042</v>
      </c>
      <c r="CY77" s="0" t="n">
        <f aca="false">IF(M$9=0,0,(SIN(M$12)*COS($E77)+SIN($E77)*COS(M$12))/SIN($E77)*M$9)</f>
        <v>33.3813106913126</v>
      </c>
      <c r="CZ77" s="0" t="n">
        <f aca="false">IF(N$9=0,0,(SIN(N$12)*COS($E77)+SIN($E77)*COS(N$12))/SIN($E77)*N$9)</f>
        <v>33.7631873178066</v>
      </c>
      <c r="DA77" s="0" t="n">
        <f aca="false">IF(O$9=0,0,(SIN(O$12)*COS($E77)+SIN($E77)*COS(O$12))/SIN($E77)*O$9)</f>
        <v>34.1368887555293</v>
      </c>
      <c r="DB77" s="0" t="n">
        <f aca="false">IF(P$9=0,0,(SIN(P$12)*COS($E77)+SIN($E77)*COS(P$12))/SIN($E77)*P$9)</f>
        <v>34.5021804363203</v>
      </c>
      <c r="DC77" s="0" t="n">
        <f aca="false">IF(Q$9=0,0,(SIN(Q$12)*COS($E77)+SIN($E77)*COS(Q$12))/SIN($E77)*Q$9)</f>
        <v>34.858829747944</v>
      </c>
      <c r="DD77" s="0" t="n">
        <f aca="false">IF(R$9=0,0,(SIN(R$12)*COS($E77)+SIN($E77)*COS(R$12))/SIN($E77)*R$9)</f>
        <v>35.0919289777075</v>
      </c>
      <c r="DE77" s="0" t="n">
        <f aca="false">IF(S$9=0,0,(SIN(S$12)*COS($E77)+SIN($E77)*COS(S$12))/SIN($E77)*S$9)</f>
        <v>35.3150377284762</v>
      </c>
      <c r="DF77" s="0" t="n">
        <f aca="false">IF(T$9=0,0,(SIN(T$12)*COS($E77)+SIN($E77)*COS(T$12))/SIN($E77)*T$9)</f>
        <v>35.5280351024372</v>
      </c>
      <c r="DG77" s="0" t="n">
        <f aca="false">IF(U$9=0,0,(SIN(U$12)*COS($E77)+SIN($E77)*COS(U$12))/SIN($E77)*U$9)</f>
        <v>35.7308030850451</v>
      </c>
      <c r="DH77" s="0" t="n">
        <f aca="false">IF(V$9=0,0,(SIN(V$12)*COS($E77)+SIN($E77)*COS(V$12))/SIN($E77)*V$9)</f>
        <v>35.9232265971558</v>
      </c>
      <c r="DI77" s="0" t="n">
        <f aca="false">IF(W$9=0,0,(SIN(W$12)*COS($E77)+SIN($E77)*COS(W$12))/SIN($E77)*W$9)</f>
        <v>36.031622458314</v>
      </c>
      <c r="DJ77" s="0" t="n">
        <f aca="false">IF(X$9=0,0,(SIN(X$12)*COS($E77)+SIN($E77)*COS(X$12))/SIN($E77)*X$9)</f>
        <v>36.129114204911</v>
      </c>
      <c r="DK77" s="0" t="n">
        <f aca="false">IF(Y$9=0,0,(SIN(Y$12)*COS($E77)+SIN($E77)*COS(Y$12))/SIN($E77)*Y$9)</f>
        <v>36.2156632543755</v>
      </c>
      <c r="DL77" s="0" t="n">
        <f aca="false">IF(Z$9=0,0,(SIN(Z$12)*COS($E77)+SIN($E77)*COS(Z$12))/SIN($E77)*Z$9)</f>
        <v>36.3828326077302</v>
      </c>
      <c r="DM77" s="0" t="n">
        <f aca="false">IF(AA$9=0,0,(SIN(AA$12)*COS($E77)+SIN($E77)*COS(AA$12))/SIN($E77)*AA$9)</f>
        <v>36.6529818553891</v>
      </c>
      <c r="DN77" s="0" t="n">
        <f aca="false">IF(AB$9=0,0,(SIN(AB$12)*COS($E77)+SIN($E77)*COS(AB$12))/SIN($E77)*AB$9)</f>
        <v>36.8052552896653</v>
      </c>
      <c r="DO77" s="0" t="n">
        <f aca="false">IF(AC$9=0,0,(SIN(AC$12)*COS($E77)+SIN($E77)*COS(AC$12))/SIN($E77)*AC$9)</f>
        <v>36.9465244241539</v>
      </c>
      <c r="DP77" s="0" t="n">
        <f aca="false">IF(AD$9=0,0,(SIN(AD$12)*COS($E77)+SIN($E77)*COS(AD$12))/SIN($E77)*AD$9)</f>
        <v>37.0766772827664</v>
      </c>
      <c r="DQ77" s="0" t="n">
        <f aca="false">IF(AE$9=0,0,(SIN(AE$12)*COS($E77)+SIN($E77)*COS(AE$12))/SIN($E77)*AE$9)</f>
        <v>37.195605233505</v>
      </c>
      <c r="DR77" s="0" t="n">
        <f aca="false">IF(AF$9=0,0,(SIN(AF$12)*COS($E77)+SIN($E77)*COS(AF$12))/SIN($E77)*AF$9)</f>
        <v>37.3032030425675</v>
      </c>
      <c r="DS77" s="0" t="n">
        <f aca="false">IF(AG$9=0,0,(SIN(AG$12)*COS($E77)+SIN($E77)*COS(AG$12))/SIN($E77)*AG$9)</f>
        <v>37.2244062784325</v>
      </c>
      <c r="DT77" s="0" t="n">
        <f aca="false">IF(AH$9=0,0,(SIN(AH$12)*COS($E77)+SIN($E77)*COS(AH$12))/SIN($E77)*AH$9)</f>
        <v>37.1343458686564</v>
      </c>
      <c r="DU77" s="0" t="n">
        <f aca="false">IF(AI$9=0,0,(SIN(AI$12)*COS($E77)+SIN($E77)*COS(AI$12))/SIN($E77)*AI$9)</f>
        <v>37.033086852408</v>
      </c>
      <c r="DV77" s="0" t="n">
        <f aca="false">IF(AJ$9=0,0,(SIN(AJ$12)*COS($E77)+SIN($E77)*COS(AJ$12))/SIN($E77)*AJ$9)</f>
        <v>36.9206976456773</v>
      </c>
      <c r="DW77" s="0" t="n">
        <f aca="false">IF(AK$9=0,0,(SIN(AK$12)*COS($E77)+SIN($E77)*COS(AK$12))/SIN($E77)*AK$9)</f>
        <v>36.7972500089908</v>
      </c>
      <c r="DX77" s="0" t="n">
        <f aca="false">IF(AL$9=0,0,(SIN(AL$12)*COS($E77)+SIN($E77)*COS(AL$12))/SIN($E77)*AL$9)</f>
        <v>36.6343450229326</v>
      </c>
      <c r="DY77" s="0" t="n">
        <f aca="false">IF(AM$9=0,0,(SIN(AM$12)*COS($E77)+SIN($E77)*COS(AM$12))/SIN($E77)*AM$9)</f>
        <v>36.4606657339219</v>
      </c>
      <c r="DZ77" s="0" t="n">
        <f aca="false">IF(AN$9=0,0,(SIN(AN$12)*COS($E77)+SIN($E77)*COS(AN$12))/SIN($E77)*AN$9)</f>
        <v>36.2763196930446</v>
      </c>
      <c r="EA77" s="0" t="n">
        <f aca="false">IF(AO$9=0,0,(SIN(AO$12)*COS($E77)+SIN($E77)*COS(AO$12))/SIN($E77)*AO$9)</f>
        <v>36.0814175667003</v>
      </c>
      <c r="EB77" s="0" t="n">
        <f aca="false">IF(AP$9=0,0,(SIN(AP$12)*COS($E77)+SIN($E77)*COS(AP$12))/SIN($E77)*AP$9)</f>
        <v>35.8760730862873</v>
      </c>
      <c r="EC77" s="0" t="n">
        <f aca="false">IF(AQ$9=0,0,(SIN(AQ$12)*COS($E77)+SIN($E77)*COS(AQ$12))/SIN($E77)*AQ$9)</f>
        <v>35.4524643249097</v>
      </c>
      <c r="ED77" s="0" t="n">
        <f aca="false">IF(AR$9=0,0,(SIN(AR$12)*COS($E77)+SIN($E77)*COS(AR$12))/SIN($E77)*AR$9)</f>
        <v>35.020255750082</v>
      </c>
      <c r="EE77" s="0" t="n">
        <f aca="false">IF(AS$9=0,0,(SIN(AS$12)*COS($E77)+SIN($E77)*COS(AS$12))/SIN($E77)*AS$9)</f>
        <v>34.5797592640897</v>
      </c>
      <c r="EF77" s="0" t="n">
        <f aca="false">IF(AT$9=0,0,(SIN(AT$12)*COS($E77)+SIN($E77)*COS(AT$12))/SIN($E77)*AT$9)</f>
        <v>34.1312885689475</v>
      </c>
      <c r="EG77" s="0" t="n">
        <f aca="false">IF(AU$9=0,0,(SIN(AU$12)*COS($E77)+SIN($E77)*COS(AU$12))/SIN($E77)*AU$9)</f>
        <v>33.6751590161583</v>
      </c>
      <c r="EH77" s="0" t="n">
        <f aca="false">IF(AV$9=0,0,(SIN(AV$12)*COS($E77)+SIN($E77)*COS(AV$12))/SIN($E77)*AV$9)</f>
        <v>32.9493029557278</v>
      </c>
      <c r="EI77" s="0" t="n">
        <f aca="false">IF(AW$9=0,0,(SIN(AW$12)*COS($E77)+SIN($E77)*COS(AW$12))/SIN($E77)*AW$9)</f>
        <v>32.2193030406657</v>
      </c>
      <c r="EJ77" s="0" t="n">
        <f aca="false">IF(AX$9=0,0,(SIN(AX$12)*COS($E77)+SIN($E77)*COS(AX$12))/SIN($E77)*AX$9)</f>
        <v>31.485717125846</v>
      </c>
      <c r="EK77" s="0" t="n">
        <f aca="false">IF(AY$9=0,0,(SIN(AY$12)*COS($E77)+SIN($E77)*COS(AY$12))/SIN($E77)*AY$9)</f>
        <v>31.4299579593097</v>
      </c>
      <c r="EL77" s="0" t="n">
        <f aca="false">IF(AZ$9=0,0,(SIN(AZ$12)*COS($E77)+SIN($E77)*COS(AZ$12))/SIN($E77)*AZ$9)</f>
        <v>31.469311460673</v>
      </c>
      <c r="EM77" s="0" t="n">
        <f aca="false">IF(BA$9=0,0,(SIN(BA$12)*COS($E77)+SIN($E77)*COS(BA$12))/SIN($E77)*BA$9)</f>
        <v>31.1207001190438</v>
      </c>
      <c r="EN77" s="0" t="n">
        <f aca="false">IF(BB$9=0,0,(SIN(BB$12)*COS($E77)+SIN($E77)*COS(BB$12))/SIN($E77)*BB$9)</f>
        <v>30.7644846595001</v>
      </c>
      <c r="EO77" s="0" t="n">
        <f aca="false">IF(BC$9=0,0,(SIN(BC$12)*COS($E77)+SIN($E77)*COS(BC$12))/SIN($E77)*BC$9)</f>
        <v>30.400854319689</v>
      </c>
      <c r="EP77" s="0" t="n">
        <f aca="false">IF(BD$9=0,0,(SIN(BD$12)*COS($E77)+SIN($E77)*COS(BD$12))/SIN($E77)*BD$9)</f>
        <v>30.0300000000001</v>
      </c>
      <c r="EQ77" s="0" t="n">
        <f aca="false">IF(BE$9=0,0,(SIN(BE$12)*COS($E77)+SIN($E77)*COS(BE$12))/SIN($E77)*BE$9)</f>
        <v>29.6521141810055</v>
      </c>
      <c r="ER77" s="0" t="n">
        <f aca="false">IF(BF$9=0,0,(SIN(BF$12)*COS($E77)+SIN($E77)*COS(BF$12))/SIN($E77)*BF$9)</f>
        <v>29.2162687605367</v>
      </c>
      <c r="ES77" s="0" t="n">
        <f aca="false">IF(BG$9=0,0,(SIN(BG$12)*COS($E77)+SIN($E77)*COS(BG$12))/SIN($E77)*BG$9)</f>
        <v>28.7747059836603</v>
      </c>
      <c r="ET77" s="0" t="n">
        <f aca="false">IF(BH$9=0,0,(SIN(BH$12)*COS($E77)+SIN($E77)*COS(BH$12))/SIN($E77)*BH$9)</f>
        <v>28.3276688676754</v>
      </c>
      <c r="EU77" s="0" t="n">
        <f aca="false">IF(BI$9=0,0,(SIN(BI$12)*COS($E77)+SIN($E77)*COS(BI$12))/SIN($E77)*BI$9)</f>
        <v>27.8754010950345</v>
      </c>
      <c r="EV77" s="0" t="n">
        <f aca="false">IF(BJ$9=0,0,(SIN(BJ$12)*COS($E77)+SIN($E77)*COS(BJ$12))/SIN($E77)*BJ$9)</f>
        <v>27.418146906366</v>
      </c>
      <c r="EW77" s="0" t="n">
        <f aca="false">IF(BK$9=0,0,(SIN(BK$12)*COS($E77)+SIN($E77)*COS(BK$12))/SIN($E77)*BK$9)</f>
        <v>26.8320124662031</v>
      </c>
      <c r="EX77" s="0" t="n">
        <f aca="false">IF(BL$9=0,0,(SIN(BL$12)*COS($E77)+SIN($E77)*COS(BL$12))/SIN($E77)*BL$9)</f>
        <v>26.2441267313998</v>
      </c>
      <c r="EY77" s="0" t="n">
        <f aca="false">IF(BM$9=0,0,(SIN(BM$12)*COS($E77)+SIN($E77)*COS(BM$12))/SIN($E77)*BM$9)</f>
        <v>25.6548471639013</v>
      </c>
      <c r="EZ77" s="0" t="n">
        <f aca="false">IF(BN$9=0,0,(SIN(BN$12)*COS($E77)+SIN($E77)*COS(BN$12))/SIN($E77)*BN$9)</f>
        <v>25.0645296396873</v>
      </c>
      <c r="FA77" s="0" t="n">
        <f aca="false">IF(BO$9=0,0,(SIN(BO$12)*COS($E77)+SIN($E77)*COS(BO$12))/SIN($E77)*BO$9)</f>
        <v>24.4735282866434</v>
      </c>
      <c r="FB77" s="0" t="n">
        <f aca="false">IF(BP$9=0,0,(SIN(BP$12)*COS($E77)+SIN($E77)*COS(BP$12))/SIN($E77)*BP$9)</f>
        <v>23.8328483035154</v>
      </c>
      <c r="FC77" s="0" t="n">
        <f aca="false">IF(BQ$9=0,0,(SIN(BQ$12)*COS($E77)+SIN($E77)*COS(BQ$12))/SIN($E77)*BQ$9)</f>
        <v>23.1934998500245</v>
      </c>
      <c r="FD77" s="0" t="n">
        <f aca="false">IF(BR$9=0,0,(SIN(BR$12)*COS($E77)+SIN($E77)*COS(BR$12))/SIN($E77)*BR$9)</f>
        <v>22.5558753437537</v>
      </c>
      <c r="FE77" s="0" t="n">
        <f aca="false">IF(BS$9=0,0,(SIN(BS$12)*COS($E77)+SIN($E77)*COS(BS$12))/SIN($E77)*BS$9)</f>
        <v>21.9203639999668</v>
      </c>
      <c r="FF77" s="0" t="n">
        <f aca="false">IF(BT$9=0,0,(SIN(BT$12)*COS($E77)+SIN($E77)*COS(BT$12))/SIN($E77)*BT$9)</f>
        <v>21.2873516536548</v>
      </c>
      <c r="FG77" s="0" t="n">
        <f aca="false">IF(BU$9=0,0,(SIN(BU$12)*COS($E77)+SIN($E77)*COS(BU$12))/SIN($E77)*BU$9)</f>
        <v>20.6883794279042</v>
      </c>
      <c r="FH77" s="0" t="n">
        <f aca="false">IF(BV$9=0,0,(SIN(BV$12)*COS($E77)+SIN($E77)*COS(BV$12))/SIN($E77)*BV$9)</f>
        <v>20.0916782613696</v>
      </c>
      <c r="FI77" s="0" t="n">
        <f aca="false">IF(BW$9=0,0,(SIN(BW$12)*COS($E77)+SIN($E77)*COS(BW$12))/SIN($E77)*BW$9)</f>
        <v>19.4975947774107</v>
      </c>
      <c r="FJ77" s="0" t="n">
        <f aca="false">IF(BX$9=0,0,(SIN(BX$12)*COS($E77)+SIN($E77)*COS(BX$12))/SIN($E77)*BX$9)</f>
        <v>18.9064721403971</v>
      </c>
      <c r="FK77" s="0" t="n">
        <f aca="false">IF(BY$9=0,0,(SIN(BY$12)*COS($E77)+SIN($E77)*COS(BY$12))/SIN($E77)*BY$9)</f>
        <v>18.3186499017677</v>
      </c>
      <c r="FL77" s="0" t="n">
        <f aca="false">IF(BZ$9=0,0,(SIN(BZ$12)*COS($E77)+SIN($E77)*COS(BZ$12))/SIN($E77)*BZ$9)</f>
        <v>17.6677420101139</v>
      </c>
      <c r="FM77" s="0" t="n">
        <f aca="false">IF(CA$9=0,0,(SIN(CA$12)*COS($E77)+SIN($E77)*COS(CA$12))/SIN($E77)*CA$9)</f>
        <v>17.0233199527037</v>
      </c>
      <c r="FN77" s="0" t="n">
        <f aca="false">IF(CB$9=0,0,(SIN(CB$12)*COS($E77)+SIN($E77)*COS(CB$12))/SIN($E77)*CB$9)</f>
        <v>16.3857713600653</v>
      </c>
      <c r="FO77" s="0" t="n">
        <f aca="false">IF(CC$9=0,0,(SIN(CC$12)*COS($E77)+SIN($E77)*COS(CC$12))/SIN($E77)*CC$9)</f>
        <v>15.755478095735</v>
      </c>
      <c r="FP77" s="0" t="n">
        <f aca="false">IF(CD$9=0,0,(SIN(CD$12)*COS($E77)+SIN($E77)*COS(CD$12))/SIN($E77)*CD$9)</f>
        <v>15.1328160827755</v>
      </c>
      <c r="FQ77" s="0" t="n">
        <f aca="false">IF(CE$9=0,0,(SIN(CE$12)*COS($E77)+SIN($E77)*COS(CE$12))/SIN($E77)*CE$9)</f>
        <v>14.5181551332385</v>
      </c>
      <c r="FR77" s="0" t="n">
        <f aca="false">IF(CF$9=0,0,(SIN(CF$12)*COS($E77)+SIN($E77)*COS(CF$12))/SIN($E77)*CF$9)</f>
        <v>13.911858780643</v>
      </c>
      <c r="FS77" s="0" t="n">
        <f aca="false">IF(CG$9=0,0,(SIN(CG$12)*COS($E77)+SIN($E77)*COS(CG$12))/SIN($E77)*CG$9)</f>
        <v>13.3142841155372</v>
      </c>
      <c r="FT77" s="0" t="n">
        <f aca="false">IF(CH$9=0,0,(SIN(CH$12)*COS($E77)+SIN($E77)*COS(CH$12))/SIN($E77)*CH$9)</f>
        <v>12.7257816242073</v>
      </c>
      <c r="FU77" s="0" t="n">
        <f aca="false">IF(CI$9=0,0,(SIN(CI$12)*COS($E77)+SIN($E77)*COS(CI$12))/SIN($E77)*CI$9)</f>
        <v>12.1466950306022</v>
      </c>
      <c r="FV77" s="0" t="n">
        <f aca="false">IF(CJ$9=0,0,(SIN(CJ$12)*COS($E77)+SIN($E77)*COS(CJ$12))/SIN($E77)*CJ$9)</f>
        <v>11.5797649122761</v>
      </c>
      <c r="FW77" s="0" t="n">
        <f aca="false">IF(CK$9=0,0,(SIN(CK$12)*COS($E77)+SIN($E77)*COS(CK$12))/SIN($E77)*CK$9)</f>
        <v>11.0227873049496</v>
      </c>
      <c r="FX77" s="0" t="n">
        <f aca="false">IF(CL$9=0,0,(SIN(CL$12)*COS($E77)+SIN($E77)*COS(CL$12))/SIN($E77)*CL$9)</f>
        <v>10.4760825929267</v>
      </c>
      <c r="FY77" s="0" t="n">
        <f aca="false">IF(CM$9=0,0,(SIN(CM$12)*COS($E77)+SIN($E77)*COS(CM$12))/SIN($E77)*CM$9)</f>
        <v>9.93996387929351</v>
      </c>
      <c r="FZ77" s="0" t="n">
        <f aca="false">IF(CN$9=0,0,(SIN(CN$12)*COS($E77)+SIN($E77)*COS(CN$12))/SIN($E77)*CN$9)</f>
        <v>9.41473684589518</v>
      </c>
      <c r="GA77" s="0" t="n">
        <f aca="false">IF(CO$9=0,0,(SIN(CO$12)*COS($E77)+SIN($E77)*COS(CO$12))/SIN($E77)*CO$9)</f>
        <v>8.91554908079164</v>
      </c>
      <c r="GB77" s="0" t="n">
        <f aca="false">IF(CP$9=0,0,(SIN(CP$12)*COS($E77)+SIN($E77)*COS(CP$12))/SIN($E77)*CP$9)</f>
        <v>8.42686221633784</v>
      </c>
      <c r="GC77" s="0" t="n">
        <f aca="false">IF(CQ$9=0,0,(SIN(CQ$12)*COS($E77)+SIN($E77)*COS(CQ$12))/SIN($E77)*CQ$9)</f>
        <v>7.94894574379344</v>
      </c>
    </row>
    <row r="78" customFormat="false" ht="12.8" hidden="true" customHeight="false" outlineLevel="0" collapsed="false">
      <c r="A78" s="0" t="n">
        <f aca="false">MAX($F78:$CQ78)</f>
        <v>29.9399991035964</v>
      </c>
      <c r="B78" s="90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15.0533333333333</v>
      </c>
      <c r="C78" s="2" t="n">
        <f aca="false">MOD(Best +D78,360)</f>
        <v>181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29.9399991035964</v>
      </c>
      <c r="G78" s="13" t="n">
        <f aca="false">IF(OR(G168=0,CS78=0),0,G168*CS78/(G168+CS78))</f>
        <v>29.4002838049548</v>
      </c>
      <c r="H78" s="13" t="n">
        <f aca="false">IF(OR(H168=0,CT78=0),0,H168*CT78/(H168+CT78))</f>
        <v>28.7879772938011</v>
      </c>
      <c r="I78" s="13" t="n">
        <f aca="false">IF(OR(I168=0,CU78=0),0,I168*CU78/(I168+CU78))</f>
        <v>28.1971392196399</v>
      </c>
      <c r="J78" s="13" t="n">
        <f aca="false">IF(OR(J168=0,CV78=0),0,J168*CV78/(J168+CV78))</f>
        <v>27.6265812583639</v>
      </c>
      <c r="K78" s="13" t="n">
        <f aca="false">IF(OR(K168=0,CW78=0),0,K168*CW78/(K168+CW78))</f>
        <v>27.0751946363461</v>
      </c>
      <c r="L78" s="13" t="n">
        <f aca="false">IF(OR(L168=0,CX78=0),0,L168*CX78/(L168+CX78))</f>
        <v>26.5419439812117</v>
      </c>
      <c r="M78" s="13" t="n">
        <f aca="false">IF(OR(M168=0,CY78=0),0,M168*CY78/(M168+CY78))</f>
        <v>25.9766250486306</v>
      </c>
      <c r="N78" s="13" t="n">
        <f aca="false">IF(OR(N168=0,CZ78=0),0,N168*CZ78/(N168+CZ78))</f>
        <v>25.4332889894138</v>
      </c>
      <c r="O78" s="13" t="n">
        <f aca="false">IF(OR(O168=0,DA78=0),0,O168*DA78/(O168+DA78))</f>
        <v>24.9104551684612</v>
      </c>
      <c r="P78" s="13" t="n">
        <f aca="false">IF(OR(P168=0,DB78=0),0,P168*DB78/(P168+DB78))</f>
        <v>24.4067722913515</v>
      </c>
      <c r="Q78" s="13" t="n">
        <f aca="false">IF(OR(Q168=0,DC78=0),0,Q168*DC78/(Q168+DC78))</f>
        <v>23.9210044289566</v>
      </c>
      <c r="R78" s="13" t="n">
        <f aca="false">IF(OR(R168=0,DD78=0),0,R168*DD78/(R168+DD78))</f>
        <v>23.4008704509191</v>
      </c>
      <c r="S78" s="13" t="n">
        <f aca="false">IF(OR(S168=0,DE78=0),0,S168*DE78/(S168+DE78))</f>
        <v>22.9017395548002</v>
      </c>
      <c r="T78" s="13" t="n">
        <f aca="false">IF(OR(T168=0,DF78=0),0,T168*DF78/(T168+DF78))</f>
        <v>22.42210827014</v>
      </c>
      <c r="U78" s="13" t="n">
        <f aca="false">IF(OR(U168=0,DG78=0),0,U168*DG78/(U168+DG78))</f>
        <v>21.9606121294944</v>
      </c>
      <c r="V78" s="13" t="n">
        <f aca="false">IF(OR(V168=0,DH78=0),0,V168*DH78/(V168+DH78))</f>
        <v>21.5160098314778</v>
      </c>
      <c r="W78" s="13" t="n">
        <f aca="false">IF(OR(W168=0,DI78=0),0,W168*DI78/(W168+DI78))</f>
        <v>21.0619099338353</v>
      </c>
      <c r="X78" s="13" t="n">
        <f aca="false">IF(OR(X168=0,DJ78=0),0,X168*DJ78/(X168+DJ78))</f>
        <v>20.6247914107752</v>
      </c>
      <c r="Y78" s="13" t="n">
        <f aca="false">IF(OR(Y168=0,DK78=0),0,Y168*DK78/(Y168+DK78))</f>
        <v>20.2034921004236</v>
      </c>
      <c r="Z78" s="13" t="n">
        <f aca="false">IF(OR(Z168=0,DL78=0),0,Z168*DL78/(Z168+DL78))</f>
        <v>19.8243578010326</v>
      </c>
      <c r="AA78" s="13" t="n">
        <f aca="false">IF(OR(AA168=0,DM78=0),0,AA168*DM78/(AA168+DM78))</f>
        <v>19.4891245103262</v>
      </c>
      <c r="AB78" s="13" t="n">
        <f aca="false">IF(OR(AB168=0,DN78=0),0,AB168*DN78/(AB168+DN78))</f>
        <v>19.1326745075281</v>
      </c>
      <c r="AC78" s="13" t="n">
        <f aca="false">IF(OR(AC168=0,DO78=0),0,AC168*DO78/(AC168+DO78))</f>
        <v>18.7863166374347</v>
      </c>
      <c r="AD78" s="13" t="n">
        <f aca="false">IF(OR(AD168=0,DP78=0),0,AD168*DP78/(AD168+DP78))</f>
        <v>18.4494740781732</v>
      </c>
      <c r="AE78" s="13" t="n">
        <f aca="false">IF(OR(AE168=0,DQ78=0),0,AE168*DQ78/(AE168+DQ78))</f>
        <v>18.121611460983</v>
      </c>
      <c r="AF78" s="13" t="n">
        <f aca="false">IF(OR(AF168=0,DR78=0),0,AF168*DR78/(AF168+DR78))</f>
        <v>17.8022311170902</v>
      </c>
      <c r="AG78" s="13" t="n">
        <f aca="false">IF(OR(AG168=0,DS78=0),0,AG168*DS78/(AG168+DS78))</f>
        <v>17.4521707406018</v>
      </c>
      <c r="AH78" s="13" t="n">
        <f aca="false">IF(OR(AH168=0,DT78=0),0,AH168*DT78/(AH168+DT78))</f>
        <v>17.1125435670555</v>
      </c>
      <c r="AI78" s="13" t="n">
        <f aca="false">IF(OR(AI168=0,DU78=0),0,AI168*DU78/(AI168+DU78))</f>
        <v>16.7827223031421</v>
      </c>
      <c r="AJ78" s="13" t="n">
        <f aca="false">IF(OR(AJ168=0,DV78=0),0,AJ168*DV78/(AJ168+DV78))</f>
        <v>16.4621269587165</v>
      </c>
      <c r="AK78" s="13" t="n">
        <f aca="false">IF(OR(AK168=0,DW78=0),0,AK168*DW78/(AK168+DW78))</f>
        <v>16.150220386485</v>
      </c>
      <c r="AL78" s="13" t="n">
        <f aca="false">IF(OR(AL168=0,DX78=0),0,AL168*DX78/(AL168+DX78))</f>
        <v>15.8411277366644</v>
      </c>
      <c r="AM78" s="13" t="n">
        <f aca="false">IF(OR(AM168=0,DY78=0),0,AM168*DY78/(AM168+DY78))</f>
        <v>15.5400940638148</v>
      </c>
      <c r="AN78" s="13" t="n">
        <f aca="false">IF(OR(AN168=0,DZ78=0),0,AN168*DZ78/(AN168+DZ78))</f>
        <v>15.2466648046046</v>
      </c>
      <c r="AO78" s="13" t="n">
        <f aca="false">IF(OR(AO168=0,EA78=0),0,AO168*EA78/(AO168+EA78))</f>
        <v>14.9604169063982</v>
      </c>
      <c r="AP78" s="13" t="n">
        <f aca="false">IF(OR(AP168=0,EB78=0),0,AP168*EB78/(AP168+EB78))</f>
        <v>14.6809560689348</v>
      </c>
      <c r="AQ78" s="13" t="n">
        <f aca="false">IF(OR(AQ168=0,EC78=0),0,AQ168*EC78/(AQ168+EC78))</f>
        <v>14.3734475799972</v>
      </c>
      <c r="AR78" s="13" t="n">
        <f aca="false">IF(OR(AR168=0,ED78=0),0,AR168*ED78/(AR168+ED78))</f>
        <v>14.0736963728047</v>
      </c>
      <c r="AS78" s="13" t="n">
        <f aca="false">IF(OR(AS168=0,EE78=0),0,AS168*EE78/(AS168+EE78))</f>
        <v>13.7812661219123</v>
      </c>
      <c r="AT78" s="13" t="n">
        <f aca="false">IF(OR(AT168=0,EF78=0),0,AT168*EF78/(AT168+EF78))</f>
        <v>13.4957507950158</v>
      </c>
      <c r="AU78" s="13" t="n">
        <f aca="false">IF(OR(AU168=0,EG78=0),0,AU168*EG78/(AU168+EG78))</f>
        <v>13.2167720431971</v>
      </c>
      <c r="AV78" s="13" t="n">
        <f aca="false">IF(OR(AV168=0,EH78=0),0,AV168*EH78/(AV168+EH78))</f>
        <v>12.9033870598564</v>
      </c>
      <c r="AW78" s="13" t="n">
        <f aca="false">IF(OR(AW168=0,EI78=0),0,AW168*EI78/(AW168+EI78))</f>
        <v>12.5969339358834</v>
      </c>
      <c r="AX78" s="13" t="n">
        <f aca="false">IF(OR(AX168=0,EJ78=0),0,AX168*EJ78/(AX168+EJ78))</f>
        <v>12.2970055785002</v>
      </c>
      <c r="AY78" s="13" t="n">
        <f aca="false">IF(OR(AY168=0,EK78=0),0,AY168*EK78/(AY168+EK78))</f>
        <v>12.107095551078</v>
      </c>
      <c r="AZ78" s="13" t="n">
        <f aca="false">IF(OR(AZ168=0,EL78=0),0,AZ168*EL78/(AZ168+EL78))</f>
        <v>11.9345010439453</v>
      </c>
      <c r="BA78" s="13" t="n">
        <f aca="false">IF(OR(BA168=0,EM78=0),0,BA168*EM78/(BA168+EM78))</f>
        <v>11.7089859168104</v>
      </c>
      <c r="BB78" s="13" t="n">
        <f aca="false">IF(OR(BB168=0,EN78=0),0,BB168*EN78/(BB168+EN78))</f>
        <v>11.4871746109957</v>
      </c>
      <c r="BC78" s="13" t="n">
        <f aca="false">IF(OR(BC168=0,EO78=0),0,BC168*EO78/(BC168+EO78))</f>
        <v>11.2688855330589</v>
      </c>
      <c r="BD78" s="13" t="n">
        <f aca="false">IF(OR(BD168=0,EP78=0),0,BD168*EP78/(BD168+EP78))</f>
        <v>11.0539467519644</v>
      </c>
      <c r="BE78" s="13" t="n">
        <f aca="false">IF(OR(BE168=0,EQ78=0),0,BE168*EQ78/(BE168+EQ78))</f>
        <v>10.8421953151676</v>
      </c>
      <c r="BF78" s="13" t="n">
        <f aca="false">IF(OR(BF168=0,ER78=0),0,BF168*ER78/(BF168+ER78))</f>
        <v>10.6266048294353</v>
      </c>
      <c r="BG78" s="13" t="n">
        <f aca="false">IF(OR(BG168=0,ES78=0),0,BG168*ES78/(BG168+ES78))</f>
        <v>10.4141689536829</v>
      </c>
      <c r="BH78" s="13" t="n">
        <f aca="false">IF(OR(BH168=0,ET78=0),0,BH168*ET78/(BH168+ET78))</f>
        <v>10.2047360126779</v>
      </c>
      <c r="BI78" s="13" t="n">
        <f aca="false">IF(OR(BI168=0,EU78=0),0,BI168*EU78/(BI168+EU78))</f>
        <v>9.99816207356794</v>
      </c>
      <c r="BJ78" s="13" t="n">
        <f aca="false">IF(OR(BJ168=0,EV78=0),0,BJ168*EV78/(BJ168+EV78))</f>
        <v>9.79431042941327</v>
      </c>
      <c r="BK78" s="13" t="n">
        <f aca="false">IF(OR(BK168=0,EW78=0),0,BK168*EW78/(BK168+EW78))</f>
        <v>9.57697933194083</v>
      </c>
      <c r="BL78" s="13" t="n">
        <f aca="false">IF(OR(BL168=0,EX78=0),0,BL168*EX78/(BL168+EX78))</f>
        <v>9.36258461010382</v>
      </c>
      <c r="BM78" s="13" t="n">
        <f aca="false">IF(OR(BM168=0,EY78=0),0,BM168*EY78/(BM168+EY78))</f>
        <v>9.15098914579881</v>
      </c>
      <c r="BN78" s="13" t="n">
        <f aca="false">IF(OR(BN168=0,EZ78=0),0,BN168*EZ78/(BN168+EZ78))</f>
        <v>8.94206324599145</v>
      </c>
      <c r="BO78" s="13" t="n">
        <f aca="false">IF(OR(BO168=0,FA78=0),0,BO168*FA78/(BO168+FA78))</f>
        <v>8.73568421062411</v>
      </c>
      <c r="BP78" s="13" t="n">
        <f aca="false">IF(OR(BP168=0,FB78=0),0,BP168*FB78/(BP168+FB78))</f>
        <v>8.52529382411699</v>
      </c>
      <c r="BQ78" s="13" t="n">
        <f aca="false">IF(OR(BQ168=0,FC78=0),0,BQ168*FC78/(BQ168+FC78))</f>
        <v>8.31734295848679</v>
      </c>
      <c r="BR78" s="13" t="n">
        <f aca="false">IF(OR(BR168=0,FD78=0),0,BR168*FD78/(BR168+FD78))</f>
        <v>8.11172252951495</v>
      </c>
      <c r="BS78" s="13" t="n">
        <f aca="false">IF(OR(BS168=0,FE78=0),0,BS168*FE78/(BS168+FE78))</f>
        <v>7.90832973557781</v>
      </c>
      <c r="BT78" s="13" t="n">
        <f aca="false">IF(OR(BT168=0,FF78=0),0,BT168*FF78/(BT168+FF78))</f>
        <v>7.70706777946616</v>
      </c>
      <c r="BU78" s="13" t="n">
        <f aca="false">IF(OR(BU168=0,FG78=0),0,BU168*FG78/(BU168+FG78))</f>
        <v>7.51205732255378</v>
      </c>
      <c r="BV78" s="13" t="n">
        <f aca="false">IF(OR(BV168=0,FH78=0),0,BV168*FH78/(BV168+FH78))</f>
        <v>7.31893393741387</v>
      </c>
      <c r="BW78" s="13" t="n">
        <f aca="false">IF(OR(BW168=0,FI78=0),0,BW168*FI78/(BW168+FI78))</f>
        <v>7.12761929665533</v>
      </c>
      <c r="BX78" s="13" t="n">
        <f aca="false">IF(OR(BX168=0,FJ78=0),0,BX168*FJ78/(BX168+FJ78))</f>
        <v>6.93803979480308</v>
      </c>
      <c r="BY78" s="13" t="n">
        <f aca="false">IF(OR(BY168=0,FK78=0),0,BY168*FK78/(BY168+FK78))</f>
        <v>6.75012639682464</v>
      </c>
      <c r="BZ78" s="13" t="n">
        <f aca="false">IF(OR(BZ168=0,FL78=0),0,BZ168*FL78/(BZ168+FL78))</f>
        <v>6.55440243620802</v>
      </c>
      <c r="CA78" s="13" t="n">
        <f aca="false">IF(OR(CA168=0,FM78=0),0,CA168*FM78/(CA168+FM78))</f>
        <v>6.36034271083356</v>
      </c>
      <c r="CB78" s="13" t="n">
        <f aca="false">IF(OR(CB168=0,FN78=0),0,CB168*FN78/(CB168+FN78))</f>
        <v>6.16789063140273</v>
      </c>
      <c r="CC78" s="13" t="n">
        <f aca="false">IF(OR(CC168=0,FO78=0),0,CC168*FO78/(CC168+FO78))</f>
        <v>5.97699495628975</v>
      </c>
      <c r="CD78" s="13" t="n">
        <f aca="false">IF(OR(CD168=0,FP78=0),0,CD168*FP78/(CD168+FP78))</f>
        <v>5.78760979414202</v>
      </c>
      <c r="CE78" s="13" t="n">
        <f aca="false">IF(OR(CE168=0,FQ78=0),0,CE168*FQ78/(CE168+FQ78))</f>
        <v>5.59969463341221</v>
      </c>
      <c r="CF78" s="13" t="n">
        <f aca="false">IF(OR(CF168=0,FR78=0),0,CF168*FR78/(CF168+FR78))</f>
        <v>5.41321439913152</v>
      </c>
      <c r="CG78" s="13" t="n">
        <f aca="false">IF(OR(CG168=0,FS78=0),0,CG168*FS78/(CG168+FS78))</f>
        <v>5.22813953740608</v>
      </c>
      <c r="CH78" s="13" t="n">
        <f aca="false">IF(OR(CH168=0,FT78=0),0,CH168*FT78/(CH168+FT78))</f>
        <v>5.04444612829185</v>
      </c>
      <c r="CI78" s="13" t="n">
        <f aca="false">IF(OR(CI168=0,FU78=0),0,CI168*FU78/(CI168+FU78))</f>
        <v>4.86211602787838</v>
      </c>
      <c r="CJ78" s="13" t="n">
        <f aca="false">IF(OR(CJ168=0,FV78=0),0,CJ168*FV78/(CJ168+FV78))</f>
        <v>4.68154411865151</v>
      </c>
      <c r="CK78" s="13" t="n">
        <f aca="false">IF(OR(CK168=0,FW78=0),0,CK168*FW78/(CK168+FW78))</f>
        <v>4.50231267249487</v>
      </c>
      <c r="CL78" s="13" t="n">
        <f aca="false">IF(OR(CL168=0,FX78=0),0,CL168*FX78/(CL168+FX78))</f>
        <v>4.32442156716504</v>
      </c>
      <c r="CM78" s="13" t="n">
        <f aca="false">IF(OR(CM168=0,FY78=0),0,CM168*FY78/(CM168+FY78))</f>
        <v>4.14787723867397</v>
      </c>
      <c r="CN78" s="13" t="n">
        <f aca="false">IF(OR(CN168=0,FZ78=0),0,CN168*FZ78/(CN168+FZ78))</f>
        <v>3.97269297806106</v>
      </c>
      <c r="CO78" s="13" t="n">
        <f aca="false">IF(OR(CO168=0,GA78=0),0,CO168*GA78/(CO168+GA78))</f>
        <v>3.80170628991721</v>
      </c>
      <c r="CP78" s="13" t="n">
        <f aca="false">IF(OR(CP168=0,GB78=0),0,CP168*GB78/(CP168+GB78))</f>
        <v>3.63207408581506</v>
      </c>
      <c r="CQ78" s="13" t="n">
        <f aca="false">IF(OR(CQ168=0,GC78=0),0,CQ168*GC78/(CQ168+GC78))</f>
        <v>3.46382579874434</v>
      </c>
      <c r="CR78" s="0" t="n">
        <f aca="false">IF(F$9=0,0,(SIN(F$12)*COS($E78)+SIN($E78)*COS(F$12))/SIN($E78)*F$9)</f>
        <v>29.94</v>
      </c>
      <c r="CS78" s="0" t="n">
        <f aca="false">IF(G$9=0,0,(SIN(G$12)*COS($E78)+SIN($E78)*COS(G$12))/SIN($E78)*G$9)</f>
        <v>30.530825616037</v>
      </c>
      <c r="CT78" s="0" t="n">
        <f aca="false">IF(H$9=0,0,(SIN(H$12)*COS($E78)+SIN($E78)*COS(H$12))/SIN($E78)*H$9)</f>
        <v>31.0209691444122</v>
      </c>
      <c r="CU78" s="0" t="n">
        <f aca="false">IF(I$9=0,0,(SIN(I$12)*COS($E78)+SIN($E78)*COS(I$12))/SIN($E78)*I$9)</f>
        <v>31.5054515581837</v>
      </c>
      <c r="CV78" s="0" t="n">
        <f aca="false">IF(J$9=0,0,(SIN(J$12)*COS($E78)+SIN($E78)*COS(J$12))/SIN($E78)*J$9)</f>
        <v>31.9839610675926</v>
      </c>
      <c r="CW78" s="0" t="n">
        <f aca="false">IF(K$9=0,0,(SIN(K$12)*COS($E78)+SIN($E78)*COS(K$12))/SIN($E78)*K$9)</f>
        <v>32.4561865983907</v>
      </c>
      <c r="CX78" s="0" t="n">
        <f aca="false">IF(L$9=0,0,(SIN(L$12)*COS($E78)+SIN($E78)*COS(L$12))/SIN($E78)*L$9)</f>
        <v>32.9218179369533</v>
      </c>
      <c r="CY78" s="0" t="n">
        <f aca="false">IF(M$9=0,0,(SIN(M$12)*COS($E78)+SIN($E78)*COS(M$12))/SIN($E78)*M$9)</f>
        <v>33.2995928874613</v>
      </c>
      <c r="CZ78" s="0" t="n">
        <f aca="false">IF(N$9=0,0,(SIN(N$12)*COS($E78)+SIN($E78)*COS(N$12))/SIN($E78)*N$9)</f>
        <v>33.6693171525436</v>
      </c>
      <c r="DA78" s="0" t="n">
        <f aca="false">IF(O$9=0,0,(SIN(O$12)*COS($E78)+SIN($E78)*COS(O$12))/SIN($E78)*O$9)</f>
        <v>34.0307583320628</v>
      </c>
      <c r="DB78" s="0" t="n">
        <f aca="false">IF(P$9=0,0,(SIN(P$12)*COS($E78)+SIN($E78)*COS(P$12))/SIN($E78)*P$9)</f>
        <v>34.3836859480208</v>
      </c>
      <c r="DC78" s="0" t="n">
        <f aca="false">IF(Q$9=0,0,(SIN(Q$12)*COS($E78)+SIN($E78)*COS(Q$12))/SIN($E78)*Q$9)</f>
        <v>34.7278715514329</v>
      </c>
      <c r="DD78" s="0" t="n">
        <f aca="false">IF(R$9=0,0,(SIN(R$12)*COS($E78)+SIN($E78)*COS(R$12))/SIN($E78)*R$9)</f>
        <v>34.9488791381442</v>
      </c>
      <c r="DE78" s="0" t="n">
        <f aca="false">IF(S$9=0,0,(SIN(S$12)*COS($E78)+SIN($E78)*COS(S$12))/SIN($E78)*S$9)</f>
        <v>35.1598817660787</v>
      </c>
      <c r="DF78" s="0" t="n">
        <f aca="false">IF(T$9=0,0,(SIN(T$12)*COS($E78)+SIN($E78)*COS(T$12))/SIN($E78)*T$9)</f>
        <v>35.3607624492665</v>
      </c>
      <c r="DG78" s="0" t="n">
        <f aca="false">IF(U$9=0,0,(SIN(U$12)*COS($E78)+SIN($E78)*COS(U$12))/SIN($E78)*U$9)</f>
        <v>35.55140710584</v>
      </c>
      <c r="DH78" s="0" t="n">
        <f aca="false">IF(V$9=0,0,(SIN(V$12)*COS($E78)+SIN($E78)*COS(V$12))/SIN($E78)*V$9)</f>
        <v>35.7317046088965</v>
      </c>
      <c r="DI78" s="0" t="n">
        <f aca="false">IF(W$9=0,0,(SIN(W$12)*COS($E78)+SIN($E78)*COS(W$12))/SIN($E78)*W$9)</f>
        <v>35.82839071678</v>
      </c>
      <c r="DJ78" s="0" t="n">
        <f aca="false">IF(X$9=0,0,(SIN(X$12)*COS($E78)+SIN($E78)*COS(X$12))/SIN($E78)*X$9)</f>
        <v>35.9142252350129</v>
      </c>
      <c r="DK78" s="0" t="n">
        <f aca="false">IF(Y$9=0,0,(SIN(Y$12)*COS($E78)+SIN($E78)*COS(Y$12))/SIN($E78)*Y$9)</f>
        <v>35.9891731834145</v>
      </c>
      <c r="DL78" s="0" t="n">
        <f aca="false">IF(Z$9=0,0,(SIN(Z$12)*COS($E78)+SIN($E78)*COS(Z$12))/SIN($E78)*Z$9)</f>
        <v>36.1442003650332</v>
      </c>
      <c r="DM78" s="0" t="n">
        <f aca="false">IF(AA$9=0,0,(SIN(AA$12)*COS($E78)+SIN($E78)*COS(AA$12))/SIN($E78)*AA$9)</f>
        <v>36.401432713748</v>
      </c>
      <c r="DN78" s="0" t="n">
        <f aca="false">IF(AB$9=0,0,(SIN(AB$12)*COS($E78)+SIN($E78)*COS(AB$12))/SIN($E78)*AB$9)</f>
        <v>36.5414970709679</v>
      </c>
      <c r="DO78" s="0" t="n">
        <f aca="false">IF(AC$9=0,0,(SIN(AC$12)*COS($E78)+SIN($E78)*COS(AC$12))/SIN($E78)*AC$9)</f>
        <v>36.6705674342983</v>
      </c>
      <c r="DP78" s="0" t="n">
        <f aca="false">IF(AD$9=0,0,(SIN(AD$12)*COS($E78)+SIN($E78)*COS(AD$12))/SIN($E78)*AD$9)</f>
        <v>36.7885360480312</v>
      </c>
      <c r="DQ78" s="0" t="n">
        <f aca="false">IF(AE$9=0,0,(SIN(AE$12)*COS($E78)+SIN($E78)*COS(AE$12))/SIN($E78)*AE$9)</f>
        <v>36.8952985173053</v>
      </c>
      <c r="DR78" s="0" t="n">
        <f aca="false">IF(AF$9=0,0,(SIN(AF$12)*COS($E78)+SIN($E78)*COS(AF$12))/SIN($E78)*AF$9)</f>
        <v>36.9907538607594</v>
      </c>
      <c r="DS78" s="0" t="n">
        <f aca="false">IF(AG$9=0,0,(SIN(AG$12)*COS($E78)+SIN($E78)*COS(AG$12))/SIN($E78)*AG$9)</f>
        <v>36.901360298165</v>
      </c>
      <c r="DT78" s="0" t="n">
        <f aca="false">IF(AH$9=0,0,(SIN(AH$12)*COS($E78)+SIN($E78)*COS(AH$12))/SIN($E78)*AH$9)</f>
        <v>36.8008382044946</v>
      </c>
      <c r="DU78" s="0" t="n">
        <f aca="false">IF(AI$9=0,0,(SIN(AI$12)*COS($E78)+SIN($E78)*COS(AI$12))/SIN($E78)*AI$9)</f>
        <v>36.6892554735998</v>
      </c>
      <c r="DV78" s="0" t="n">
        <f aca="false">IF(AJ$9=0,0,(SIN(AJ$12)*COS($E78)+SIN($E78)*COS(AJ$12))/SIN($E78)*AJ$9)</f>
        <v>36.5666833230451</v>
      </c>
      <c r="DW78" s="0" t="n">
        <f aca="false">IF(AK$9=0,0,(SIN(AK$12)*COS($E78)+SIN($E78)*COS(AK$12))/SIN($E78)*AK$9)</f>
        <v>36.433196261074</v>
      </c>
      <c r="DX78" s="0" t="n">
        <f aca="false">IF(AL$9=0,0,(SIN(AL$12)*COS($E78)+SIN($E78)*COS(AL$12))/SIN($E78)*AL$9)</f>
        <v>36.2606884853999</v>
      </c>
      <c r="DY78" s="0" t="n">
        <f aca="false">IF(AM$9=0,0,(SIN(AM$12)*COS($E78)+SIN($E78)*COS(AM$12))/SIN($E78)*AM$9)</f>
        <v>36.0775713907167</v>
      </c>
      <c r="DZ78" s="0" t="n">
        <f aca="false">IF(AN$9=0,0,(SIN(AN$12)*COS($E78)+SIN($E78)*COS(AN$12))/SIN($E78)*AN$9)</f>
        <v>35.8839548371912</v>
      </c>
      <c r="EA78" s="0" t="n">
        <f aca="false">IF(AO$9=0,0,(SIN(AO$12)*COS($E78)+SIN($E78)*COS(AO$12))/SIN($E78)*AO$9)</f>
        <v>35.6799517339319</v>
      </c>
      <c r="EB78" s="0" t="n">
        <f aca="false">IF(AP$9=0,0,(SIN(AP$12)*COS($E78)+SIN($E78)*COS(AP$12))/SIN($E78)*AP$9)</f>
        <v>35.4656779881679</v>
      </c>
      <c r="EC78" s="0" t="n">
        <f aca="false">IF(AQ$9=0,0,(SIN(AQ$12)*COS($E78)+SIN($E78)*COS(AQ$12))/SIN($E78)*AQ$9)</f>
        <v>35.035757881936</v>
      </c>
      <c r="ED78" s="0" t="n">
        <f aca="false">IF(AR$9=0,0,(SIN(AR$12)*COS($E78)+SIN($E78)*COS(AR$12))/SIN($E78)*AR$9)</f>
        <v>34.5975262897967</v>
      </c>
      <c r="EE78" s="0" t="n">
        <f aca="false">IF(AS$9=0,0,(SIN(AS$12)*COS($E78)+SIN($E78)*COS(AS$12))/SIN($E78)*AS$9)</f>
        <v>34.1512948015682</v>
      </c>
      <c r="EF78" s="0" t="n">
        <f aca="false">IF(AT$9=0,0,(SIN(AT$12)*COS($E78)+SIN($E78)*COS(AT$12))/SIN($E78)*AT$9)</f>
        <v>33.6973766705572</v>
      </c>
      <c r="EG78" s="0" t="n">
        <f aca="false">IF(AU$9=0,0,(SIN(AU$12)*COS($E78)+SIN($E78)*COS(AU$12))/SIN($E78)*AU$9)</f>
        <v>33.236086664124</v>
      </c>
      <c r="EH78" s="0" t="n">
        <f aca="false">IF(AV$9=0,0,(SIN(AV$12)*COS($E78)+SIN($E78)*COS(AV$12))/SIN($E78)*AV$9)</f>
        <v>32.5088637539136</v>
      </c>
      <c r="EI78" s="0" t="n">
        <f aca="false">IF(AW$9=0,0,(SIN(AW$12)*COS($E78)+SIN($E78)*COS(AW$12))/SIN($E78)*AW$9)</f>
        <v>31.7779172964173</v>
      </c>
      <c r="EJ78" s="0" t="n">
        <f aca="false">IF(AX$9=0,0,(SIN(AX$12)*COS($E78)+SIN($E78)*COS(AX$12))/SIN($E78)*AX$9)</f>
        <v>31.0438008947046</v>
      </c>
      <c r="EK78" s="0" t="n">
        <f aca="false">IF(AY$9=0,0,(SIN(AY$12)*COS($E78)+SIN($E78)*COS(AY$12))/SIN($E78)*AY$9)</f>
        <v>30.9781351602502</v>
      </c>
      <c r="EL78" s="0" t="n">
        <f aca="false">IF(AZ$9=0,0,(SIN(AZ$12)*COS($E78)+SIN($E78)*COS(AZ$12))/SIN($E78)*AZ$9)</f>
        <v>31.006083517846</v>
      </c>
      <c r="EM78" s="0" t="n">
        <f aca="false">IF(BA$9=0,0,(SIN(BA$12)*COS($E78)+SIN($E78)*COS(BA$12))/SIN($E78)*BA$9)</f>
        <v>30.6517397768925</v>
      </c>
      <c r="EN78" s="0" t="n">
        <f aca="false">IF(BB$9=0,0,(SIN(BB$12)*COS($E78)+SIN($E78)*COS(BB$12))/SIN($E78)*BB$9)</f>
        <v>30.2899999999999</v>
      </c>
      <c r="EO78" s="0" t="n">
        <f aca="false">IF(BC$9=0,0,(SIN(BC$12)*COS($E78)+SIN($E78)*COS(BC$12))/SIN($E78)*BC$9)</f>
        <v>29.9210538767947</v>
      </c>
      <c r="EP78" s="0" t="n">
        <f aca="false">IF(BD$9=0,0,(SIN(BD$12)*COS($E78)+SIN($E78)*COS(BD$12))/SIN($E78)*BD$9)</f>
        <v>29.5450926766288</v>
      </c>
      <c r="EQ78" s="0" t="n">
        <f aca="false">IF(BE$9=0,0,(SIN(BE$12)*COS($E78)+SIN($E78)*COS(BE$12))/SIN($E78)*BE$9)</f>
        <v>29.1623091662886</v>
      </c>
      <c r="ER78" s="0" t="n">
        <f aca="false">IF(BF$9=0,0,(SIN(BF$12)*COS($E78)+SIN($E78)*COS(BF$12))/SIN($E78)*BF$9)</f>
        <v>28.722639191149</v>
      </c>
      <c r="ES78" s="0" t="n">
        <f aca="false">IF(BG$9=0,0,(SIN(BG$12)*COS($E78)+SIN($E78)*COS(BG$12))/SIN($E78)*BG$9)</f>
        <v>28.2774846658758</v>
      </c>
      <c r="ET78" s="0" t="n">
        <f aca="false">IF(BH$9=0,0,(SIN(BH$12)*COS($E78)+SIN($E78)*COS(BH$12))/SIN($E78)*BH$9)</f>
        <v>27.8270878477004</v>
      </c>
      <c r="EU78" s="0" t="n">
        <f aca="false">IF(BI$9=0,0,(SIN(BI$12)*COS($E78)+SIN($E78)*COS(BI$12))/SIN($E78)*BI$9)</f>
        <v>27.3716915637761</v>
      </c>
      <c r="EV78" s="0" t="n">
        <f aca="false">IF(BJ$9=0,0,(SIN(BJ$12)*COS($E78)+SIN($E78)*COS(BJ$12))/SIN($E78)*BJ$9)</f>
        <v>26.9115391050336</v>
      </c>
      <c r="EW78" s="0" t="n">
        <f aca="false">IF(BK$9=0,0,(SIN(BK$12)*COS($E78)+SIN($E78)*COS(BK$12))/SIN($E78)*BK$9)</f>
        <v>26.3250809157868</v>
      </c>
      <c r="EX78" s="0" t="n">
        <f aca="false">IF(BL$9=0,0,(SIN(BL$12)*COS($E78)+SIN($E78)*COS(BL$12))/SIN($E78)*BL$9)</f>
        <v>25.7371519421143</v>
      </c>
      <c r="EY78" s="0" t="n">
        <f aca="false">IF(BM$9=0,0,(SIN(BM$12)*COS($E78)+SIN($E78)*COS(BM$12))/SIN($E78)*BM$9)</f>
        <v>25.1481062512348</v>
      </c>
      <c r="EZ78" s="0" t="n">
        <f aca="false">IF(BN$9=0,0,(SIN(BN$12)*COS($E78)+SIN($E78)*COS(BN$12))/SIN($E78)*BN$9)</f>
        <v>24.5582962026178</v>
      </c>
      <c r="FA78" s="0" t="n">
        <f aca="false">IF(BO$9=0,0,(SIN(BO$12)*COS($E78)+SIN($E78)*COS(BO$12))/SIN($E78)*BO$9)</f>
        <v>23.9680722879759</v>
      </c>
      <c r="FB78" s="0" t="n">
        <f aca="false">IF(BP$9=0,0,(SIN(BP$12)*COS($E78)+SIN($E78)*COS(BP$12))/SIN($E78)*BP$9)</f>
        <v>23.3294782035743</v>
      </c>
      <c r="FC78" s="0" t="n">
        <f aca="false">IF(BQ$9=0,0,(SIN(BQ$12)*COS($E78)+SIN($E78)*COS(BQ$12))/SIN($E78)*BQ$9)</f>
        <v>22.6924970148871</v>
      </c>
      <c r="FD78" s="0" t="n">
        <f aca="false">IF(BR$9=0,0,(SIN(BR$12)*COS($E78)+SIN($E78)*COS(BR$12))/SIN($E78)*BR$9)</f>
        <v>22.0575161963974</v>
      </c>
      <c r="FE78" s="0" t="n">
        <f aca="false">IF(BS$9=0,0,(SIN(BS$12)*COS($E78)+SIN($E78)*COS(BS$12))/SIN($E78)*BS$9)</f>
        <v>21.4249198983535</v>
      </c>
      <c r="FF78" s="0" t="n">
        <f aca="false">IF(BT$9=0,0,(SIN(BT$12)*COS($E78)+SIN($E78)*COS(BT$12))/SIN($E78)*BT$9)</f>
        <v>20.7950887716553</v>
      </c>
      <c r="FG78" s="0" t="n">
        <f aca="false">IF(BU$9=0,0,(SIN(BU$12)*COS($E78)+SIN($E78)*COS(BU$12))/SIN($E78)*BU$9)</f>
        <v>20.1988213138323</v>
      </c>
      <c r="FH78" s="0" t="n">
        <f aca="false">IF(BV$9=0,0,(SIN(BV$12)*COS($E78)+SIN($E78)*COS(BV$12))/SIN($E78)*BV$9)</f>
        <v>19.6050696755132</v>
      </c>
      <c r="FI78" s="0" t="n">
        <f aca="false">IF(BW$9=0,0,(SIN(BW$12)*COS($E78)+SIN($E78)*COS(BW$12))/SIN($E78)*BW$9)</f>
        <v>19.0141756349288</v>
      </c>
      <c r="FJ78" s="0" t="n">
        <f aca="false">IF(BX$9=0,0,(SIN(BX$12)*COS($E78)+SIN($E78)*COS(BX$12))/SIN($E78)*BX$9)</f>
        <v>18.42647741031</v>
      </c>
      <c r="FK78" s="0" t="n">
        <f aca="false">IF(BY$9=0,0,(SIN(BY$12)*COS($E78)+SIN($E78)*COS(BY$12))/SIN($E78)*BY$9)</f>
        <v>17.8423095086644</v>
      </c>
      <c r="FL78" s="0" t="n">
        <f aca="false">IF(BZ$9=0,0,(SIN(BZ$12)*COS($E78)+SIN($E78)*COS(BZ$12))/SIN($E78)*BZ$9)</f>
        <v>17.1970582653921</v>
      </c>
      <c r="FM78" s="0" t="n">
        <f aca="false">IF(CA$9=0,0,(SIN(CA$12)*COS($E78)+SIN($E78)*COS(CA$12))/SIN($E78)*CA$9)</f>
        <v>16.5585320262137</v>
      </c>
      <c r="FN78" s="0" t="n">
        <f aca="false">IF(CB$9=0,0,(SIN(CB$12)*COS($E78)+SIN($E78)*COS(CB$12))/SIN($E78)*CB$9)</f>
        <v>15.9271114657075</v>
      </c>
      <c r="FO78" s="0" t="n">
        <f aca="false">IF(CC$9=0,0,(SIN(CC$12)*COS($E78)+SIN($E78)*COS(CC$12))/SIN($E78)*CC$9)</f>
        <v>15.3031713931172</v>
      </c>
      <c r="FP78" s="0" t="n">
        <f aca="false">IF(CD$9=0,0,(SIN(CD$12)*COS($E78)+SIN($E78)*COS(CD$12))/SIN($E78)*CD$9)</f>
        <v>14.6870805825986</v>
      </c>
      <c r="FQ78" s="0" t="n">
        <f aca="false">IF(CE$9=0,0,(SIN(CE$12)*COS($E78)+SIN($E78)*COS(CE$12))/SIN($E78)*CE$9)</f>
        <v>14.0792016064487</v>
      </c>
      <c r="FR78" s="0" t="n">
        <f aca="false">IF(CF$9=0,0,(SIN(CF$12)*COS($E78)+SIN($E78)*COS(CF$12))/SIN($E78)*CF$9)</f>
        <v>13.4798906713844</v>
      </c>
      <c r="FS78" s="0" t="n">
        <f aca="false">IF(CG$9=0,0,(SIN(CG$12)*COS($E78)+SIN($E78)*COS(CG$12))/SIN($E78)*CG$9)</f>
        <v>12.889497457939</v>
      </c>
      <c r="FT78" s="0" t="n">
        <f aca="false">IF(CH$9=0,0,(SIN(CH$12)*COS($E78)+SIN($E78)*COS(CH$12))/SIN($E78)*CH$9)</f>
        <v>12.308364963037</v>
      </c>
      <c r="FU78" s="0" t="n">
        <f aca="false">IF(CI$9=0,0,(SIN(CI$12)*COS($E78)+SIN($E78)*COS(CI$12))/SIN($E78)*CI$9)</f>
        <v>11.7368293458151</v>
      </c>
      <c r="FV78" s="0" t="n">
        <f aca="false">IF(CJ$9=0,0,(SIN(CJ$12)*COS($E78)+SIN($E78)*COS(CJ$12))/SIN($E78)*CJ$9)</f>
        <v>11.1775400521549</v>
      </c>
      <c r="FW78" s="0" t="n">
        <f aca="false">IF(CK$9=0,0,(SIN(CK$12)*COS($E78)+SIN($E78)*COS(CK$12))/SIN($E78)*CK$9)</f>
        <v>10.6283685250427</v>
      </c>
      <c r="FX78" s="0" t="n">
        <f aca="false">IF(CL$9=0,0,(SIN(CL$12)*COS($E78)+SIN($E78)*COS(CL$12))/SIN($E78)*CL$9)</f>
        <v>10.0896274577496</v>
      </c>
      <c r="FY78" s="0" t="n">
        <f aca="false">IF(CM$9=0,0,(SIN(CM$12)*COS($E78)+SIN($E78)*COS(CM$12))/SIN($E78)*CM$9)</f>
        <v>9.56162220293394</v>
      </c>
      <c r="FZ78" s="0" t="n">
        <f aca="false">IF(CN$9=0,0,(SIN(CN$12)*COS($E78)+SIN($E78)*COS(CN$12))/SIN($E78)*CN$9)</f>
        <v>9.04465063660164</v>
      </c>
      <c r="GA78" s="0" t="n">
        <f aca="false">IF(CO$9=0,0,(SIN(CO$12)*COS($E78)+SIN($E78)*COS(CO$12))/SIN($E78)*CO$9)</f>
        <v>8.55324905379885</v>
      </c>
      <c r="GB78" s="0" t="n">
        <f aca="false">IF(CP$9=0,0,(SIN(CP$12)*COS($E78)+SIN($E78)*COS(CP$12))/SIN($E78)*CP$9)</f>
        <v>8.07247369796689</v>
      </c>
      <c r="GC78" s="0" t="n">
        <f aca="false">IF(CQ$9=0,0,(SIN(CQ$12)*COS($E78)+SIN($E78)*COS(CQ$12))/SIN($E78)*CQ$9)</f>
        <v>7.60258666423562</v>
      </c>
    </row>
    <row r="79" customFormat="false" ht="12.8" hidden="true" customHeight="false" outlineLevel="0" collapsed="false">
      <c r="A79" s="0" t="n">
        <f aca="false">MAX($F79:$CQ79)</f>
        <v>29.9399991035964</v>
      </c>
      <c r="B79" s="90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15.7133333333333</v>
      </c>
      <c r="C79" s="2" t="n">
        <f aca="false">MOD(Best +D79,360)</f>
        <v>182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29.9399991035964</v>
      </c>
      <c r="G79" s="13" t="n">
        <f aca="false">IF(OR(G169=0,CS79=0),0,G169*CS79/(G169+CS79))</f>
        <v>29.4434064260347</v>
      </c>
      <c r="H79" s="13" t="n">
        <f aca="false">IF(OR(H169=0,CT79=0),0,H169*CT79/(H169+CT79))</f>
        <v>28.8697717972012</v>
      </c>
      <c r="I79" s="13" t="n">
        <f aca="false">IF(OR(I169=0,CU79=0),0,I169*CU79/(I169+CU79))</f>
        <v>28.3135830597903</v>
      </c>
      <c r="J79" s="13" t="n">
        <f aca="false">IF(OR(J169=0,CV79=0),0,J169*CV79/(J169+CV79))</f>
        <v>27.7740351316107</v>
      </c>
      <c r="K79" s="13" t="n">
        <f aca="false">IF(OR(K169=0,CW79=0),0,K169*CW79/(K169+CW79))</f>
        <v>27.2503626596769</v>
      </c>
      <c r="L79" s="13" t="n">
        <f aca="false">IF(OR(L169=0,CX79=0),0,L169*CX79/(L169+CX79))</f>
        <v>26.7418383724106</v>
      </c>
      <c r="M79" s="13" t="n">
        <f aca="false">IF(OR(M169=0,CY79=0),0,M169*CY79/(M169+CY79))</f>
        <v>26.1975712951902</v>
      </c>
      <c r="N79" s="13" t="n">
        <f aca="false">IF(OR(N169=0,CZ79=0),0,N169*CZ79/(N169+CZ79))</f>
        <v>25.6727327708302</v>
      </c>
      <c r="O79" s="13" t="n">
        <f aca="false">IF(OR(O169=0,DA79=0),0,O169*DA79/(O169+DA79))</f>
        <v>25.1661046456816</v>
      </c>
      <c r="P79" s="13" t="n">
        <f aca="false">IF(OR(P169=0,DB79=0),0,P169*DB79/(P169+DB79))</f>
        <v>24.6765675863497</v>
      </c>
      <c r="Q79" s="13" t="n">
        <f aca="false">IF(OR(Q169=0,DC79=0),0,Q169*DC79/(Q169+DC79))</f>
        <v>24.203091125323</v>
      </c>
      <c r="R79" s="13" t="n">
        <f aca="false">IF(OR(R169=0,DD79=0),0,R169*DD79/(R169+DD79))</f>
        <v>23.6920815247571</v>
      </c>
      <c r="S79" s="13" t="n">
        <f aca="false">IF(OR(S169=0,DE79=0),0,S169*DE79/(S169+DE79))</f>
        <v>23.2005644593142</v>
      </c>
      <c r="T79" s="13" t="n">
        <f aca="false">IF(OR(T169=0,DF79=0),0,T169*DF79/(T169+DF79))</f>
        <v>22.7272010505544</v>
      </c>
      <c r="U79" s="13" t="n">
        <f aca="false">IF(OR(U169=0,DG79=0),0,U169*DG79/(U169+DG79))</f>
        <v>22.2707711679749</v>
      </c>
      <c r="V79" s="13" t="n">
        <f aca="false">IF(OR(V169=0,DH79=0),0,V169*DH79/(V169+DH79))</f>
        <v>21.830160417625</v>
      </c>
      <c r="W79" s="13" t="n">
        <f aca="false">IF(OR(W169=0,DI79=0),0,W169*DI79/(W169+DI79))</f>
        <v>21.3781781135846</v>
      </c>
      <c r="X79" s="13" t="n">
        <f aca="false">IF(OR(X169=0,DJ79=0),0,X169*DJ79/(X169+DJ79))</f>
        <v>20.9423402922223</v>
      </c>
      <c r="Y79" s="13" t="n">
        <f aca="false">IF(OR(Y169=0,DK79=0),0,Y169*DK79/(Y169+DK79))</f>
        <v>20.5215762896931</v>
      </c>
      <c r="Z79" s="13" t="n">
        <f aca="false">IF(OR(Z169=0,DL79=0),0,Z169*DL79/(Z169+DL79))</f>
        <v>20.1433857858547</v>
      </c>
      <c r="AA79" s="13" t="n">
        <f aca="false">IF(OR(AA169=0,DM79=0),0,AA169*DM79/(AA169+DM79))</f>
        <v>19.8097648823555</v>
      </c>
      <c r="AB79" s="13" t="n">
        <f aca="false">IF(OR(AB169=0,DN79=0),0,AB169*DN79/(AB169+DN79))</f>
        <v>19.4530953222683</v>
      </c>
      <c r="AC79" s="13" t="n">
        <f aca="false">IF(OR(AC169=0,DO79=0),0,AC169*DO79/(AC169+DO79))</f>
        <v>19.1059930723911</v>
      </c>
      <c r="AD79" s="13" t="n">
        <f aca="false">IF(OR(AD169=0,DP79=0),0,AD169*DP79/(AD169+DP79))</f>
        <v>18.7679299373135</v>
      </c>
      <c r="AE79" s="13" t="n">
        <f aca="false">IF(OR(AE169=0,DQ79=0),0,AE169*DQ79/(AE169+DQ79))</f>
        <v>18.4384142332152</v>
      </c>
      <c r="AF79" s="13" t="n">
        <f aca="false">IF(OR(AF169=0,DR79=0),0,AF169*DR79/(AF169+DR79))</f>
        <v>18.116987593767</v>
      </c>
      <c r="AG79" s="13" t="n">
        <f aca="false">IF(OR(AG169=0,DS79=0),0,AG169*DS79/(AG169+DS79))</f>
        <v>17.7627824124226</v>
      </c>
      <c r="AH79" s="13" t="n">
        <f aca="false">IF(OR(AH169=0,DT79=0),0,AH169*DT79/(AH169+DT79))</f>
        <v>17.418769320525</v>
      </c>
      <c r="AI79" s="13" t="n">
        <f aca="false">IF(OR(AI169=0,DU79=0),0,AI169*DU79/(AI169+DU79))</f>
        <v>17.0843486873461</v>
      </c>
      <c r="AJ79" s="13" t="n">
        <f aca="false">IF(OR(AJ169=0,DV79=0),0,AJ169*DV79/(AJ169+DV79))</f>
        <v>16.7589650440025</v>
      </c>
      <c r="AK79" s="13" t="n">
        <f aca="false">IF(OR(AK169=0,DW79=0),0,AK169*DW79/(AK169+DW79))</f>
        <v>16.4421030086604</v>
      </c>
      <c r="AL79" s="13" t="n">
        <f aca="false">IF(OR(AL169=0,DX79=0),0,AL169*DX79/(AL169+DX79))</f>
        <v>16.1276536431637</v>
      </c>
      <c r="AM79" s="13" t="n">
        <f aca="false">IF(OR(AM169=0,DY79=0),0,AM169*DY79/(AM169+DY79))</f>
        <v>15.8211447915369</v>
      </c>
      <c r="AN79" s="13" t="n">
        <f aca="false">IF(OR(AN169=0,DZ79=0),0,AN169*DZ79/(AN169+DZ79))</f>
        <v>15.5221368747254</v>
      </c>
      <c r="AO79" s="13" t="n">
        <f aca="false">IF(OR(AO169=0,EA79=0),0,AO169*EA79/(AO169+EA79))</f>
        <v>15.2302201528669</v>
      </c>
      <c r="AP79" s="13" t="n">
        <f aca="false">IF(OR(AP169=0,EB79=0),0,AP169*EB79/(AP169+EB79))</f>
        <v>14.9450121625864</v>
      </c>
      <c r="AQ79" s="13" t="n">
        <f aca="false">IF(OR(AQ169=0,EC79=0),0,AQ169*EC79/(AQ169+EC79))</f>
        <v>14.6300215417968</v>
      </c>
      <c r="AR79" s="13" t="n">
        <f aca="false">IF(OR(AR169=0,ED79=0),0,AR169*ED79/(AR169+ED79))</f>
        <v>14.322804081095</v>
      </c>
      <c r="AS79" s="13" t="n">
        <f aca="false">IF(OR(AS169=0,EE79=0),0,AS169*EE79/(AS169+EE79))</f>
        <v>14.0229293391494</v>
      </c>
      <c r="AT79" s="13" t="n">
        <f aca="false">IF(OR(AT169=0,EF79=0),0,AT169*EF79/(AT169+EF79))</f>
        <v>13.7299963636044</v>
      </c>
      <c r="AU79" s="13" t="n">
        <f aca="false">IF(OR(AU169=0,EG79=0),0,AU169*EG79/(AU169+EG79))</f>
        <v>13.4436311888631</v>
      </c>
      <c r="AV79" s="13" t="n">
        <f aca="false">IF(OR(AV169=0,EH79=0),0,AV169*EH79/(AV169+EH79))</f>
        <v>13.12094301397</v>
      </c>
      <c r="AW79" s="13" t="n">
        <f aca="false">IF(OR(AW169=0,EI79=0),0,AW169*EI79/(AW169+EI79))</f>
        <v>12.8052927563</v>
      </c>
      <c r="AX79" s="13" t="n">
        <f aca="false">IF(OR(AX169=0,EJ79=0),0,AX169*EJ79/(AX169+EJ79))</f>
        <v>12.4962738623059</v>
      </c>
      <c r="AY79" s="13" t="n">
        <f aca="false">IF(OR(AY169=0,EK79=0),0,AY169*EK79/(AY169+EK79))</f>
        <v>12.3022903785195</v>
      </c>
      <c r="AZ79" s="13" t="n">
        <f aca="false">IF(OR(AZ169=0,EL79=0),0,AZ169*EL79/(AZ169+EL79))</f>
        <v>12.1262603697637</v>
      </c>
      <c r="BA79" s="13" t="n">
        <f aca="false">IF(OR(BA169=0,EM79=0),0,BA169*EM79/(BA169+EM79))</f>
        <v>11.8946015127667</v>
      </c>
      <c r="BB79" s="13" t="n">
        <f aca="false">IF(OR(BB169=0,EN79=0),0,BB169*EN79/(BB169+EN79))</f>
        <v>11.6666510794048</v>
      </c>
      <c r="BC79" s="13" t="n">
        <f aca="false">IF(OR(BC169=0,EO79=0),0,BC169*EO79/(BC169+EO79))</f>
        <v>11.4422298721333</v>
      </c>
      <c r="BD79" s="13" t="n">
        <f aca="false">IF(OR(BD169=0,EP79=0),0,BD169*EP79/(BD169+EP79))</f>
        <v>11.221168084304</v>
      </c>
      <c r="BE79" s="13" t="n">
        <f aca="false">IF(OR(BE169=0,EQ79=0),0,BE169*EQ79/(BE169+EQ79))</f>
        <v>11.0033046456714</v>
      </c>
      <c r="BF79" s="13" t="n">
        <f aca="false">IF(OR(BF169=0,ER79=0),0,BF169*ER79/(BF169+ER79))</f>
        <v>10.7812914177782</v>
      </c>
      <c r="BG79" s="13" t="n">
        <f aca="false">IF(OR(BG169=0,ES79=0),0,BG169*ES79/(BG169+ES79))</f>
        <v>10.5624624945006</v>
      </c>
      <c r="BH79" s="13" t="n">
        <f aca="false">IF(OR(BH169=0,ET79=0),0,BH169*ET79/(BH169+ET79))</f>
        <v>10.3466671859287</v>
      </c>
      <c r="BI79" s="13" t="n">
        <f aca="false">IF(OR(BI169=0,EU79=0),0,BI169*EU79/(BI169+EU79))</f>
        <v>10.1337624198889</v>
      </c>
      <c r="BJ79" s="13" t="n">
        <f aca="false">IF(OR(BJ169=0,EV79=0),0,BJ169*EV79/(BJ169+EV79))</f>
        <v>9.9236122419521</v>
      </c>
      <c r="BK79" s="13" t="n">
        <f aca="false">IF(OR(BK169=0,EW79=0),0,BK169*EW79/(BK169+EW79))</f>
        <v>9.69928294984956</v>
      </c>
      <c r="BL79" s="13" t="n">
        <f aca="false">IF(OR(BL169=0,EX79=0),0,BL169*EX79/(BL169+EX79))</f>
        <v>9.47795766824771</v>
      </c>
      <c r="BM79" s="13" t="n">
        <f aca="false">IF(OR(BM169=0,EY79=0),0,BM169*EY79/(BM169+EY79))</f>
        <v>9.25949945943111</v>
      </c>
      <c r="BN79" s="13" t="n">
        <f aca="false">IF(OR(BN169=0,EZ79=0),0,BN169*EZ79/(BN169+EZ79))</f>
        <v>9.04377883590739</v>
      </c>
      <c r="BO79" s="13" t="n">
        <f aca="false">IF(OR(BO169=0,FA79=0),0,BO169*FA79/(BO169+FA79))</f>
        <v>8.83067333733396</v>
      </c>
      <c r="BP79" s="13" t="n">
        <f aca="false">IF(OR(BP169=0,FB79=0),0,BP169*FB79/(BP169+FB79))</f>
        <v>8.61334837426366</v>
      </c>
      <c r="BQ79" s="13" t="n">
        <f aca="false">IF(OR(BQ169=0,FC79=0),0,BQ169*FC79/(BQ169+FC79))</f>
        <v>8.39854476198996</v>
      </c>
      <c r="BR79" s="13" t="n">
        <f aca="false">IF(OR(BR169=0,FD79=0),0,BR169*FD79/(BR169+FD79))</f>
        <v>8.18615391492678</v>
      </c>
      <c r="BS79" s="13" t="n">
        <f aca="false">IF(OR(BS169=0,FE79=0),0,BS169*FE79/(BS169+FE79))</f>
        <v>7.97607363893827</v>
      </c>
      <c r="BT79" s="13" t="n">
        <f aca="false">IF(OR(BT169=0,FF79=0),0,BT169*FF79/(BT169+FF79))</f>
        <v>7.76820786020245</v>
      </c>
      <c r="BU79" s="13" t="n">
        <f aca="false">IF(OR(BU169=0,FG79=0),0,BU169*FG79/(BU169+FG79))</f>
        <v>7.56684413414822</v>
      </c>
      <c r="BV79" s="13" t="n">
        <f aca="false">IF(OR(BV169=0,FH79=0),0,BV169*FH79/(BV169+FH79))</f>
        <v>7.36744379177189</v>
      </c>
      <c r="BW79" s="13" t="n">
        <f aca="false">IF(OR(BW169=0,FI79=0),0,BW169*FI79/(BW169+FI79))</f>
        <v>7.16992941194491</v>
      </c>
      <c r="BX79" s="13" t="n">
        <f aca="false">IF(OR(BX169=0,FJ79=0),0,BX169*FJ79/(BX169+FJ79))</f>
        <v>6.97422840355933</v>
      </c>
      <c r="BY79" s="13" t="n">
        <f aca="false">IF(OR(BY169=0,FK79=0),0,BY169*FK79/(BY169+FK79))</f>
        <v>6.78027285958088</v>
      </c>
      <c r="BZ79" s="13" t="n">
        <f aca="false">IF(OR(BZ169=0,FL79=0),0,BZ169*FL79/(BZ169+FL79))</f>
        <v>6.57825572950348</v>
      </c>
      <c r="CA79" s="13" t="n">
        <f aca="false">IF(OR(CA169=0,FM79=0),0,CA169*FM79/(CA169+FM79))</f>
        <v>6.37800779276679</v>
      </c>
      <c r="CB79" s="13" t="n">
        <f aca="false">IF(OR(CB169=0,FN79=0),0,CB169*FN79/(CB169+FN79))</f>
        <v>6.17947483445785</v>
      </c>
      <c r="CC79" s="13" t="n">
        <f aca="false">IF(OR(CC169=0,FO79=0),0,CC169*FO79/(CC169+FO79))</f>
        <v>5.98260822355738</v>
      </c>
      <c r="CD79" s="13" t="n">
        <f aca="false">IF(OR(CD169=0,FP79=0),0,CD169*FP79/(CD169+FP79))</f>
        <v>5.78736492493974</v>
      </c>
      <c r="CE79" s="13" t="n">
        <f aca="false">IF(OR(CE169=0,FQ79=0),0,CE169*FQ79/(CE169+FQ79))</f>
        <v>5.5937075385099</v>
      </c>
      <c r="CF79" s="13" t="n">
        <f aca="false">IF(OR(CF169=0,FR79=0),0,CF169*FR79/(CF169+FR79))</f>
        <v>5.40160436576678</v>
      </c>
      <c r="CG79" s="13" t="n">
        <f aca="false">IF(OR(CG169=0,FS79=0),0,CG169*FS79/(CG169+FS79))</f>
        <v>5.21102950424486</v>
      </c>
      <c r="CH79" s="13" t="n">
        <f aca="false">IF(OR(CH169=0,FT79=0),0,CH169*FT79/(CH169+FT79))</f>
        <v>5.02196297044769</v>
      </c>
      <c r="CI79" s="13" t="n">
        <f aca="false">IF(OR(CI169=0,FU79=0),0,CI169*FU79/(CI169+FU79))</f>
        <v>4.83439085204997</v>
      </c>
      <c r="CJ79" s="13" t="n">
        <f aca="false">IF(OR(CJ169=0,FV79=0),0,CJ169*FV79/(CJ169+FV79))</f>
        <v>4.64872162288591</v>
      </c>
      <c r="CK79" s="13" t="n">
        <f aca="false">IF(OR(CK169=0,FW79=0),0,CK169*FW79/(CK169+FW79))</f>
        <v>4.46453189720765</v>
      </c>
      <c r="CL79" s="13" t="n">
        <f aca="false">IF(OR(CL169=0,FX79=0),0,CL169*FX79/(CL169+FX79))</f>
        <v>4.28182663498781</v>
      </c>
      <c r="CM79" s="13" t="n">
        <f aca="false">IF(OR(CM169=0,FY79=0),0,CM169*FY79/(CM169+FY79))</f>
        <v>4.1006176809578</v>
      </c>
      <c r="CN79" s="13" t="n">
        <f aca="false">IF(OR(CN169=0,FZ79=0),0,CN169*FZ79/(CN169+FZ79))</f>
        <v>3.92092407003216</v>
      </c>
      <c r="CO79" s="13" t="n">
        <f aca="false">IF(OR(CO169=0,GA79=0),0,CO169*GA79/(CO169+GA79))</f>
        <v>3.74562584361057</v>
      </c>
      <c r="CP79" s="13" t="n">
        <f aca="false">IF(OR(CP169=0,GB79=0),0,CP169*GB79/(CP169+GB79))</f>
        <v>3.57183700086188</v>
      </c>
      <c r="CQ79" s="13" t="n">
        <f aca="false">IF(OR(CQ169=0,GC79=0),0,CQ169*GC79/(CQ169+GC79))</f>
        <v>3.3995929046747</v>
      </c>
      <c r="CR79" s="0" t="n">
        <f aca="false">IF(F$9=0,0,(SIN(F$12)*COS($E79)+SIN($E79)*COS(F$12))/SIN($E79)*F$9)</f>
        <v>29.94</v>
      </c>
      <c r="CS79" s="0" t="n">
        <f aca="false">IF(G$9=0,0,(SIN(G$12)*COS($E79)+SIN($E79)*COS(G$12))/SIN($E79)*G$9)</f>
        <v>30.5198508057896</v>
      </c>
      <c r="CT79" s="0" t="n">
        <f aca="false">IF(H$9=0,0,(SIN(H$12)*COS($E79)+SIN($E79)*COS(H$12))/SIN($E79)*H$9)</f>
        <v>30.9988311689937</v>
      </c>
      <c r="CU79" s="0" t="n">
        <f aca="false">IF(I$9=0,0,(SIN(I$12)*COS($E79)+SIN($E79)*COS(I$12))/SIN($E79)*I$9)</f>
        <v>31.4719655506728</v>
      </c>
      <c r="CV79" s="0" t="n">
        <f aca="false">IF(J$9=0,0,(SIN(J$12)*COS($E79)+SIN($E79)*COS(J$12))/SIN($E79)*J$9)</f>
        <v>31.9389457637489</v>
      </c>
      <c r="CW79" s="0" t="n">
        <f aca="false">IF(K$9=0,0,(SIN(K$12)*COS($E79)+SIN($E79)*COS(K$12))/SIN($E79)*K$9)</f>
        <v>32.3994644501914</v>
      </c>
      <c r="CX79" s="0" t="n">
        <f aca="false">IF(L$9=0,0,(SIN(L$12)*COS($E79)+SIN($E79)*COS(L$12))/SIN($E79)*L$9)</f>
        <v>32.8532152249358</v>
      </c>
      <c r="CY79" s="0" t="n">
        <f aca="false">IF(M$9=0,0,(SIN(M$12)*COS($E79)+SIN($E79)*COS(M$12))/SIN($E79)*M$9)</f>
        <v>33.2191354279573</v>
      </c>
      <c r="CZ79" s="0" t="n">
        <f aca="false">IF(N$9=0,0,(SIN(N$12)*COS($E79)+SIN($E79)*COS(N$12))/SIN($E79)*N$9)</f>
        <v>33.5768947590829</v>
      </c>
      <c r="DA79" s="0" t="n">
        <f aca="false">IF(O$9=0,0,(SIN(O$12)*COS($E79)+SIN($E79)*COS(O$12))/SIN($E79)*O$9)</f>
        <v>33.9262647719599</v>
      </c>
      <c r="DB79" s="0" t="n">
        <f aca="false">IF(P$9=0,0,(SIN(P$12)*COS($E79)+SIN($E79)*COS(P$12))/SIN($E79)*P$9)</f>
        <v>34.2670190156695</v>
      </c>
      <c r="DC79" s="0" t="n">
        <f aca="false">IF(Q$9=0,0,(SIN(Q$12)*COS($E79)+SIN($E79)*COS(Q$12))/SIN($E79)*Q$9)</f>
        <v>34.5989331402675</v>
      </c>
      <c r="DD79" s="0" t="n">
        <f aca="false">IF(R$9=0,0,(SIN(R$12)*COS($E79)+SIN($E79)*COS(R$12))/SIN($E79)*R$9)</f>
        <v>34.8080355749146</v>
      </c>
      <c r="DE79" s="0" t="n">
        <f aca="false">IF(S$9=0,0,(SIN(S$12)*COS($E79)+SIN($E79)*COS(S$12))/SIN($E79)*S$9)</f>
        <v>35.0071187943262</v>
      </c>
      <c r="DF79" s="0" t="n">
        <f aca="false">IF(T$9=0,0,(SIN(T$12)*COS($E79)+SIN($E79)*COS(T$12))/SIN($E79)*T$9)</f>
        <v>35.1960696640429</v>
      </c>
      <c r="DG79" s="0" t="n">
        <f aca="false">IF(U$9=0,0,(SIN(U$12)*COS($E79)+SIN($E79)*COS(U$12))/SIN($E79)*U$9)</f>
        <v>35.3747779742209</v>
      </c>
      <c r="DH79" s="0" t="n">
        <f aca="false">IF(V$9=0,0,(SIN(V$12)*COS($E79)+SIN($E79)*COS(V$12))/SIN($E79)*V$9)</f>
        <v>35.5431364892423</v>
      </c>
      <c r="DI79" s="0" t="n">
        <f aca="false">IF(W$9=0,0,(SIN(W$12)*COS($E79)+SIN($E79)*COS(W$12))/SIN($E79)*W$9)</f>
        <v>35.6282934449032</v>
      </c>
      <c r="DJ79" s="0" t="n">
        <f aca="false">IF(X$9=0,0,(SIN(X$12)*COS($E79)+SIN($E79)*COS(X$12))/SIN($E79)*X$9)</f>
        <v>35.7026505257256</v>
      </c>
      <c r="DK79" s="0" t="n">
        <f aca="false">IF(Y$9=0,0,(SIN(Y$12)*COS($E79)+SIN($E79)*COS(Y$12))/SIN($E79)*Y$9)</f>
        <v>35.766176298359</v>
      </c>
      <c r="DL79" s="0" t="n">
        <f aca="false">IF(Z$9=0,0,(SIN(Z$12)*COS($E79)+SIN($E79)*COS(Z$12))/SIN($E79)*Z$9)</f>
        <v>35.9092485785402</v>
      </c>
      <c r="DM79" s="0" t="n">
        <f aca="false">IF(AA$9=0,0,(SIN(AA$12)*COS($E79)+SIN($E79)*COS(AA$12))/SIN($E79)*AA$9)</f>
        <v>36.153763247328</v>
      </c>
      <c r="DN79" s="0" t="n">
        <f aca="false">IF(AB$9=0,0,(SIN(AB$12)*COS($E79)+SIN($E79)*COS(AB$12))/SIN($E79)*AB$9)</f>
        <v>36.2818068296796</v>
      </c>
      <c r="DO79" s="0" t="n">
        <f aca="false">IF(AC$9=0,0,(SIN(AC$12)*COS($E79)+SIN($E79)*COS(AC$12))/SIN($E79)*AC$9)</f>
        <v>36.3988665650902</v>
      </c>
      <c r="DP79" s="0" t="n">
        <f aca="false">IF(AD$9=0,0,(SIN(AD$12)*COS($E79)+SIN($E79)*COS(AD$12))/SIN($E79)*AD$9)</f>
        <v>36.5048388531415</v>
      </c>
      <c r="DQ79" s="0" t="n">
        <f aca="false">IF(AE$9=0,0,(SIN(AE$12)*COS($E79)+SIN($E79)*COS(AE$12))/SIN($E79)*AE$9)</f>
        <v>36.5996234707586</v>
      </c>
      <c r="DR79" s="0" t="n">
        <f aca="false">IF(AF$9=0,0,(SIN(AF$12)*COS($E79)+SIN($E79)*COS(AF$12))/SIN($E79)*AF$9)</f>
        <v>36.6831236234352</v>
      </c>
      <c r="DS79" s="0" t="n">
        <f aca="false">IF(AG$9=0,0,(SIN(AG$12)*COS($E79)+SIN($E79)*COS(AG$12))/SIN($E79)*AG$9)</f>
        <v>36.5832966981861</v>
      </c>
      <c r="DT79" s="0" t="n">
        <f aca="false">IF(AH$9=0,0,(SIN(AH$12)*COS($E79)+SIN($E79)*COS(AH$12))/SIN($E79)*AH$9)</f>
        <v>36.4724742725367</v>
      </c>
      <c r="DU79" s="0" t="n">
        <f aca="false">IF(AI$9=0,0,(SIN(AI$12)*COS($E79)+SIN($E79)*COS(AI$12))/SIN($E79)*AI$9)</f>
        <v>36.350727050993</v>
      </c>
      <c r="DV79" s="0" t="n">
        <f aca="false">IF(AJ$9=0,0,(SIN(AJ$12)*COS($E79)+SIN($E79)*COS(AJ$12))/SIN($E79)*AJ$9)</f>
        <v>36.218129009485</v>
      </c>
      <c r="DW79" s="0" t="n">
        <f aca="false">IF(AK$9=0,0,(SIN(AK$12)*COS($E79)+SIN($E79)*COS(AK$12))/SIN($E79)*AK$9)</f>
        <v>36.074757361595</v>
      </c>
      <c r="DX79" s="0" t="n">
        <f aca="false">IF(AL$9=0,0,(SIN(AL$12)*COS($E79)+SIN($E79)*COS(AL$12))/SIN($E79)*AL$9)</f>
        <v>35.8927949013816</v>
      </c>
      <c r="DY79" s="0" t="n">
        <f aca="false">IF(AM$9=0,0,(SIN(AM$12)*COS($E79)+SIN($E79)*COS(AM$12))/SIN($E79)*AM$9)</f>
        <v>35.7003855615339</v>
      </c>
      <c r="DZ79" s="0" t="n">
        <f aca="false">IF(AN$9=0,0,(SIN(AN$12)*COS($E79)+SIN($E79)*COS(AN$12))/SIN($E79)*AN$9)</f>
        <v>35.4976414756859</v>
      </c>
      <c r="EA79" s="0" t="n">
        <f aca="false">IF(AO$9=0,0,(SIN(AO$12)*COS($E79)+SIN($E79)*COS(AO$12))/SIN($E79)*AO$9)</f>
        <v>35.2846777610656</v>
      </c>
      <c r="EB79" s="0" t="n">
        <f aca="false">IF(AP$9=0,0,(SIN(AP$12)*COS($E79)+SIN($E79)*COS(AP$12))/SIN($E79)*AP$9)</f>
        <v>35.0616124671747</v>
      </c>
      <c r="EC79" s="0" t="n">
        <f aca="false">IF(AQ$9=0,0,(SIN(AQ$12)*COS($E79)+SIN($E79)*COS(AQ$12))/SIN($E79)*AQ$9)</f>
        <v>34.6254783567833</v>
      </c>
      <c r="ED79" s="0" t="n">
        <f aca="false">IF(AR$9=0,0,(SIN(AR$12)*COS($E79)+SIN($E79)*COS(AR$12))/SIN($E79)*AR$9)</f>
        <v>34.181316641114</v>
      </c>
      <c r="EE79" s="0" t="n">
        <f aca="false">IF(AS$9=0,0,(SIN(AS$12)*COS($E79)+SIN($E79)*COS(AS$12))/SIN($E79)*AS$9)</f>
        <v>33.7294386023367</v>
      </c>
      <c r="EF79" s="0" t="n">
        <f aca="false">IF(AT$9=0,0,(SIN(AT$12)*COS($E79)+SIN($E79)*COS(AT$12))/SIN($E79)*AT$9)</f>
        <v>33.270157051971</v>
      </c>
      <c r="EG79" s="0" t="n">
        <f aca="false">IF(AU$9=0,0,(SIN(AU$12)*COS($E79)+SIN($E79)*COS(AU$12))/SIN($E79)*AU$9)</f>
        <v>32.8037861822434</v>
      </c>
      <c r="EH79" s="0" t="n">
        <f aca="false">IF(AV$9=0,0,(SIN(AV$12)*COS($E79)+SIN($E79)*COS(AV$12))/SIN($E79)*AV$9)</f>
        <v>32.0752175033555</v>
      </c>
      <c r="EI79" s="0" t="n">
        <f aca="false">IF(AW$9=0,0,(SIN(AW$12)*COS($E79)+SIN($E79)*COS(AW$12))/SIN($E79)*AW$9)</f>
        <v>31.3433391020724</v>
      </c>
      <c r="EJ79" s="0" t="n">
        <f aca="false">IF(AX$9=0,0,(SIN(AX$12)*COS($E79)+SIN($E79)*COS(AX$12))/SIN($E79)*AX$9)</f>
        <v>30.6087003952351</v>
      </c>
      <c r="EK79" s="0" t="n">
        <f aca="false">IF(AY$9=0,0,(SIN(AY$12)*COS($E79)+SIN($E79)*COS(AY$12))/SIN($E79)*AY$9)</f>
        <v>30.5332808831518</v>
      </c>
      <c r="EL79" s="0" t="n">
        <f aca="false">IF(AZ$9=0,0,(SIN(AZ$12)*COS($E79)+SIN($E79)*COS(AZ$12))/SIN($E79)*AZ$9)</f>
        <v>30.55</v>
      </c>
      <c r="EM79" s="0" t="n">
        <f aca="false">IF(BA$9=0,0,(SIN(BA$12)*COS($E79)+SIN($E79)*COS(BA$12))/SIN($E79)*BA$9)</f>
        <v>30.1900122712648</v>
      </c>
      <c r="EN79" s="0" t="n">
        <f aca="false">IF(BB$9=0,0,(SIN(BB$12)*COS($E79)+SIN($E79)*COS(BB$12))/SIN($E79)*BB$9)</f>
        <v>29.8228333792903</v>
      </c>
      <c r="EO79" s="0" t="n">
        <f aca="false">IF(BC$9=0,0,(SIN(BC$12)*COS($E79)+SIN($E79)*COS(BC$12))/SIN($E79)*BC$9)</f>
        <v>29.4486534587115</v>
      </c>
      <c r="EP79" s="0" t="n">
        <f aca="false">IF(BD$9=0,0,(SIN(BD$12)*COS($E79)+SIN($E79)*COS(BD$12))/SIN($E79)*BD$9)</f>
        <v>29.0676641421524</v>
      </c>
      <c r="EQ79" s="0" t="n">
        <f aca="false">IF(BE$9=0,0,(SIN(BE$12)*COS($E79)+SIN($E79)*COS(BE$12))/SIN($E79)*BE$9)</f>
        <v>28.6800584781989</v>
      </c>
      <c r="ER79" s="0" t="n">
        <f aca="false">IF(BF$9=0,0,(SIN(BF$12)*COS($E79)+SIN($E79)*COS(BF$12))/SIN($E79)*BF$9)</f>
        <v>28.2366229349941</v>
      </c>
      <c r="ES79" s="0" t="n">
        <f aca="false">IF(BG$9=0,0,(SIN(BG$12)*COS($E79)+SIN($E79)*COS(BG$12))/SIN($E79)*BG$9)</f>
        <v>27.7879320573281</v>
      </c>
      <c r="ET79" s="0" t="n">
        <f aca="false">IF(BH$9=0,0,(SIN(BH$12)*COS($E79)+SIN($E79)*COS(BH$12))/SIN($E79)*BH$9)</f>
        <v>27.3342273540873</v>
      </c>
      <c r="EU79" s="0" t="n">
        <f aca="false">IF(BI$9=0,0,(SIN(BI$12)*COS($E79)+SIN($E79)*COS(BI$12))/SIN($E79)*BI$9)</f>
        <v>26.8757508103171</v>
      </c>
      <c r="EV79" s="0" t="n">
        <f aca="false">IF(BJ$9=0,0,(SIN(BJ$12)*COS($E79)+SIN($E79)*COS(BJ$12))/SIN($E79)*BJ$9)</f>
        <v>26.4127447818981</v>
      </c>
      <c r="EW79" s="0" t="n">
        <f aca="false">IF(BK$9=0,0,(SIN(BK$12)*COS($E79)+SIN($E79)*COS(BK$12))/SIN($E79)*BK$9)</f>
        <v>25.8259678367916</v>
      </c>
      <c r="EX79" s="0" t="n">
        <f aca="false">IF(BL$9=0,0,(SIN(BL$12)*COS($E79)+SIN($E79)*COS(BL$12))/SIN($E79)*BL$9)</f>
        <v>25.2379962911288</v>
      </c>
      <c r="EY79" s="0" t="n">
        <f aca="false">IF(BM$9=0,0,(SIN(BM$12)*COS($E79)+SIN($E79)*COS(BM$12))/SIN($E79)*BM$9)</f>
        <v>24.6491808697586</v>
      </c>
      <c r="EZ79" s="0" t="n">
        <f aca="false">IF(BN$9=0,0,(SIN(BN$12)*COS($E79)+SIN($E79)*COS(BN$12))/SIN($E79)*BN$9)</f>
        <v>24.0598704698762</v>
      </c>
      <c r="FA79" s="0" t="n">
        <f aca="false">IF(BO$9=0,0,(SIN(BO$12)*COS($E79)+SIN($E79)*COS(BO$12))/SIN($E79)*BO$9)</f>
        <v>23.4704120031026</v>
      </c>
      <c r="FB79" s="0" t="n">
        <f aca="false">IF(BP$9=0,0,(SIN(BP$12)*COS($E79)+SIN($E79)*COS(BP$12))/SIN($E79)*BP$9)</f>
        <v>22.8338716463392</v>
      </c>
      <c r="FC79" s="0" t="n">
        <f aca="false">IF(BQ$9=0,0,(SIN(BQ$12)*COS($E79)+SIN($E79)*COS(BQ$12))/SIN($E79)*BQ$9)</f>
        <v>22.1992212118219</v>
      </c>
      <c r="FD79" s="0" t="n">
        <f aca="false">IF(BR$9=0,0,(SIN(BR$12)*COS($E79)+SIN($E79)*COS(BR$12))/SIN($E79)*BR$9)</f>
        <v>21.5668433071719</v>
      </c>
      <c r="FE79" s="0" t="n">
        <f aca="false">IF(BS$9=0,0,(SIN(BS$12)*COS($E79)+SIN($E79)*COS(BS$12))/SIN($E79)*BS$9)</f>
        <v>20.9371170957401</v>
      </c>
      <c r="FF79" s="0" t="n">
        <f aca="false">IF(BT$9=0,0,(SIN(BT$12)*COS($E79)+SIN($E79)*COS(BT$12))/SIN($E79)*BT$9)</f>
        <v>20.3104181242907</v>
      </c>
      <c r="FG79" s="0" t="n">
        <f aca="false">IF(BU$9=0,0,(SIN(BU$12)*COS($E79)+SIN($E79)*COS(BU$12))/SIN($E79)*BU$9)</f>
        <v>19.7168137184068</v>
      </c>
      <c r="FH79" s="0" t="n">
        <f aca="false">IF(BV$9=0,0,(SIN(BV$12)*COS($E79)+SIN($E79)*COS(BV$12))/SIN($E79)*BV$9)</f>
        <v>19.1259661173447</v>
      </c>
      <c r="FI79" s="0" t="n">
        <f aca="false">IF(BW$9=0,0,(SIN(BW$12)*COS($E79)+SIN($E79)*COS(BW$12))/SIN($E79)*BW$9)</f>
        <v>18.5382123289337</v>
      </c>
      <c r="FJ79" s="0" t="n">
        <f aca="false">IF(BX$9=0,0,(SIN(BX$12)*COS($E79)+SIN($E79)*COS(BX$12))/SIN($E79)*BX$9)</f>
        <v>17.9538857015508</v>
      </c>
      <c r="FK79" s="0" t="n">
        <f aca="false">IF(BY$9=0,0,(SIN(BY$12)*COS($E79)+SIN($E79)*COS(BY$12))/SIN($E79)*BY$9)</f>
        <v>17.373315775573</v>
      </c>
      <c r="FL79" s="0" t="n">
        <f aca="false">IF(BZ$9=0,0,(SIN(BZ$12)*COS($E79)+SIN($E79)*COS(BZ$12))/SIN($E79)*BZ$9)</f>
        <v>16.7336339374564</v>
      </c>
      <c r="FM79" s="0" t="n">
        <f aca="false">IF(CA$9=0,0,(SIN(CA$12)*COS($E79)+SIN($E79)*COS(CA$12))/SIN($E79)*CA$9)</f>
        <v>16.1009125845363</v>
      </c>
      <c r="FN79" s="0" t="n">
        <f aca="false">IF(CB$9=0,0,(SIN(CB$12)*COS($E79)+SIN($E79)*COS(CB$12))/SIN($E79)*CB$9)</f>
        <v>15.4755255427235</v>
      </c>
      <c r="FO79" s="0" t="n">
        <f aca="false">IF(CC$9=0,0,(SIN(CC$12)*COS($E79)+SIN($E79)*COS(CC$12))/SIN($E79)*CC$9)</f>
        <v>14.8578406757682</v>
      </c>
      <c r="FP79" s="0" t="n">
        <f aca="false">IF(CD$9=0,0,(SIN(CD$12)*COS($E79)+SIN($E79)*COS(CD$12))/SIN($E79)*CD$9)</f>
        <v>14.2482197191782</v>
      </c>
      <c r="FQ79" s="0" t="n">
        <f aca="false">IF(CE$9=0,0,(SIN(CE$12)*COS($E79)+SIN($E79)*COS(CE$12))/SIN($E79)*CE$9)</f>
        <v>13.6470181171553</v>
      </c>
      <c r="FR79" s="0" t="n">
        <f aca="false">IF(CF$9=0,0,(SIN(CF$12)*COS($E79)+SIN($E79)*COS(CF$12))/SIN($E79)*CF$9)</f>
        <v>13.0545848626166</v>
      </c>
      <c r="FS79" s="0" t="n">
        <f aca="false">IF(CG$9=0,0,(SIN(CG$12)*COS($E79)+SIN($E79)*COS(CG$12))/SIN($E79)*CG$9)</f>
        <v>12.4712623403659</v>
      </c>
      <c r="FT79" s="0" t="n">
        <f aca="false">IF(CH$9=0,0,(SIN(CH$12)*COS($E79)+SIN($E79)*COS(CH$12))/SIN($E79)*CH$9)</f>
        <v>11.8973861734756</v>
      </c>
      <c r="FU79" s="0" t="n">
        <f aca="false">IF(CI$9=0,0,(SIN(CI$12)*COS($E79)+SIN($E79)*COS(CI$12))/SIN($E79)*CI$9)</f>
        <v>11.3332850729432</v>
      </c>
      <c r="FV79" s="0" t="n">
        <f aca="false">IF(CJ$9=0,0,(SIN(CJ$12)*COS($E79)+SIN($E79)*COS(CJ$12))/SIN($E79)*CJ$9)</f>
        <v>10.7815187585134</v>
      </c>
      <c r="FW79" s="0" t="n">
        <f aca="false">IF(CK$9=0,0,(SIN(CK$12)*COS($E79)+SIN($E79)*COS(CK$12))/SIN($E79)*CK$9)</f>
        <v>10.2400329174224</v>
      </c>
      <c r="FX79" s="0" t="n">
        <f aca="false">IF(CL$9=0,0,(SIN(CL$12)*COS($E79)+SIN($E79)*COS(CL$12))/SIN($E79)*CL$9)</f>
        <v>9.70913267052776</v>
      </c>
      <c r="FY79" s="0" t="n">
        <f aca="false">IF(CM$9=0,0,(SIN(CM$12)*COS($E79)+SIN($E79)*COS(CM$12))/SIN($E79)*CM$9)</f>
        <v>9.189115739596</v>
      </c>
      <c r="FZ79" s="0" t="n">
        <f aca="false">IF(CN$9=0,0,(SIN(CN$12)*COS($E79)+SIN($E79)*COS(CN$12))/SIN($E79)*CN$9)</f>
        <v>8.6802723151844</v>
      </c>
      <c r="GA79" s="0" t="n">
        <f aca="false">IF(CO$9=0,0,(SIN(CO$12)*COS($E79)+SIN($E79)*COS(CO$12))/SIN($E79)*CO$9)</f>
        <v>8.19653682737718</v>
      </c>
      <c r="GB79" s="0" t="n">
        <f aca="false">IF(CP$9=0,0,(SIN(CP$12)*COS($E79)+SIN($E79)*COS(CP$12))/SIN($E79)*CP$9)</f>
        <v>7.7235509599377</v>
      </c>
      <c r="GC79" s="0" t="n">
        <f aca="false">IF(CQ$9=0,0,(SIN(CQ$12)*COS($E79)+SIN($E79)*COS(CQ$12))/SIN($E79)*CQ$9)</f>
        <v>7.26156952593746</v>
      </c>
    </row>
    <row r="80" customFormat="false" ht="12.8" hidden="true" customHeight="false" outlineLevel="0" collapsed="false">
      <c r="A80" s="0" t="n">
        <f aca="false">MAX($F80:$CQ80)</f>
        <v>29.9399991035964</v>
      </c>
      <c r="B80" s="90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16.3733333333333</v>
      </c>
      <c r="C80" s="2" t="n">
        <f aca="false">MOD(Best +D80,360)</f>
        <v>183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29.9399991035964</v>
      </c>
      <c r="G80" s="13" t="n">
        <f aca="false">IF(OR(G170=0,CS80=0),0,G170*CS80/(G170+CS80))</f>
        <v>29.4820784866542</v>
      </c>
      <c r="H80" s="13" t="n">
        <f aca="false">IF(OR(H170=0,CT80=0),0,H170*CT80/(H170+CT80))</f>
        <v>28.9433306281267</v>
      </c>
      <c r="I80" s="13" t="n">
        <f aca="false">IF(OR(I170=0,CU80=0),0,I170*CU80/(I170+CU80))</f>
        <v>28.4185776082965</v>
      </c>
      <c r="J80" s="13" t="n">
        <f aca="false">IF(OR(J170=0,CV80=0),0,J170*CV80/(J170+CV80))</f>
        <v>27.9073171765528</v>
      </c>
      <c r="K80" s="13" t="n">
        <f aca="false">IF(OR(K170=0,CW80=0),0,K170*CW80/(K170+CW80))</f>
        <v>27.4090585024224</v>
      </c>
      <c r="L80" s="13" t="n">
        <f aca="false">IF(OR(L170=0,CX80=0),0,L170*CX80/(L170+CX80))</f>
        <v>26.9233233147368</v>
      </c>
      <c r="M80" s="13" t="n">
        <f aca="false">IF(OR(M170=0,CY80=0),0,M170*CY80/(M170+CY80))</f>
        <v>26.3985505109168</v>
      </c>
      <c r="N80" s="13" t="n">
        <f aca="false">IF(OR(N170=0,CZ80=0),0,N170*CZ80/(N170+CZ80))</f>
        <v>25.8909210913897</v>
      </c>
      <c r="O80" s="13" t="n">
        <f aca="false">IF(OR(O170=0,DA80=0),0,O170*DA80/(O170+DA80))</f>
        <v>25.3994390667595</v>
      </c>
      <c r="P80" s="13" t="n">
        <f aca="false">IF(OR(P170=0,DB80=0),0,P170*DB80/(P170+DB80))</f>
        <v>24.9231829308223</v>
      </c>
      <c r="Q80" s="13" t="n">
        <f aca="false">IF(OR(Q170=0,DC80=0),0,Q170*DC80/(Q170+DC80))</f>
        <v>24.4612987189177</v>
      </c>
      <c r="R80" s="13" t="n">
        <f aca="false">IF(OR(R170=0,DD80=0),0,R170*DD80/(R170+DD80))</f>
        <v>23.9589405458139</v>
      </c>
      <c r="S80" s="13" t="n">
        <f aca="false">IF(OR(S170=0,DE80=0),0,S170*DE80/(S170+DE80))</f>
        <v>23.4746781806202</v>
      </c>
      <c r="T80" s="13" t="n">
        <f aca="false">IF(OR(T170=0,DF80=0),0,T170*DF80/(T170+DF80))</f>
        <v>23.007318953857</v>
      </c>
      <c r="U80" s="13" t="n">
        <f aca="false">IF(OR(U170=0,DG80=0),0,U170*DG80/(U170+DG80))</f>
        <v>22.5557716494469</v>
      </c>
      <c r="V80" s="13" t="n">
        <f aca="false">IF(OR(V170=0,DH80=0),0,V170*DH80/(V170+DH80))</f>
        <v>22.1190358137205</v>
      </c>
      <c r="W80" s="13" t="n">
        <f aca="false">IF(OR(W170=0,DI80=0),0,W170*DI80/(W170+DI80))</f>
        <v>21.6691541828653</v>
      </c>
      <c r="X80" s="13" t="n">
        <f aca="false">IF(OR(X170=0,DJ80=0),0,X170*DJ80/(X170+DJ80))</f>
        <v>21.2346231112746</v>
      </c>
      <c r="Y80" s="13" t="n">
        <f aca="false">IF(OR(Y170=0,DK80=0),0,Y170*DK80/(Y170+DK80))</f>
        <v>20.8144558301425</v>
      </c>
      <c r="Z80" s="13" t="n">
        <f aca="false">IF(OR(Z170=0,DL80=0),0,Z170*DL80/(Z170+DL80))</f>
        <v>20.4372524799118</v>
      </c>
      <c r="AA80" s="13" t="n">
        <f aca="false">IF(OR(AA170=0,DM80=0),0,AA170*DM80/(AA170+DM80))</f>
        <v>20.1052600012782</v>
      </c>
      <c r="AB80" s="13" t="n">
        <f aca="false">IF(OR(AB170=0,DN80=0),0,AB170*DN80/(AB170+DN80))</f>
        <v>19.7484651255332</v>
      </c>
      <c r="AC80" s="13" t="n">
        <f aca="false">IF(OR(AC170=0,DO80=0),0,AC170*DO80/(AC170+DO80))</f>
        <v>19.4007320668262</v>
      </c>
      <c r="AD80" s="13" t="n">
        <f aca="false">IF(OR(AD170=0,DP80=0),0,AD170*DP80/(AD170+DP80))</f>
        <v>19.0615777591474</v>
      </c>
      <c r="AE80" s="13" t="n">
        <f aca="false">IF(OR(AE170=0,DQ80=0),0,AE170*DQ80/(AE170+DQ80))</f>
        <v>18.7305512217865</v>
      </c>
      <c r="AF80" s="13" t="n">
        <f aca="false">IF(OR(AF170=0,DR80=0),0,AF170*DR80/(AF170+DR80))</f>
        <v>18.4072308487082</v>
      </c>
      <c r="AG80" s="13" t="n">
        <f aca="false">IF(OR(AG170=0,DS80=0),0,AG170*DS80/(AG170+DS80))</f>
        <v>18.0491048974999</v>
      </c>
      <c r="AH80" s="13" t="n">
        <f aca="false">IF(OR(AH170=0,DT80=0),0,AH170*DT80/(AH170+DT80))</f>
        <v>17.7009308299153</v>
      </c>
      <c r="AI80" s="13" t="n">
        <f aca="false">IF(OR(AI170=0,DU80=0),0,AI170*DU80/(AI170+DU80))</f>
        <v>17.3621356198011</v>
      </c>
      <c r="AJ80" s="13" t="n">
        <f aca="false">IF(OR(AJ170=0,DV80=0),0,AJ170*DV80/(AJ170+DV80))</f>
        <v>17.0321874648155</v>
      </c>
      <c r="AK80" s="13" t="n">
        <f aca="false">IF(OR(AK170=0,DW80=0),0,AK170*DW80/(AK170+DW80))</f>
        <v>16.7105920635553</v>
      </c>
      <c r="AL80" s="13" t="n">
        <f aca="false">IF(OR(AL170=0,DX80=0),0,AL170*DX80/(AL170+DX80))</f>
        <v>16.3910145190201</v>
      </c>
      <c r="AM80" s="13" t="n">
        <f aca="false">IF(OR(AM170=0,DY80=0),0,AM170*DY80/(AM170+DY80))</f>
        <v>16.0792558156483</v>
      </c>
      <c r="AN80" s="13" t="n">
        <f aca="false">IF(OR(AN170=0,DZ80=0),0,AN170*DZ80/(AN170+DZ80))</f>
        <v>15.7748910916121</v>
      </c>
      <c r="AO80" s="13" t="n">
        <f aca="false">IF(OR(AO170=0,EA80=0),0,AO170*EA80/(AO170+EA80))</f>
        <v>15.4775237306031</v>
      </c>
      <c r="AP80" s="13" t="n">
        <f aca="false">IF(OR(AP170=0,EB80=0),0,AP170*EB80/(AP170+EB80))</f>
        <v>15.186782981422</v>
      </c>
      <c r="AQ80" s="13" t="n">
        <f aca="false">IF(OR(AQ170=0,EC80=0),0,AQ170*EC80/(AQ170+EC80))</f>
        <v>14.8645767771002</v>
      </c>
      <c r="AR80" s="13" t="n">
        <f aca="false">IF(OR(AR170=0,ED80=0),0,AR170*ED80/(AR170+ED80))</f>
        <v>14.5501536476246</v>
      </c>
      <c r="AS80" s="13" t="n">
        <f aca="false">IF(OR(AS170=0,EE80=0),0,AS170*EE80/(AS170+EE80))</f>
        <v>14.2430893385851</v>
      </c>
      <c r="AT80" s="13" t="n">
        <f aca="false">IF(OR(AT170=0,EF80=0),0,AT170*EF80/(AT170+EF80))</f>
        <v>13.9429882853935</v>
      </c>
      <c r="AU80" s="13" t="n">
        <f aca="false">IF(OR(AU170=0,EG80=0),0,AU170*EG80/(AU170+EG80))</f>
        <v>13.6494812154226</v>
      </c>
      <c r="AV80" s="13" t="n">
        <f aca="false">IF(OR(AV170=0,EH80=0),0,AV170*EH80/(AV170+EH80))</f>
        <v>13.3177994827842</v>
      </c>
      <c r="AW80" s="13" t="n">
        <f aca="false">IF(OR(AW170=0,EI80=0),0,AW170*EI80/(AW170+EI80))</f>
        <v>12.9932576603186</v>
      </c>
      <c r="AX80" s="13" t="n">
        <f aca="false">IF(OR(AX170=0,EJ80=0),0,AX170*EJ80/(AX170+EJ80))</f>
        <v>12.6754503272358</v>
      </c>
      <c r="AY80" s="13" t="n">
        <f aca="false">IF(OR(AY170=0,EK80=0),0,AY170*EK80/(AY170+EK80))</f>
        <v>12.4775039217856</v>
      </c>
      <c r="AZ80" s="13" t="n">
        <f aca="false">IF(OR(AZ170=0,EL80=0),0,AZ170*EL80/(AZ170+EL80))</f>
        <v>12.2981209218735</v>
      </c>
      <c r="BA80" s="13" t="n">
        <f aca="false">IF(OR(BA170=0,EM80=0),0,BA170*EM80/(BA170+EM80))</f>
        <v>12.0604999136515</v>
      </c>
      <c r="BB80" s="13" t="n">
        <f aca="false">IF(OR(BB170=0,EN80=0),0,BB170*EN80/(BB170+EN80))</f>
        <v>11.8265892458402</v>
      </c>
      <c r="BC80" s="13" t="n">
        <f aca="false">IF(OR(BC170=0,EO80=0),0,BC170*EO80/(BC170+EO80))</f>
        <v>11.5962122697533</v>
      </c>
      <c r="BD80" s="13" t="n">
        <f aca="false">IF(OR(BD170=0,EP80=0),0,BD170*EP80/(BD170+EP80))</f>
        <v>11.3692014570431</v>
      </c>
      <c r="BE80" s="13" t="n">
        <f aca="false">IF(OR(BE170=0,EQ80=0),0,BE170*EQ80/(BE170+EQ80))</f>
        <v>11.1453977738687</v>
      </c>
      <c r="BF80" s="13" t="n">
        <f aca="false">IF(OR(BF170=0,ER80=0),0,BF170*ER80/(BF170+ER80))</f>
        <v>10.9171450001658</v>
      </c>
      <c r="BG80" s="13" t="n">
        <f aca="false">IF(OR(BG170=0,ES80=0),0,BG170*ES80/(BG170+ES80))</f>
        <v>10.6921042326157</v>
      </c>
      <c r="BH80" s="13" t="n">
        <f aca="false">IF(OR(BH170=0,ET80=0),0,BH170*ET80/(BH170+ET80))</f>
        <v>10.4701259510822</v>
      </c>
      <c r="BI80" s="13" t="n">
        <f aca="false">IF(OR(BI170=0,EU80=0),0,BI170*EU80/(BI170+EU80))</f>
        <v>10.2510681246267</v>
      </c>
      <c r="BJ80" s="13" t="n">
        <f aca="false">IF(OR(BJ170=0,EV80=0),0,BJ170*EV80/(BJ170+EV80))</f>
        <v>10.0347957279426</v>
      </c>
      <c r="BK80" s="13" t="n">
        <f aca="false">IF(OR(BK170=0,EW80=0),0,BK170*EW80/(BK170+EW80))</f>
        <v>9.80367802890007</v>
      </c>
      <c r="BL80" s="13" t="n">
        <f aca="false">IF(OR(BL170=0,EX80=0),0,BL170*EX80/(BL170+EX80))</f>
        <v>9.57563134094123</v>
      </c>
      <c r="BM80" s="13" t="n">
        <f aca="false">IF(OR(BM170=0,EY80=0),0,BM170*EY80/(BM170+EY80))</f>
        <v>9.35051913935395</v>
      </c>
      <c r="BN80" s="13" t="n">
        <f aca="false">IF(OR(BN170=0,EZ80=0),0,BN170*EZ80/(BN170+EZ80))</f>
        <v>9.12821236751991</v>
      </c>
      <c r="BO80" s="13" t="n">
        <f aca="false">IF(OR(BO170=0,FA80=0),0,BO170*FA80/(BO170+FA80))</f>
        <v>8.90858902318233</v>
      </c>
      <c r="BP80" s="13" t="n">
        <f aca="false">IF(OR(BP170=0,FB80=0),0,BP170*FB80/(BP170+FB80))</f>
        <v>8.68455403726364</v>
      </c>
      <c r="BQ80" s="13" t="n">
        <f aca="false">IF(OR(BQ170=0,FC80=0),0,BQ170*FC80/(BQ170+FC80))</f>
        <v>8.46312317550644</v>
      </c>
      <c r="BR80" s="13" t="n">
        <f aca="false">IF(OR(BR170=0,FD80=0),0,BR170*FD80/(BR170+FD80))</f>
        <v>8.24418857939267</v>
      </c>
      <c r="BS80" s="13" t="n">
        <f aca="false">IF(OR(BS170=0,FE80=0),0,BS170*FE80/(BS170+FE80))</f>
        <v>8.02764888390192</v>
      </c>
      <c r="BT80" s="13" t="n">
        <f aca="false">IF(OR(BT170=0,FF80=0),0,BT170*FF80/(BT170+FF80))</f>
        <v>7.81340895358792</v>
      </c>
      <c r="BU80" s="13" t="n">
        <f aca="false">IF(OR(BU170=0,FG80=0),0,BU170*FG80/(BU170+FG80))</f>
        <v>7.60591180904211</v>
      </c>
      <c r="BV80" s="13" t="n">
        <f aca="false">IF(OR(BV170=0,FH80=0),0,BV170*FH80/(BV170+FH80))</f>
        <v>7.40045597066807</v>
      </c>
      <c r="BW80" s="13" t="n">
        <f aca="false">IF(OR(BW170=0,FI80=0),0,BW170*FI80/(BW170+FI80))</f>
        <v>7.19696510091474</v>
      </c>
      <c r="BX80" s="13" t="n">
        <f aca="false">IF(OR(BX170=0,FJ80=0),0,BX170*FJ80/(BX170+FJ80))</f>
        <v>6.99536779454715</v>
      </c>
      <c r="BY80" s="13" t="n">
        <f aca="false">IF(OR(BY170=0,FK80=0),0,BY170*FK80/(BY170+FK80))</f>
        <v>6.7955974381886</v>
      </c>
      <c r="BZ80" s="13" t="n">
        <f aca="false">IF(OR(BZ170=0,FL80=0),0,BZ170*FL80/(BZ170+FL80))</f>
        <v>6.58754630171626</v>
      </c>
      <c r="CA80" s="13" t="n">
        <f aca="false">IF(OR(CA170=0,FM80=0),0,CA170*FM80/(CA170+FM80))</f>
        <v>6.38137293236929</v>
      </c>
      <c r="CB80" s="13" t="n">
        <f aca="false">IF(OR(CB170=0,FN80=0),0,CB170*FN80/(CB170+FN80))</f>
        <v>6.17702567707459</v>
      </c>
      <c r="CC80" s="13" t="n">
        <f aca="false">IF(OR(CC170=0,FO80=0),0,CC170*FO80/(CC170+FO80))</f>
        <v>5.97445869393584</v>
      </c>
      <c r="CD80" s="13" t="n">
        <f aca="false">IF(OR(CD170=0,FP80=0),0,CD170*FP80/(CD170+FP80))</f>
        <v>5.77363197294278</v>
      </c>
      <c r="CE80" s="13" t="n">
        <f aca="false">IF(OR(CE170=0,FQ80=0),0,CE170*FQ80/(CE170+FQ80))</f>
        <v>5.57451138390347</v>
      </c>
      <c r="CF80" s="13" t="n">
        <f aca="false">IF(OR(CF170=0,FR80=0),0,CF170*FR80/(CF170+FR80))</f>
        <v>5.37706875186049</v>
      </c>
      <c r="CG80" s="13" t="n">
        <f aca="false">IF(OR(CG170=0,FS80=0),0,CG170*FS80/(CG170+FS80))</f>
        <v>5.18128196040383</v>
      </c>
      <c r="CH80" s="13" t="n">
        <f aca="false">IF(OR(CH170=0,FT80=0),0,CH170*FT80/(CH170+FT80))</f>
        <v>4.98713508344346</v>
      </c>
      <c r="CI80" s="13" t="n">
        <f aca="false">IF(OR(CI170=0,FU80=0),0,CI170*FU80/(CI170+FU80))</f>
        <v>4.79461854615418</v>
      </c>
      <c r="CJ80" s="13" t="n">
        <f aca="false">IF(OR(CJ170=0,FV80=0),0,CJ170*FV80/(CJ170+FV80))</f>
        <v>4.60415283420996</v>
      </c>
      <c r="CK80" s="13" t="n">
        <f aca="false">IF(OR(CK170=0,FW80=0),0,CK170*FW80/(CK170+FW80))</f>
        <v>4.41531057291074</v>
      </c>
      <c r="CL80" s="13" t="n">
        <f aca="false">IF(OR(CL170=0,FX80=0),0,CL170*FX80/(CL170+FX80))</f>
        <v>4.22810185480093</v>
      </c>
      <c r="CM80" s="13" t="n">
        <f aca="false">IF(OR(CM170=0,FY80=0),0,CM170*FY80/(CM170+FY80))</f>
        <v>4.04254396181782</v>
      </c>
      <c r="CN80" s="13" t="n">
        <f aca="false">IF(OR(CN170=0,FZ80=0),0,CN170*FZ80/(CN170+FZ80))</f>
        <v>3.8586616771236</v>
      </c>
      <c r="CO80" s="13" t="n">
        <f aca="false">IF(OR(CO170=0,GA80=0),0,CO170*GA80/(CO170+GA80))</f>
        <v>3.67936433908053</v>
      </c>
      <c r="CP80" s="13" t="n">
        <f aca="false">IF(OR(CP170=0,GB80=0),0,CP170*GB80/(CP170+GB80))</f>
        <v>3.50173572319758</v>
      </c>
      <c r="CQ80" s="13" t="n">
        <f aca="false">IF(OR(CQ170=0,GC80=0),0,CQ170*GC80/(CQ170+GC80))</f>
        <v>3.32581705110466</v>
      </c>
      <c r="CR80" s="0" t="n">
        <f aca="false">IF(F$9=0,0,(SIN(F$12)*COS($E80)+SIN($E80)*COS(F$12))/SIN($E80)*F$9)</f>
        <v>29.94</v>
      </c>
      <c r="CS80" s="0" t="n">
        <f aca="false">IF(G$9=0,0,(SIN(G$12)*COS($E80)+SIN($E80)*COS(G$12))/SIN($E80)*G$9)</f>
        <v>30.5090374293479</v>
      </c>
      <c r="CT80" s="0" t="n">
        <f aca="false">IF(H$9=0,0,(SIN(H$12)*COS($E80)+SIN($E80)*COS(H$12))/SIN($E80)*H$9)</f>
        <v>30.9770188317908</v>
      </c>
      <c r="CU80" s="0" t="n">
        <f aca="false">IF(I$9=0,0,(SIN(I$12)*COS($E80)+SIN($E80)*COS(I$12))/SIN($E80)*I$9)</f>
        <v>31.4389721050844</v>
      </c>
      <c r="CV80" s="0" t="n">
        <f aca="false">IF(J$9=0,0,(SIN(J$12)*COS($E80)+SIN($E80)*COS(J$12))/SIN($E80)*J$9)</f>
        <v>31.8945926118382</v>
      </c>
      <c r="CW80" s="0" t="n">
        <f aca="false">IF(K$9=0,0,(SIN(K$12)*COS($E80)+SIN($E80)*COS(K$12))/SIN($E80)*K$9)</f>
        <v>32.3435766555755</v>
      </c>
      <c r="CX80" s="0" t="n">
        <f aca="false">IF(L$9=0,0,(SIN(L$12)*COS($E80)+SIN($E80)*COS(L$12))/SIN($E80)*L$9)</f>
        <v>32.7856216234761</v>
      </c>
      <c r="CY80" s="0" t="n">
        <f aca="false">IF(M$9=0,0,(SIN(M$12)*COS($E80)+SIN($E80)*COS(M$12))/SIN($E80)*M$9)</f>
        <v>33.1398614562403</v>
      </c>
      <c r="CZ80" s="0" t="n">
        <f aca="false">IF(N$9=0,0,(SIN(N$12)*COS($E80)+SIN($E80)*COS(N$12))/SIN($E80)*N$9)</f>
        <v>33.4858318514248</v>
      </c>
      <c r="DA80" s="0" t="n">
        <f aca="false">IF(O$9=0,0,(SIN(O$12)*COS($E80)+SIN($E80)*COS(O$12))/SIN($E80)*O$9)</f>
        <v>33.8233082583034</v>
      </c>
      <c r="DB80" s="0" t="n">
        <f aca="false">IF(P$9=0,0,(SIN(P$12)*COS($E80)+SIN($E80)*COS(P$12))/SIN($E80)*P$9)</f>
        <v>34.1520681938</v>
      </c>
      <c r="DC80" s="0" t="n">
        <f aca="false">IF(Q$9=0,0,(SIN(Q$12)*COS($E80)+SIN($E80)*COS(Q$12))/SIN($E80)*Q$9)</f>
        <v>34.4718913467164</v>
      </c>
      <c r="DD80" s="0" t="n">
        <f aca="false">IF(R$9=0,0,(SIN(R$12)*COS($E80)+SIN($E80)*COS(R$12))/SIN($E80)*R$9)</f>
        <v>34.669263747954</v>
      </c>
      <c r="DE80" s="0" t="n">
        <f aca="false">IF(S$9=0,0,(SIN(S$12)*COS($E80)+SIN($E80)*COS(S$12))/SIN($E80)*S$9)</f>
        <v>34.8566028872026</v>
      </c>
      <c r="DF80" s="0" t="n">
        <f aca="false">IF(T$9=0,0,(SIN(T$12)*COS($E80)+SIN($E80)*COS(T$12))/SIN($E80)*T$9)</f>
        <v>35.0337994248596</v>
      </c>
      <c r="DG80" s="0" t="n">
        <f aca="false">IF(U$9=0,0,(SIN(U$12)*COS($E80)+SIN($E80)*COS(U$12))/SIN($E80)*U$9)</f>
        <v>35.2007469661493</v>
      </c>
      <c r="DH80" s="0" t="n">
        <f aca="false">IF(V$9=0,0,(SIN(V$12)*COS($E80)+SIN($E80)*COS(V$12))/SIN($E80)*V$9)</f>
        <v>35.3573421095001</v>
      </c>
      <c r="DI80" s="0" t="n">
        <f aca="false">IF(W$9=0,0,(SIN(W$12)*COS($E80)+SIN($E80)*COS(W$12))/SIN($E80)*W$9)</f>
        <v>35.431139500829</v>
      </c>
      <c r="DJ80" s="0" t="n">
        <f aca="false">IF(X$9=0,0,(SIN(X$12)*COS($E80)+SIN($E80)*COS(X$12))/SIN($E80)*X$9)</f>
        <v>35.4941879714333</v>
      </c>
      <c r="DK80" s="0" t="n">
        <f aca="false">IF(Y$9=0,0,(SIN(Y$12)*COS($E80)+SIN($E80)*COS(Y$12))/SIN($E80)*Y$9)</f>
        <v>35.5464595826207</v>
      </c>
      <c r="DL80" s="0" t="n">
        <f aca="false">IF(Z$9=0,0,(SIN(Z$12)*COS($E80)+SIN($E80)*COS(Z$12))/SIN($E80)*Z$9)</f>
        <v>35.6777528118069</v>
      </c>
      <c r="DM80" s="0" t="n">
        <f aca="false">IF(AA$9=0,0,(SIN(AA$12)*COS($E80)+SIN($E80)*COS(AA$12))/SIN($E80)*AA$9)</f>
        <v>35.9097368711888</v>
      </c>
      <c r="DN80" s="0" t="n">
        <f aca="false">IF(AB$9=0,0,(SIN(AB$12)*COS($E80)+SIN($E80)*COS(AB$12))/SIN($E80)*AB$9)</f>
        <v>36.0259364980785</v>
      </c>
      <c r="DO80" s="0" t="n">
        <f aca="false">IF(AC$9=0,0,(SIN(AC$12)*COS($E80)+SIN($E80)*COS(AC$12))/SIN($E80)*AC$9)</f>
        <v>36.1311622757198</v>
      </c>
      <c r="DP80" s="0" t="n">
        <f aca="false">IF(AD$9=0,0,(SIN(AD$12)*COS($E80)+SIN($E80)*COS(AD$12))/SIN($E80)*AD$9)</f>
        <v>36.2253146978612</v>
      </c>
      <c r="DQ80" s="0" t="n">
        <f aca="false">IF(AE$9=0,0,(SIN(AE$12)*COS($E80)+SIN($E80)*COS(AE$12))/SIN($E80)*AE$9)</f>
        <v>36.3082976518494</v>
      </c>
      <c r="DR80" s="0" t="n">
        <f aca="false">IF(AF$9=0,0,(SIN(AF$12)*COS($E80)+SIN($E80)*COS(AF$12))/SIN($E80)*AF$9)</f>
        <v>36.3800184684469</v>
      </c>
      <c r="DS80" s="0" t="n">
        <f aca="false">IF(AG$9=0,0,(SIN(AG$12)*COS($E80)+SIN($E80)*COS(AG$12))/SIN($E80)*AG$9)</f>
        <v>36.2699116499338</v>
      </c>
      <c r="DT80" s="0" t="n">
        <f aca="false">IF(AH$9=0,0,(SIN(AH$12)*COS($E80)+SIN($E80)*COS(AH$12))/SIN($E80)*AH$9)</f>
        <v>36.1489404048832</v>
      </c>
      <c r="DU80" s="0" t="n">
        <f aca="false">IF(AI$9=0,0,(SIN(AI$12)*COS($E80)+SIN($E80)*COS(AI$12))/SIN($E80)*AI$9)</f>
        <v>36.0171782071126</v>
      </c>
      <c r="DV80" s="0" t="n">
        <f aca="false">IF(AJ$9=0,0,(SIN(AJ$12)*COS($E80)+SIN($E80)*COS(AJ$12))/SIN($E80)*AJ$9)</f>
        <v>35.874701750343</v>
      </c>
      <c r="DW80" s="0" t="n">
        <f aca="false">IF(AK$9=0,0,(SIN(AK$12)*COS($E80)+SIN($E80)*COS(AK$12))/SIN($E80)*AK$9)</f>
        <v>35.7215909137015</v>
      </c>
      <c r="DX80" s="0" t="n">
        <f aca="false">IF(AL$9=0,0,(SIN(AL$12)*COS($E80)+SIN($E80)*COS(AL$12))/SIN($E80)*AL$9)</f>
        <v>35.5303128424886</v>
      </c>
      <c r="DY80" s="0" t="n">
        <f aca="false">IF(AM$9=0,0,(SIN(AM$12)*COS($E80)+SIN($E80)*COS(AM$12))/SIN($E80)*AM$9)</f>
        <v>35.3287479416163</v>
      </c>
      <c r="DZ80" s="0" t="n">
        <f aca="false">IF(AN$9=0,0,(SIN(AN$12)*COS($E80)+SIN($E80)*COS(AN$12))/SIN($E80)*AN$9)</f>
        <v>35.1170105847449</v>
      </c>
      <c r="EA80" s="0" t="n">
        <f aca="false">IF(AO$9=0,0,(SIN(AO$12)*COS($E80)+SIN($E80)*COS(AO$12))/SIN($E80)*AO$9)</f>
        <v>34.8952180647413</v>
      </c>
      <c r="EB80" s="0" t="n">
        <f aca="false">IF(AP$9=0,0,(SIN(AP$12)*COS($E80)+SIN($E80)*COS(AP$12))/SIN($E80)*AP$9)</f>
        <v>34.6634905418681</v>
      </c>
      <c r="EC80" s="0" t="n">
        <f aca="false">IF(AQ$9=0,0,(SIN(AQ$12)*COS($E80)+SIN($E80)*COS(AQ$12))/SIN($E80)*AQ$9)</f>
        <v>34.2212338321178</v>
      </c>
      <c r="ED80" s="0" t="n">
        <f aca="false">IF(AR$9=0,0,(SIN(AR$12)*COS($E80)+SIN($E80)*COS(AR$12))/SIN($E80)*AR$9)</f>
        <v>33.771229221981</v>
      </c>
      <c r="EE80" s="0" t="n">
        <f aca="false">IF(AS$9=0,0,(SIN(AS$12)*COS($E80)+SIN($E80)*COS(AS$12))/SIN($E80)*AS$9)</f>
        <v>33.3137876905051</v>
      </c>
      <c r="EF80" s="0" t="n">
        <f aca="false">IF(AT$9=0,0,(SIN(AT$12)*COS($E80)+SIN($E80)*COS(AT$12))/SIN($E80)*AT$9)</f>
        <v>32.8492216139207</v>
      </c>
      <c r="EG80" s="0" t="n">
        <f aca="false">IF(AU$9=0,0,(SIN(AU$12)*COS($E80)+SIN($E80)*COS(AU$12))/SIN($E80)*AU$9)</f>
        <v>32.3778446177807</v>
      </c>
      <c r="EH80" s="0" t="n">
        <f aca="false">IF(AV$9=0,0,(SIN(AV$12)*COS($E80)+SIN($E80)*COS(AV$12))/SIN($E80)*AV$9)</f>
        <v>31.6479499657793</v>
      </c>
      <c r="EI80" s="0" t="n">
        <f aca="false">IF(AW$9=0,0,(SIN(AW$12)*COS($E80)+SIN($E80)*COS(AW$12))/SIN($E80)*AW$9)</f>
        <v>30.9151533291226</v>
      </c>
      <c r="EJ80" s="0" t="n">
        <f aca="false">IF(AX$9=0,0,(SIN(AX$12)*COS($E80)+SIN($E80)*COS(AX$12))/SIN($E80)*AX$9)</f>
        <v>30.1800000000001</v>
      </c>
      <c r="EK80" s="0" t="n">
        <f aca="false">IF(AY$9=0,0,(SIN(AY$12)*COS($E80)+SIN($E80)*COS(AY$12))/SIN($E80)*AY$9)</f>
        <v>30.0949701833328</v>
      </c>
      <c r="EL80" s="0" t="n">
        <f aca="false">IF(AZ$9=0,0,(SIN(AZ$12)*COS($E80)+SIN($E80)*COS(AZ$12))/SIN($E80)*AZ$9)</f>
        <v>30.1006252357808</v>
      </c>
      <c r="EM80" s="0" t="n">
        <f aca="false">IF(BA$9=0,0,(SIN(BA$12)*COS($E80)+SIN($E80)*COS(BA$12))/SIN($E80)*BA$9)</f>
        <v>29.7350765394169</v>
      </c>
      <c r="EN80" s="0" t="n">
        <f aca="false">IF(BB$9=0,0,(SIN(BB$12)*COS($E80)+SIN($E80)*COS(BB$12))/SIN($E80)*BB$9)</f>
        <v>29.3625385389418</v>
      </c>
      <c r="EO80" s="0" t="n">
        <f aca="false">IF(BC$9=0,0,(SIN(BC$12)*COS($E80)+SIN($E80)*COS(BC$12))/SIN($E80)*BC$9)</f>
        <v>28.9832018074529</v>
      </c>
      <c r="EP80" s="0" t="n">
        <f aca="false">IF(BD$9=0,0,(SIN(BD$12)*COS($E80)+SIN($E80)*COS(BD$12))/SIN($E80)*BD$9)</f>
        <v>28.5972583355028</v>
      </c>
      <c r="EQ80" s="0" t="n">
        <f aca="false">IF(BE$9=0,0,(SIN(BE$12)*COS($E80)+SIN($E80)*COS(BE$12))/SIN($E80)*BE$9)</f>
        <v>28.204901449332</v>
      </c>
      <c r="ER80" s="0" t="n">
        <f aca="false">IF(BF$9=0,0,(SIN(BF$12)*COS($E80)+SIN($E80)*COS(BF$12))/SIN($E80)*BF$9)</f>
        <v>27.7577557276287</v>
      </c>
      <c r="ES80" s="0" t="n">
        <f aca="false">IF(BG$9=0,0,(SIN(BG$12)*COS($E80)+SIN($E80)*COS(BG$12))/SIN($E80)*BG$9)</f>
        <v>27.3055805154921</v>
      </c>
      <c r="ET80" s="0" t="n">
        <f aca="false">IF(BH$9=0,0,(SIN(BH$12)*COS($E80)+SIN($E80)*COS(BH$12))/SIN($E80)*BH$9)</f>
        <v>26.8486165844712</v>
      </c>
      <c r="EU80" s="0" t="n">
        <f aca="false">IF(BI$9=0,0,(SIN(BI$12)*COS($E80)+SIN($E80)*COS(BI$12))/SIN($E80)*BI$9)</f>
        <v>26.387105089891</v>
      </c>
      <c r="EV80" s="0" t="n">
        <f aca="false">IF(BJ$9=0,0,(SIN(BJ$12)*COS($E80)+SIN($E80)*COS(BJ$12))/SIN($E80)*BJ$9)</f>
        <v>25.9212874663356</v>
      </c>
      <c r="EW80" s="0" t="n">
        <f aca="false">IF(BK$9=0,0,(SIN(BK$12)*COS($E80)+SIN($E80)*COS(BK$12))/SIN($E80)*BK$9)</f>
        <v>25.334196454104</v>
      </c>
      <c r="EX80" s="0" t="n">
        <f aca="false">IF(BL$9=0,0,(SIN(BL$12)*COS($E80)+SIN($E80)*COS(BL$12))/SIN($E80)*BL$9)</f>
        <v>24.7461829626627</v>
      </c>
      <c r="EY80" s="0" t="n">
        <f aca="false">IF(BM$9=0,0,(SIN(BM$12)*COS($E80)+SIN($E80)*COS(BM$12))/SIN($E80)*BM$9)</f>
        <v>24.1575944236561</v>
      </c>
      <c r="EZ80" s="0" t="n">
        <f aca="false">IF(BN$9=0,0,(SIN(BN$12)*COS($E80)+SIN($E80)*COS(BN$12))/SIN($E80)*BN$9)</f>
        <v>23.5687763229328</v>
      </c>
      <c r="FA80" s="0" t="n">
        <f aca="false">IF(BO$9=0,0,(SIN(BO$12)*COS($E80)+SIN($E80)*COS(BO$12))/SIN($E80)*BO$9)</f>
        <v>22.9800720446835</v>
      </c>
      <c r="FB80" s="0" t="n">
        <f aca="false">IF(BP$9=0,0,(SIN(BP$12)*COS($E80)+SIN($E80)*COS(BP$12))/SIN($E80)*BP$9)</f>
        <v>22.3455552062826</v>
      </c>
      <c r="FC80" s="0" t="n">
        <f aca="false">IF(BQ$9=0,0,(SIN(BQ$12)*COS($E80)+SIN($E80)*COS(BQ$12))/SIN($E80)*BQ$9)</f>
        <v>21.7132012417418</v>
      </c>
      <c r="FD80" s="0" t="n">
        <f aca="false">IF(BR$9=0,0,(SIN(BR$12)*COS($E80)+SIN($E80)*COS(BR$12))/SIN($E80)*BR$9)</f>
        <v>21.0833879634097</v>
      </c>
      <c r="FE80" s="0" t="n">
        <f aca="false">IF(BS$9=0,0,(SIN(BS$12)*COS($E80)+SIN($E80)*COS(BS$12))/SIN($E80)*BS$9)</f>
        <v>20.4564896210944</v>
      </c>
      <c r="FF80" s="0" t="n">
        <f aca="false">IF(BT$9=0,0,(SIN(BT$12)*COS($E80)+SIN($E80)*COS(BT$12))/SIN($E80)*BT$9)</f>
        <v>19.8328767325034</v>
      </c>
      <c r="FG80" s="0" t="n">
        <f aca="false">IF(BU$9=0,0,(SIN(BU$12)*COS($E80)+SIN($E80)*COS(BU$12))/SIN($E80)*BU$9)</f>
        <v>19.2418962064362</v>
      </c>
      <c r="FH80" s="0" t="n">
        <f aca="false">IF(BV$9=0,0,(SIN(BV$12)*COS($E80)+SIN($E80)*COS(BV$12))/SIN($E80)*BV$9)</f>
        <v>18.653909925739</v>
      </c>
      <c r="FI80" s="0" t="n">
        <f aca="false">IF(BW$9=0,0,(SIN(BW$12)*COS($E80)+SIN($E80)*COS(BW$12))/SIN($E80)*BW$9)</f>
        <v>18.0692501980094</v>
      </c>
      <c r="FJ80" s="0" t="n">
        <f aca="false">IF(BX$9=0,0,(SIN(BX$12)*COS($E80)+SIN($E80)*COS(BX$12))/SIN($E80)*BX$9)</f>
        <v>17.4882455734036</v>
      </c>
      <c r="FK80" s="0" t="n">
        <f aca="false">IF(BY$9=0,0,(SIN(BY$12)*COS($E80)+SIN($E80)*COS(BY$12))/SIN($E80)*BY$9)</f>
        <v>16.9112206987248</v>
      </c>
      <c r="FL80" s="0" t="n">
        <f aca="false">IF(BZ$9=0,0,(SIN(BZ$12)*COS($E80)+SIN($E80)*COS(BZ$12))/SIN($E80)*BZ$9)</f>
        <v>16.2770263426828</v>
      </c>
      <c r="FM80" s="0" t="n">
        <f aca="false">IF(CA$9=0,0,(SIN(CA$12)*COS($E80)+SIN($E80)*COS(CA$12))/SIN($E80)*CA$9)</f>
        <v>15.650024489134</v>
      </c>
      <c r="FN80" s="0" t="n">
        <f aca="false">IF(CB$9=0,0,(SIN(CB$12)*COS($E80)+SIN($E80)*COS(CB$12))/SIN($E80)*CB$9)</f>
        <v>15.0305822160624</v>
      </c>
      <c r="FO80" s="0" t="n">
        <f aca="false">IF(CC$9=0,0,(SIN(CC$12)*COS($E80)+SIN($E80)*COS(CC$12))/SIN($E80)*CC$9)</f>
        <v>14.4190605438892</v>
      </c>
      <c r="FP80" s="0" t="n">
        <f aca="false">IF(CD$9=0,0,(SIN(CD$12)*COS($E80)+SIN($E80)*COS(CD$12))/SIN($E80)*CD$9)</f>
        <v>13.8158142730091</v>
      </c>
      <c r="FQ80" s="0" t="n">
        <f aca="false">IF(CE$9=0,0,(SIN(CE$12)*COS($E80)+SIN($E80)*COS(CE$12))/SIN($E80)*CE$9)</f>
        <v>13.2211918243791</v>
      </c>
      <c r="FR80" s="0" t="n">
        <f aca="false">IF(CF$9=0,0,(SIN(CF$12)*COS($E80)+SIN($E80)*COS(CF$12))/SIN($E80)*CF$9)</f>
        <v>12.635535083228</v>
      </c>
      <c r="FS80" s="0" t="n">
        <f aca="false">IF(CG$9=0,0,(SIN(CG$12)*COS($E80)+SIN($E80)*COS(CG$12))/SIN($E80)*CG$9)</f>
        <v>12.0591792459466</v>
      </c>
      <c r="FT80" s="0" t="n">
        <f aca="false">IF(CH$9=0,0,(SIN(CH$12)*COS($E80)+SIN($E80)*COS(CH$12))/SIN($E80)*CH$9)</f>
        <v>11.4924526702205</v>
      </c>
      <c r="FU80" s="0" t="n">
        <f aca="false">IF(CI$9=0,0,(SIN(CI$12)*COS($E80)+SIN($E80)*COS(CI$12))/SIN($E80)*CI$9)</f>
        <v>10.9356767284666</v>
      </c>
      <c r="FV80" s="0" t="n">
        <f aca="false">IF(CJ$9=0,0,(SIN(CJ$12)*COS($E80)+SIN($E80)*COS(CJ$12))/SIN($E80)*CJ$9)</f>
        <v>10.3913227341177</v>
      </c>
      <c r="FW80" s="0" t="n">
        <f aca="false">IF(CK$9=0,0,(SIN(CK$12)*COS($E80)+SIN($E80)*COS(CK$12))/SIN($E80)*CK$9)</f>
        <v>9.8574095265652</v>
      </c>
      <c r="FX80" s="0" t="n">
        <f aca="false">IF(CL$9=0,0,(SIN(CL$12)*COS($E80)+SIN($E80)*COS(CL$12))/SIN($E80)*CL$9)</f>
        <v>9.33423476563958</v>
      </c>
      <c r="FY80" s="0" t="n">
        <f aca="false">IF(CM$9=0,0,(SIN(CM$12)*COS($E80)+SIN($E80)*COS(CM$12))/SIN($E80)*CM$9)</f>
        <v>8.82208865446207</v>
      </c>
      <c r="FZ80" s="0" t="n">
        <f aca="false">IF(CN$9=0,0,(SIN(CN$12)*COS($E80)+SIN($E80)*COS(CN$12))/SIN($E80)*CN$9)</f>
        <v>8.3212538111902</v>
      </c>
      <c r="GA80" s="0" t="n">
        <f aca="false">IF(CO$9=0,0,(SIN(CO$12)*COS($E80)+SIN($E80)*COS(CO$12))/SIN($E80)*CO$9)</f>
        <v>7.84507165406983</v>
      </c>
      <c r="GB80" s="0" t="n">
        <f aca="false">IF(CP$9=0,0,(SIN(CP$12)*COS($E80)+SIN($E80)*COS(CP$12))/SIN($E80)*CP$9)</f>
        <v>7.3797606956608</v>
      </c>
      <c r="GC80" s="0" t="n">
        <f aca="false">IF(CQ$9=0,0,(SIN(CQ$12)*COS($E80)+SIN($E80)*COS(CQ$12))/SIN($E80)*CQ$9)</f>
        <v>6.92556857409159</v>
      </c>
    </row>
    <row r="81" customFormat="false" ht="12.8" hidden="true" customHeight="false" outlineLevel="0" collapsed="false">
      <c r="A81" s="0" t="n">
        <f aca="false">MAX($F81:$CQ81)</f>
        <v>29.9399991035964</v>
      </c>
      <c r="B81" s="90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17.0333333333333</v>
      </c>
      <c r="C81" s="2" t="n">
        <f aca="false">MOD(Best +D81,360)</f>
        <v>184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29.9399991035964</v>
      </c>
      <c r="G81" s="13" t="n">
        <f aca="false">IF(OR(G171=0,CS81=0),0,G171*CS81/(G171+CS81))</f>
        <v>29.5168172256406</v>
      </c>
      <c r="H81" s="13" t="n">
        <f aca="false">IF(OR(H171=0,CT81=0),0,H171*CT81/(H171+CT81))</f>
        <v>29.0095748476304</v>
      </c>
      <c r="I81" s="13" t="n">
        <f aca="false">IF(OR(I171=0,CU81=0),0,I171*CU81/(I171+CU81))</f>
        <v>28.5133554382433</v>
      </c>
      <c r="J81" s="13" t="n">
        <f aca="false">IF(OR(J171=0,CV81=0),0,J171*CV81/(J171+CV81))</f>
        <v>28.0278964395354</v>
      </c>
      <c r="K81" s="13" t="n">
        <f aca="false">IF(OR(K171=0,CW81=0),0,K171*CW81/(K171+CW81))</f>
        <v>27.5529267876606</v>
      </c>
      <c r="L81" s="13" t="n">
        <f aca="false">IF(OR(L171=0,CX81=0),0,L171*CX81/(L171+CX81))</f>
        <v>27.0881696973088</v>
      </c>
      <c r="M81" s="13" t="n">
        <f aca="false">IF(OR(M171=0,CY81=0),0,M171*CY81/(M171+CY81))</f>
        <v>26.5814150340505</v>
      </c>
      <c r="N81" s="13" t="n">
        <f aca="false">IF(OR(N171=0,CZ81=0),0,N171*CZ81/(N171+CZ81))</f>
        <v>26.0897564732656</v>
      </c>
      <c r="O81" s="13" t="n">
        <f aca="false">IF(OR(O171=0,DA81=0),0,O171*DA81/(O171+DA81))</f>
        <v>25.6123864124329</v>
      </c>
      <c r="P81" s="13" t="n">
        <f aca="false">IF(OR(P171=0,DB81=0),0,P171*DB81/(P171+DB81))</f>
        <v>25.148552310982</v>
      </c>
      <c r="Q81" s="13" t="n">
        <f aca="false">IF(OR(Q171=0,DC81=0),0,Q171*DC81/(Q171+DC81))</f>
        <v>24.6975520018607</v>
      </c>
      <c r="R81" s="13" t="n">
        <f aca="false">IF(OR(R171=0,DD81=0),0,R171*DD81/(R171+DD81))</f>
        <v>24.2033474198902</v>
      </c>
      <c r="S81" s="13" t="n">
        <f aca="false">IF(OR(S171=0,DE81=0),0,S171*DE81/(S171+DE81))</f>
        <v>23.7259478983662</v>
      </c>
      <c r="T81" s="13" t="n">
        <f aca="false">IF(OR(T171=0,DF81=0),0,T171*DF81/(T171+DF81))</f>
        <v>23.2642907271067</v>
      </c>
      <c r="U81" s="13" t="n">
        <f aca="false">IF(OR(U171=0,DG81=0),0,U171*DG81/(U171+DG81))</f>
        <v>22.8173998652026</v>
      </c>
      <c r="V81" s="13" t="n">
        <f aca="false">IF(OR(V171=0,DH81=0),0,V171*DH81/(V171+DH81))</f>
        <v>22.3843771583347</v>
      </c>
      <c r="W81" s="13" t="n">
        <f aca="false">IF(OR(W171=0,DI81=0),0,W171*DI81/(W171+DI81))</f>
        <v>21.9365315375451</v>
      </c>
      <c r="X81" s="13" t="n">
        <f aca="false">IF(OR(X171=0,DJ81=0),0,X171*DJ81/(X171+DJ81))</f>
        <v>21.5032851538063</v>
      </c>
      <c r="Y81" s="13" t="n">
        <f aca="false">IF(OR(Y171=0,DK81=0),0,Y171*DK81/(Y171+DK81))</f>
        <v>21.0837281001197</v>
      </c>
      <c r="Z81" s="13" t="n">
        <f aca="false">IF(OR(Z171=0,DL81=0),0,Z171*DL81/(Z171+DL81))</f>
        <v>20.7075083670017</v>
      </c>
      <c r="AA81" s="13" t="n">
        <f aca="false">IF(OR(AA171=0,DM81=0),0,AA171*DM81/(AA171+DM81))</f>
        <v>20.3771141565284</v>
      </c>
      <c r="AB81" s="13" t="n">
        <f aca="false">IF(OR(AB171=0,DN81=0),0,AB171*DN81/(AB171+DN81))</f>
        <v>20.020242411511</v>
      </c>
      <c r="AC81" s="13" t="n">
        <f aca="false">IF(OR(AC171=0,DO81=0),0,AC171*DO81/(AC171+DO81))</f>
        <v>19.6719473760238</v>
      </c>
      <c r="AD81" s="13" t="n">
        <f aca="false">IF(OR(AD171=0,DP81=0),0,AD171*DP81/(AD171+DP81))</f>
        <v>19.3317877873239</v>
      </c>
      <c r="AE81" s="13" t="n">
        <f aca="false">IF(OR(AE171=0,DQ81=0),0,AE171*DQ81/(AE171+DQ81))</f>
        <v>18.9993505085788</v>
      </c>
      <c r="AF81" s="13" t="n">
        <f aca="false">IF(OR(AF171=0,DR81=0),0,AF171*DR81/(AF171+DR81))</f>
        <v>18.6742482358424</v>
      </c>
      <c r="AG81" s="13" t="n">
        <f aca="false">IF(OR(AG171=0,DS81=0),0,AG171*DS81/(AG171+DS81))</f>
        <v>18.3123877615493</v>
      </c>
      <c r="AH81" s="13" t="n">
        <f aca="false">IF(OR(AH171=0,DT81=0),0,AH171*DT81/(AH171+DT81))</f>
        <v>17.960241723211</v>
      </c>
      <c r="AI81" s="13" t="n">
        <f aca="false">IF(OR(AI171=0,DU81=0),0,AI171*DU81/(AI171+DU81))</f>
        <v>17.6172625867361</v>
      </c>
      <c r="AJ81" s="13" t="n">
        <f aca="false">IF(OR(AJ171=0,DV81=0),0,AJ171*DV81/(AJ171+DV81))</f>
        <v>17.2829413003826</v>
      </c>
      <c r="AK81" s="13" t="n">
        <f aca="false">IF(OR(AK171=0,DW81=0),0,AK171*DW81/(AK171+DW81))</f>
        <v>16.9568038926407</v>
      </c>
      <c r="AL81" s="13" t="n">
        <f aca="false">IF(OR(AL171=0,DX81=0),0,AL171*DX81/(AL171+DX81))</f>
        <v>16.6322979022117</v>
      </c>
      <c r="AM81" s="13" t="n">
        <f aca="false">IF(OR(AM171=0,DY81=0),0,AM171*DY81/(AM171+DY81))</f>
        <v>16.3154874271623</v>
      </c>
      <c r="AN81" s="13" t="n">
        <f aca="false">IF(OR(AN171=0,DZ81=0),0,AN171*DZ81/(AN171+DZ81))</f>
        <v>16.0059619815361</v>
      </c>
      <c r="AO81" s="13" t="n">
        <f aca="false">IF(OR(AO171=0,EA81=0),0,AO171*EA81/(AO171+EA81))</f>
        <v>15.703337810672</v>
      </c>
      <c r="AP81" s="13" t="n">
        <f aca="false">IF(OR(AP171=0,EB81=0),0,AP171*EB81/(AP171+EB81))</f>
        <v>15.4072556802601</v>
      </c>
      <c r="AQ81" s="13" t="n">
        <f aca="false">IF(OR(AQ171=0,EC81=0),0,AQ171*EC81/(AQ171+EC81))</f>
        <v>15.078081467322</v>
      </c>
      <c r="AR81" s="13" t="n">
        <f aca="false">IF(OR(AR171=0,ED81=0),0,AR171*ED81/(AR171+ED81))</f>
        <v>14.7566955323874</v>
      </c>
      <c r="AS81" s="13" t="n">
        <f aca="false">IF(OR(AS171=0,EE81=0),0,AS171*EE81/(AS171+EE81))</f>
        <v>14.4426800285378</v>
      </c>
      <c r="AT81" s="13" t="n">
        <f aca="false">IF(OR(AT171=0,EF81=0),0,AT171*EF81/(AT171+EF81))</f>
        <v>14.1356450099922</v>
      </c>
      <c r="AU81" s="13" t="n">
        <f aca="false">IF(OR(AU171=0,EG81=0),0,AU171*EG81/(AU171+EG81))</f>
        <v>13.8352261350546</v>
      </c>
      <c r="AV81" s="13" t="n">
        <f aca="false">IF(OR(AV171=0,EH81=0),0,AV171*EH81/(AV171+EH81))</f>
        <v>13.4948505537097</v>
      </c>
      <c r="AW81" s="13" t="n">
        <f aca="false">IF(OR(AW171=0,EI81=0),0,AW171*EI81/(AW171+EI81))</f>
        <v>13.1617136388034</v>
      </c>
      <c r="AX81" s="13" t="n">
        <f aca="false">IF(OR(AX171=0,EJ81=0),0,AX171*EJ81/(AX171+EJ81))</f>
        <v>12.8354116234878</v>
      </c>
      <c r="AY81" s="13" t="n">
        <f aca="false">IF(OR(AY171=0,EK81=0),0,AY171*EK81/(AY171+EK81))</f>
        <v>12.6335961342931</v>
      </c>
      <c r="AZ81" s="13" t="n">
        <f aca="false">IF(OR(AZ171=0,EL81=0),0,AZ171*EL81/(AZ171+EL81))</f>
        <v>12.4509252057051</v>
      </c>
      <c r="BA81" s="13" t="n">
        <f aca="false">IF(OR(BA171=0,EM81=0),0,BA171*EM81/(BA171+EM81))</f>
        <v>12.2075120410763</v>
      </c>
      <c r="BB81" s="13" t="n">
        <f aca="false">IF(OR(BB171=0,EN81=0),0,BB171*EN81/(BB171+EN81))</f>
        <v>11.9678091144615</v>
      </c>
      <c r="BC81" s="13" t="n">
        <f aca="false">IF(OR(BC171=0,EO81=0),0,BC171*EO81/(BC171+EO81))</f>
        <v>11.7316424425037</v>
      </c>
      <c r="BD81" s="13" t="n">
        <f aca="false">IF(OR(BD171=0,EP81=0),0,BD171*EP81/(BD171+EP81))</f>
        <v>11.4988468945657</v>
      </c>
      <c r="BE81" s="13" t="n">
        <f aca="false">IF(OR(BE171=0,EQ81=0),0,BE171*EQ81/(BE171+EQ81))</f>
        <v>11.2692655946785</v>
      </c>
      <c r="BF81" s="13" t="n">
        <f aca="false">IF(OR(BF171=0,ER81=0),0,BF171*ER81/(BF171+ER81))</f>
        <v>11.0349485804829</v>
      </c>
      <c r="BG81" s="13" t="n">
        <f aca="false">IF(OR(BG171=0,ES81=0),0,BG171*ES81/(BG171+ES81))</f>
        <v>10.8038697683845</v>
      </c>
      <c r="BH81" s="13" t="n">
        <f aca="false">IF(OR(BH171=0,ET81=0),0,BH171*ET81/(BH171+ET81))</f>
        <v>10.5758809631824</v>
      </c>
      <c r="BI81" s="13" t="n">
        <f aca="false">IF(OR(BI171=0,EU81=0),0,BI171*EU81/(BI171+EU81))</f>
        <v>10.3508413279917</v>
      </c>
      <c r="BJ81" s="13" t="n">
        <f aca="false">IF(OR(BJ171=0,EV81=0),0,BJ171*EV81/(BJ171+EV81))</f>
        <v>10.1286169169428</v>
      </c>
      <c r="BK81" s="13" t="n">
        <f aca="false">IF(OR(BK171=0,EW81=0),0,BK171*EW81/(BK171+EW81))</f>
        <v>9.89091654873524</v>
      </c>
      <c r="BL81" s="13" t="n">
        <f aca="false">IF(OR(BL171=0,EX81=0),0,BL171*EX81/(BL171+EX81))</f>
        <v>9.65635385235767</v>
      </c>
      <c r="BM81" s="13" t="n">
        <f aca="false">IF(OR(BM171=0,EY81=0),0,BM171*EY81/(BM171+EY81))</f>
        <v>9.42479292245804</v>
      </c>
      <c r="BN81" s="13" t="n">
        <f aca="false">IF(OR(BN171=0,EZ81=0),0,BN171*EZ81/(BN171+EZ81))</f>
        <v>9.19610533337274</v>
      </c>
      <c r="BO81" s="13" t="n">
        <f aca="false">IF(OR(BO171=0,FA81=0),0,BO171*FA81/(BO171+FA81))</f>
        <v>8.97016973494541</v>
      </c>
      <c r="BP81" s="13" t="n">
        <f aca="false">IF(OR(BP171=0,FB81=0),0,BP171*FB81/(BP171+FB81))</f>
        <v>8.73964707767297</v>
      </c>
      <c r="BQ81" s="13" t="n">
        <f aca="false">IF(OR(BQ171=0,FC81=0),0,BQ171*FC81/(BQ171+FC81))</f>
        <v>8.51181239623334</v>
      </c>
      <c r="BR81" s="13" t="n">
        <f aca="false">IF(OR(BR171=0,FD81=0),0,BR171*FD81/(BR171+FD81))</f>
        <v>8.28655876292989</v>
      </c>
      <c r="BS81" s="13" t="n">
        <f aca="false">IF(OR(BS171=0,FE81=0),0,BS171*FE81/(BS171+FE81))</f>
        <v>8.06378583916673</v>
      </c>
      <c r="BT81" s="13" t="n">
        <f aca="false">IF(OR(BT171=0,FF81=0),0,BT171*FF81/(BT171+FF81))</f>
        <v>7.84339961881671</v>
      </c>
      <c r="BU81" s="13" t="n">
        <f aca="false">IF(OR(BU171=0,FG81=0),0,BU171*FG81/(BU171+FG81))</f>
        <v>7.6299867811621</v>
      </c>
      <c r="BV81" s="13" t="n">
        <f aca="false">IF(OR(BV171=0,FH81=0),0,BV171*FH81/(BV171+FH81))</f>
        <v>7.418694829174</v>
      </c>
      <c r="BW81" s="13" t="n">
        <f aca="false">IF(OR(BW171=0,FI81=0),0,BW171*FI81/(BW171+FI81))</f>
        <v>7.20944866467499</v>
      </c>
      <c r="BX81" s="13" t="n">
        <f aca="false">IF(OR(BX171=0,FJ81=0),0,BX171*FJ81/(BX171+FJ81))</f>
        <v>7.00217821840138</v>
      </c>
      <c r="BY81" s="13" t="n">
        <f aca="false">IF(OR(BY171=0,FK81=0),0,BY171*FK81/(BY171+FK81))</f>
        <v>6.79681831493951</v>
      </c>
      <c r="BZ81" s="13" t="n">
        <f aca="false">IF(OR(BZ171=0,FL81=0),0,BZ171*FL81/(BZ171+FL81))</f>
        <v>6.58299085273446</v>
      </c>
      <c r="CA81" s="13" t="n">
        <f aca="false">IF(OR(CA171=0,FM81=0),0,CA171*FM81/(CA171+FM81))</f>
        <v>6.37115318899246</v>
      </c>
      <c r="CB81" s="13" t="n">
        <f aca="false">IF(OR(CB171=0,FN81=0),0,CB171*FN81/(CB171+FN81))</f>
        <v>6.16125639127763</v>
      </c>
      <c r="CC81" s="13" t="n">
        <f aca="false">IF(OR(CC171=0,FO81=0),0,CC171*FO81/(CC171+FO81))</f>
        <v>5.95325755607567</v>
      </c>
      <c r="CD81" s="13" t="n">
        <f aca="false">IF(OR(CD171=0,FP81=0),0,CD171*FP81/(CD171+FP81))</f>
        <v>5.74711983747543</v>
      </c>
      <c r="CE81" s="13" t="n">
        <f aca="false">IF(OR(CE171=0,FQ81=0),0,CE171*FQ81/(CE171+FQ81))</f>
        <v>5.5428125030479</v>
      </c>
      <c r="CF81" s="13" t="n">
        <f aca="false">IF(OR(CF171=0,FR81=0),0,CF171*FR81/(CF171+FR81))</f>
        <v>5.34031101714808</v>
      </c>
      <c r="CG81" s="13" t="n">
        <f aca="false">IF(OR(CG171=0,FS81=0),0,CG171*FS81/(CG171+FS81))</f>
        <v>5.13959715200588</v>
      </c>
      <c r="CH81" s="13" t="n">
        <f aca="false">IF(OR(CH171=0,FT81=0),0,CH171*FT81/(CH171+FT81))</f>
        <v>4.94065912711044</v>
      </c>
      <c r="CI81" s="13" t="n">
        <f aca="false">IF(OR(CI171=0,FU81=0),0,CI171*FU81/(CI171+FU81))</f>
        <v>4.74349177752806</v>
      </c>
      <c r="CJ81" s="13" t="n">
        <f aca="false">IF(OR(CJ171=0,FV81=0),0,CJ171*FV81/(CJ171+FV81))</f>
        <v>4.54852598942252</v>
      </c>
      <c r="CK81" s="13" t="n">
        <f aca="false">IF(OR(CK171=0,FW81=0),0,CK171*FW81/(CK171+FW81))</f>
        <v>4.35533203847399</v>
      </c>
      <c r="CL81" s="13" t="n">
        <f aca="false">IF(OR(CL171=0,FX81=0),0,CL171*FX81/(CL171+FX81))</f>
        <v>4.16392516522156</v>
      </c>
      <c r="CM81" s="13" t="n">
        <f aca="false">IF(OR(CM171=0,FY81=0),0,CM171*FY81/(CM171+FY81))</f>
        <v>3.97432808185164</v>
      </c>
      <c r="CN81" s="13" t="n">
        <f aca="false">IF(OR(CN171=0,FZ81=0),0,CN171*FZ81/(CN171+FZ81))</f>
        <v>3.78657128829958</v>
      </c>
      <c r="CO81" s="13" t="n">
        <f aca="false">IF(OR(CO171=0,GA81=0),0,CO171*GA81/(CO171+GA81))</f>
        <v>3.60358031696273</v>
      </c>
      <c r="CP81" s="13" t="n">
        <f aca="false">IF(OR(CP171=0,GB81=0),0,CP171*GB81/(CP171+GB81))</f>
        <v>3.4224212690283</v>
      </c>
      <c r="CQ81" s="13" t="n">
        <f aca="false">IF(OR(CQ171=0,GC81=0),0,CQ171*GC81/(CQ171+GC81))</f>
        <v>3.24314112203192</v>
      </c>
      <c r="CR81" s="0" t="n">
        <f aca="false">IF(F$9=0,0,(SIN(F$12)*COS($E81)+SIN($E81)*COS(F$12))/SIN($E81)*F$9)</f>
        <v>29.94</v>
      </c>
      <c r="CS81" s="0" t="n">
        <f aca="false">IF(G$9=0,0,(SIN(G$12)*COS($E81)+SIN($E81)*COS(G$12))/SIN($E81)*G$9)</f>
        <v>30.4983755032683</v>
      </c>
      <c r="CT81" s="0" t="n">
        <f aca="false">IF(H$9=0,0,(SIN(H$12)*COS($E81)+SIN($E81)*COS(H$12))/SIN($E81)*H$9)</f>
        <v>30.955511994575</v>
      </c>
      <c r="CU81" s="0" t="n">
        <f aca="false">IF(I$9=0,0,(SIN(I$12)*COS($E81)+SIN($E81)*COS(I$12))/SIN($E81)*I$9)</f>
        <v>31.4064407602379</v>
      </c>
      <c r="CV81" s="0" t="n">
        <f aca="false">IF(J$9=0,0,(SIN(J$12)*COS($E81)+SIN($E81)*COS(J$12))/SIN($E81)*J$9)</f>
        <v>31.8508606628373</v>
      </c>
      <c r="CW81" s="0" t="n">
        <f aca="false">IF(K$9=0,0,(SIN(K$12)*COS($E81)+SIN($E81)*COS(K$12))/SIN($E81)*K$9)</f>
        <v>32.2884716161675</v>
      </c>
      <c r="CX81" s="0" t="n">
        <f aca="false">IF(L$9=0,0,(SIN(L$12)*COS($E81)+SIN($E81)*COS(L$12))/SIN($E81)*L$9)</f>
        <v>32.7189747268187</v>
      </c>
      <c r="CY81" s="0" t="n">
        <f aca="false">IF(M$9=0,0,(SIN(M$12)*COS($E81)+SIN($E81)*COS(M$12))/SIN($E81)*M$9)</f>
        <v>33.0616977826597</v>
      </c>
      <c r="CZ81" s="0" t="n">
        <f aca="false">IF(N$9=0,0,(SIN(N$12)*COS($E81)+SIN($E81)*COS(N$12))/SIN($E81)*N$9)</f>
        <v>33.3960443557901</v>
      </c>
      <c r="DA81" s="0" t="n">
        <f aca="false">IF(O$9=0,0,(SIN(O$12)*COS($E81)+SIN($E81)*COS(O$12))/SIN($E81)*O$9)</f>
        <v>33.7217937365486</v>
      </c>
      <c r="DB81" s="0" t="n">
        <f aca="false">IF(P$9=0,0,(SIN(P$12)*COS($E81)+SIN($E81)*COS(P$12))/SIN($E81)*P$9)</f>
        <v>34.0387273541294</v>
      </c>
      <c r="DC81" s="0" t="n">
        <f aca="false">IF(Q$9=0,0,(SIN(Q$12)*COS($E81)+SIN($E81)*COS(Q$12))/SIN($E81)*Q$9)</f>
        <v>34.3466288795137</v>
      </c>
      <c r="DD81" s="0" t="n">
        <f aca="false">IF(R$9=0,0,(SIN(R$12)*COS($E81)+SIN($E81)*COS(R$12))/SIN($E81)*R$9)</f>
        <v>34.5324355362496</v>
      </c>
      <c r="DE81" s="0" t="n">
        <f aca="false">IF(S$9=0,0,(SIN(S$12)*COS($E81)+SIN($E81)*COS(S$12))/SIN($E81)*S$9)</f>
        <v>34.7081950809797</v>
      </c>
      <c r="DF81" s="0" t="n">
        <f aca="false">IF(T$9=0,0,(SIN(T$12)*COS($E81)+SIN($E81)*COS(T$12))/SIN($E81)*T$9)</f>
        <v>34.8738019158076</v>
      </c>
      <c r="DG81" s="0" t="n">
        <f aca="false">IF(U$9=0,0,(SIN(U$12)*COS($E81)+SIN($E81)*COS(U$12))/SIN($E81)*U$9)</f>
        <v>35.0291534075929</v>
      </c>
      <c r="DH81" s="0" t="n">
        <f aca="false">IF(V$9=0,0,(SIN(V$12)*COS($E81)+SIN($E81)*COS(V$12))/SIN($E81)*V$9)</f>
        <v>35.1741499351111</v>
      </c>
      <c r="DI81" s="0" t="n">
        <f aca="false">IF(W$9=0,0,(SIN(W$12)*COS($E81)+SIN($E81)*COS(W$12))/SIN($E81)*W$9)</f>
        <v>35.2367468622873</v>
      </c>
      <c r="DJ81" s="0" t="n">
        <f aca="false">IF(X$9=0,0,(SIN(X$12)*COS($E81)+SIN($E81)*COS(X$12))/SIN($E81)*X$9)</f>
        <v>35.2886451091979</v>
      </c>
      <c r="DK81" s="0" t="n">
        <f aca="false">IF(Y$9=0,0,(SIN(Y$12)*COS($E81)+SIN($E81)*COS(Y$12))/SIN($E81)*Y$9)</f>
        <v>35.3298201828632</v>
      </c>
      <c r="DL81" s="0" t="n">
        <f aca="false">IF(Z$9=0,0,(SIN(Z$12)*COS($E81)+SIN($E81)*COS(Z$12))/SIN($E81)*Z$9)</f>
        <v>35.4494993364942</v>
      </c>
      <c r="DM81" s="0" t="n">
        <f aca="false">IF(AA$9=0,0,(SIN(AA$12)*COS($E81)+SIN($E81)*COS(AA$12))/SIN($E81)*AA$9)</f>
        <v>35.669128288113</v>
      </c>
      <c r="DN81" s="0" t="n">
        <f aca="false">IF(AB$9=0,0,(SIN(AB$12)*COS($E81)+SIN($E81)*COS(AB$12))/SIN($E81)*AB$9)</f>
        <v>35.7736498440223</v>
      </c>
      <c r="DO81" s="0" t="n">
        <f aca="false">IF(AC$9=0,0,(SIN(AC$12)*COS($E81)+SIN($E81)*COS(AC$12))/SIN($E81)*AC$9)</f>
        <v>35.8672074083494</v>
      </c>
      <c r="DP81" s="0" t="n">
        <f aca="false">IF(AD$9=0,0,(SIN(AD$12)*COS($E81)+SIN($E81)*COS(AD$12))/SIN($E81)*AD$9)</f>
        <v>35.9497055116678</v>
      </c>
      <c r="DQ81" s="0" t="n">
        <f aca="false">IF(AE$9=0,0,(SIN(AE$12)*COS($E81)+SIN($E81)*COS(AE$12))/SIN($E81)*AE$9)</f>
        <v>36.0210520941761</v>
      </c>
      <c r="DR81" s="0" t="n">
        <f aca="false">IF(AF$9=0,0,(SIN(AF$12)*COS($E81)+SIN($E81)*COS(AF$12))/SIN($E81)*AF$9)</f>
        <v>36.0811585541275</v>
      </c>
      <c r="DS81" s="0" t="n">
        <f aca="false">IF(AG$9=0,0,(SIN(AG$12)*COS($E81)+SIN($E81)*COS(AG$12))/SIN($E81)*AG$9)</f>
        <v>35.9609158208351</v>
      </c>
      <c r="DT81" s="0" t="n">
        <f aca="false">IF(AH$9=0,0,(SIN(AH$12)*COS($E81)+SIN($E81)*COS(AH$12))/SIN($E81)*AH$9)</f>
        <v>35.8299378990693</v>
      </c>
      <c r="DU81" s="0" t="n">
        <f aca="false">IF(AI$9=0,0,(SIN(AI$12)*COS($E81)+SIN($E81)*COS(AI$12))/SIN($E81)*AI$9)</f>
        <v>35.6883009931723</v>
      </c>
      <c r="DV81" s="0" t="n">
        <f aca="false">IF(AJ$9=0,0,(SIN(AJ$12)*COS($E81)+SIN($E81)*COS(AJ$12))/SIN($E81)*AJ$9)</f>
        <v>35.5360844765915</v>
      </c>
      <c r="DW81" s="0" t="n">
        <f aca="false">IF(AK$9=0,0,(SIN(AK$12)*COS($E81)+SIN($E81)*COS(AK$12))/SIN($E81)*AK$9)</f>
        <v>35.3733708566653</v>
      </c>
      <c r="DX81" s="0" t="n">
        <f aca="false">IF(AL$9=0,0,(SIN(AL$12)*COS($E81)+SIN($E81)*COS(AL$12))/SIN($E81)*AL$9)</f>
        <v>35.1729076473598</v>
      </c>
      <c r="DY81" s="0" t="n">
        <f aca="false">IF(AM$9=0,0,(SIN(AM$12)*COS($E81)+SIN($E81)*COS(AM$12))/SIN($E81)*AM$9)</f>
        <v>34.9623154167365</v>
      </c>
      <c r="DZ81" s="0" t="n">
        <f aca="false">IF(AN$9=0,0,(SIN(AN$12)*COS($E81)+SIN($E81)*COS(AN$12))/SIN($E81)*AN$9)</f>
        <v>34.7417107471081</v>
      </c>
      <c r="EA81" s="0" t="n">
        <f aca="false">IF(AO$9=0,0,(SIN(AO$12)*COS($E81)+SIN($E81)*COS(AO$12))/SIN($E81)*AO$9)</f>
        <v>34.5112130765091</v>
      </c>
      <c r="EB81" s="0" t="n">
        <f aca="false">IF(AP$9=0,0,(SIN(AP$12)*COS($E81)+SIN($E81)*COS(AP$12))/SIN($E81)*AP$9)</f>
        <v>34.2709446464</v>
      </c>
      <c r="EC81" s="0" t="n">
        <f aca="false">IF(AQ$9=0,0,(SIN(AQ$12)*COS($E81)+SIN($E81)*COS(AQ$12))/SIN($E81)*AQ$9)</f>
        <v>33.8226510894047</v>
      </c>
      <c r="ED81" s="0" t="n">
        <f aca="false">IF(AR$9=0,0,(SIN(AR$12)*COS($E81)+SIN($E81)*COS(AR$12))/SIN($E81)*AR$9)</f>
        <v>33.3668854194141</v>
      </c>
      <c r="EE81" s="0" t="n">
        <f aca="false">IF(AS$9=0,0,(SIN(AS$12)*COS($E81)+SIN($E81)*COS(AS$12))/SIN($E81)*AS$9)</f>
        <v>32.9039583165982</v>
      </c>
      <c r="EF81" s="0" t="n">
        <f aca="false">IF(AT$9=0,0,(SIN(AT$12)*COS($E81)+SIN($E81)*COS(AT$12))/SIN($E81)*AT$9)</f>
        <v>32.4341817279952</v>
      </c>
      <c r="EG81" s="0" t="n">
        <f aca="false">IF(AU$9=0,0,(SIN(AU$12)*COS($E81)+SIN($E81)*COS(AU$12))/SIN($E81)*AU$9)</f>
        <v>31.9578687204213</v>
      </c>
      <c r="EH81" s="0" t="n">
        <f aca="false">IF(AV$9=0,0,(SIN(AV$12)*COS($E81)+SIN($E81)*COS(AV$12))/SIN($E81)*AV$9)</f>
        <v>31.2266666666666</v>
      </c>
      <c r="EI81" s="0" t="n">
        <f aca="false">IF(AW$9=0,0,(SIN(AW$12)*COS($E81)+SIN($E81)*COS(AW$12))/SIN($E81)*AW$9)</f>
        <v>30.492964655289</v>
      </c>
      <c r="EJ81" s="0" t="n">
        <f aca="false">IF(AX$9=0,0,(SIN(AX$12)*COS($E81)+SIN($E81)*COS(AX$12))/SIN($E81)*AX$9)</f>
        <v>29.7573039115959</v>
      </c>
      <c r="EK81" s="0" t="n">
        <f aca="false">IF(AY$9=0,0,(SIN(AY$12)*COS($E81)+SIN($E81)*COS(AY$12))/SIN($E81)*AY$9)</f>
        <v>29.6627983906812</v>
      </c>
      <c r="EL81" s="0" t="n">
        <f aca="false">IF(AZ$9=0,0,(SIN(AZ$12)*COS($E81)+SIN($E81)*COS(AZ$12))/SIN($E81)*AZ$9)</f>
        <v>29.657544340185</v>
      </c>
      <c r="EM81" s="0" t="n">
        <f aca="false">IF(BA$9=0,0,(SIN(BA$12)*COS($E81)+SIN($E81)*COS(BA$12))/SIN($E81)*BA$9)</f>
        <v>29.2865125621853</v>
      </c>
      <c r="EN81" s="0" t="n">
        <f aca="false">IF(BB$9=0,0,(SIN(BB$12)*COS($E81)+SIN($E81)*COS(BB$12))/SIN($E81)*BB$9)</f>
        <v>28.9086905119968</v>
      </c>
      <c r="EO81" s="0" t="n">
        <f aca="false">IF(BC$9=0,0,(SIN(BC$12)*COS($E81)+SIN($E81)*COS(BC$12))/SIN($E81)*BC$9)</f>
        <v>28.5242691950387</v>
      </c>
      <c r="EP81" s="0" t="n">
        <f aca="false">IF(BD$9=0,0,(SIN(BD$12)*COS($E81)+SIN($E81)*COS(BD$12))/SIN($E81)*BD$9)</f>
        <v>28.1334409547785</v>
      </c>
      <c r="EQ81" s="0" t="n">
        <f aca="false">IF(BE$9=0,0,(SIN(BE$12)*COS($E81)+SIN($E81)*COS(BE$12))/SIN($E81)*BE$9)</f>
        <v>27.736399391223</v>
      </c>
      <c r="ER81" s="0" t="n">
        <f aca="false">IF(BF$9=0,0,(SIN(BF$12)*COS($E81)+SIN($E81)*COS(BF$12))/SIN($E81)*BF$9)</f>
        <v>27.2855954551674</v>
      </c>
      <c r="ES81" s="0" t="n">
        <f aca="false">IF(BG$9=0,0,(SIN(BG$12)*COS($E81)+SIN($E81)*COS(BG$12))/SIN($E81)*BG$9)</f>
        <v>26.8299847095725</v>
      </c>
      <c r="ET81" s="0" t="n">
        <f aca="false">IF(BH$9=0,0,(SIN(BH$12)*COS($E81)+SIN($E81)*COS(BH$12))/SIN($E81)*BH$9)</f>
        <v>26.369807198977</v>
      </c>
      <c r="EU81" s="0" t="n">
        <f aca="false">IF(BI$9=0,0,(SIN(BI$12)*COS($E81)+SIN($E81)*COS(BI$12))/SIN($E81)*BI$9)</f>
        <v>25.9053032606057</v>
      </c>
      <c r="EV81" s="0" t="n">
        <f aca="false">IF(BJ$9=0,0,(SIN(BJ$12)*COS($E81)+SIN($E81)*COS(BJ$12))/SIN($E81)*BJ$9)</f>
        <v>25.4367134206503</v>
      </c>
      <c r="EW81" s="0" t="n">
        <f aca="false">IF(BK$9=0,0,(SIN(BK$12)*COS($E81)+SIN($E81)*COS(BK$12))/SIN($E81)*BK$9)</f>
        <v>24.8493127400658</v>
      </c>
      <c r="EX81" s="0" t="n">
        <f aca="false">IF(BL$9=0,0,(SIN(BL$12)*COS($E81)+SIN($E81)*COS(BL$12))/SIN($E81)*BL$9)</f>
        <v>24.2612578903318</v>
      </c>
      <c r="EY81" s="0" t="n">
        <f aca="false">IF(BM$9=0,0,(SIN(BM$12)*COS($E81)+SIN($E81)*COS(BM$12))/SIN($E81)*BM$9)</f>
        <v>23.6728930560118</v>
      </c>
      <c r="EZ81" s="0" t="n">
        <f aca="false">IF(BN$9=0,0,(SIN(BN$12)*COS($E81)+SIN($E81)*COS(BN$12))/SIN($E81)*BN$9)</f>
        <v>23.084560359387</v>
      </c>
      <c r="FA81" s="0" t="n">
        <f aca="false">IF(BO$9=0,0,(SIN(BO$12)*COS($E81)+SIN($E81)*COS(BO$12))/SIN($E81)*BO$9)</f>
        <v>22.4965997066223</v>
      </c>
      <c r="FB81" s="0" t="n">
        <f aca="false">IF(BP$9=0,0,(SIN(BP$12)*COS($E81)+SIN($E81)*COS(BP$12))/SIN($E81)*BP$9)</f>
        <v>21.8640780455205</v>
      </c>
      <c r="FC81" s="0" t="n">
        <f aca="false">IF(BQ$9=0,0,(SIN(BQ$12)*COS($E81)+SIN($E81)*COS(BQ$12))/SIN($E81)*BQ$9)</f>
        <v>21.2339883869776</v>
      </c>
      <c r="FD81" s="0" t="n">
        <f aca="false">IF(BR$9=0,0,(SIN(BR$12)*COS($E81)+SIN($E81)*COS(BR$12))/SIN($E81)*BR$9)</f>
        <v>20.6067038152312</v>
      </c>
      <c r="FE81" s="0" t="n">
        <f aca="false">IF(BS$9=0,0,(SIN(BS$12)*COS($E81)+SIN($E81)*COS(BS$12))/SIN($E81)*BS$9)</f>
        <v>19.9825937353652</v>
      </c>
      <c r="FF81" s="0" t="n">
        <f aca="false">IF(BT$9=0,0,(SIN(BT$12)*COS($E81)+SIN($E81)*COS(BT$12))/SIN($E81)*BT$9)</f>
        <v>19.3620237064666</v>
      </c>
      <c r="FG81" s="0" t="n">
        <f aca="false">IF(BU$9=0,0,(SIN(BU$12)*COS($E81)+SIN($E81)*COS(BU$12))/SIN($E81)*BU$9)</f>
        <v>18.7736303105893</v>
      </c>
      <c r="FH81" s="0" t="n">
        <f aca="false">IF(BV$9=0,0,(SIN(BV$12)*COS($E81)+SIN($E81)*COS(BV$12))/SIN($E81)*BV$9)</f>
        <v>18.1884652750772</v>
      </c>
      <c r="FI81" s="0" t="n">
        <f aca="false">IF(BW$9=0,0,(SIN(BW$12)*COS($E81)+SIN($E81)*COS(BW$12))/SIN($E81)*BW$9)</f>
        <v>17.6068562731268</v>
      </c>
      <c r="FJ81" s="0" t="n">
        <f aca="false">IF(BX$9=0,0,(SIN(BX$12)*COS($E81)+SIN($E81)*COS(BX$12))/SIN($E81)*BX$9)</f>
        <v>17.0291271238768</v>
      </c>
      <c r="FK81" s="0" t="n">
        <f aca="false">IF(BY$9=0,0,(SIN(BY$12)*COS($E81)+SIN($E81)*COS(BY$12))/SIN($E81)*BY$9)</f>
        <v>16.4555976490948</v>
      </c>
      <c r="FL81" s="0" t="n">
        <f aca="false">IF(BZ$9=0,0,(SIN(BZ$12)*COS($E81)+SIN($E81)*COS(BZ$12))/SIN($E81)*BZ$9)</f>
        <v>15.8268139183611</v>
      </c>
      <c r="FM81" s="0" t="n">
        <f aca="false">IF(CA$9=0,0,(SIN(CA$12)*COS($E81)+SIN($E81)*COS(CA$12))/SIN($E81)*CA$9)</f>
        <v>15.2054514578214</v>
      </c>
      <c r="FN81" s="0" t="n">
        <f aca="false">IF(CB$9=0,0,(SIN(CB$12)*COS($E81)+SIN($E81)*COS(CB$12))/SIN($E81)*CB$9)</f>
        <v>14.5918706920433</v>
      </c>
      <c r="FO81" s="0" t="n">
        <f aca="false">IF(CC$9=0,0,(SIN(CC$12)*COS($E81)+SIN($E81)*COS(CC$12))/SIN($E81)*CC$9)</f>
        <v>13.9864258939654</v>
      </c>
      <c r="FP81" s="0" t="n">
        <f aca="false">IF(CD$9=0,0,(SIN(CD$12)*COS($E81)+SIN($E81)*COS(CD$12))/SIN($E81)*CD$9)</f>
        <v>13.3894650260014</v>
      </c>
      <c r="FQ81" s="0" t="n">
        <f aca="false">IF(CE$9=0,0,(SIN(CE$12)*COS($E81)+SIN($E81)*COS(CE$12))/SIN($E81)*CE$9)</f>
        <v>12.8013295842301</v>
      </c>
      <c r="FR81" s="0" t="n">
        <f aca="false">IF(CF$9=0,0,(SIN(CF$12)*COS($E81)+SIN($E81)*COS(CF$12))/SIN($E81)*CF$9)</f>
        <v>12.2223544457409</v>
      </c>
      <c r="FS81" s="0" t="n">
        <f aca="false">IF(CG$9=0,0,(SIN(CG$12)*COS($E81)+SIN($E81)*COS(CG$12))/SIN($E81)*CG$9)</f>
        <v>11.6528677191914</v>
      </c>
      <c r="FT81" s="0" t="n">
        <f aca="false">IF(CH$9=0,0,(SIN(CH$12)*COS($E81)+SIN($E81)*COS(CH$12))/SIN($E81)*CH$9)</f>
        <v>11.0931905986382</v>
      </c>
      <c r="FU81" s="0" t="n">
        <f aca="false">IF(CI$9=0,0,(SIN(CI$12)*COS($E81)+SIN($E81)*COS(CI$12))/SIN($E81)*CI$9)</f>
        <v>10.5436372207004</v>
      </c>
      <c r="FV81" s="0" t="n">
        <f aca="false">IF(CJ$9=0,0,(SIN(CJ$12)*COS($E81)+SIN($E81)*COS(CJ$12))/SIN($E81)*CJ$9)</f>
        <v>10.0065917307033</v>
      </c>
      <c r="FW81" s="0" t="n">
        <f aca="false">IF(CK$9=0,0,(SIN(CK$12)*COS($E81)+SIN($E81)*COS(CK$12))/SIN($E81)*CK$9)</f>
        <v>9.48014509563644</v>
      </c>
      <c r="FX81" s="0" t="n">
        <f aca="false">IF(CL$9=0,0,(SIN(CL$12)*COS($E81)+SIN($E81)*COS(CL$12))/SIN($E81)*CL$9)</f>
        <v>8.96458761880112</v>
      </c>
      <c r="FY81" s="0" t="n">
        <f aca="false">IF(CM$9=0,0,(SIN(CM$12)*COS($E81)+SIN($E81)*COS(CM$12))/SIN($E81)*CM$9)</f>
        <v>8.46020208997818</v>
      </c>
      <c r="FZ81" s="0" t="n">
        <f aca="false">IF(CN$9=0,0,(SIN(CN$12)*COS($E81)+SIN($E81)*COS(CN$12))/SIN($E81)*CN$9)</f>
        <v>7.96726366098316</v>
      </c>
      <c r="GA81" s="0" t="n">
        <f aca="false">IF(CO$9=0,0,(SIN(CO$12)*COS($E81)+SIN($E81)*COS(CO$12))/SIN($E81)*CO$9)</f>
        <v>7.49852904384933</v>
      </c>
      <c r="GB81" s="0" t="n">
        <f aca="false">IF(CP$9=0,0,(SIN(CP$12)*COS($E81)+SIN($E81)*COS(CP$12))/SIN($E81)*CP$9)</f>
        <v>7.04078550096426</v>
      </c>
      <c r="GC81" s="0" t="n">
        <f aca="false">IF(CQ$9=0,0,(SIN(CQ$12)*COS($E81)+SIN($E81)*COS(CQ$12))/SIN($E81)*CQ$9)</f>
        <v>6.59427359600449</v>
      </c>
    </row>
    <row r="82" customFormat="false" ht="12.8" hidden="true" customHeight="false" outlineLevel="0" collapsed="false">
      <c r="A82" s="0" t="n">
        <f aca="false">MAX($F82:$CQ82)</f>
        <v>29.9399991035964</v>
      </c>
      <c r="B82" s="90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18</v>
      </c>
      <c r="C82" s="2" t="n">
        <f aca="false">MOD(Best +D82,360)</f>
        <v>185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29.9399991035964</v>
      </c>
      <c r="G82" s="13" t="n">
        <f aca="false">IF(OR(G172=0,CS82=0),0,G172*CS82/(G172+CS82))</f>
        <v>29.5635898932346</v>
      </c>
      <c r="H82" s="13" t="n">
        <f aca="false">IF(OR(H172=0,CT82=0),0,H172*CT82/(H172+CT82))</f>
        <v>29.0991847183972</v>
      </c>
      <c r="I82" s="13" t="n">
        <f aca="false">IF(OR(I172=0,CU82=0),0,I172*CU82/(I172+CU82))</f>
        <v>28.6421482641512</v>
      </c>
      <c r="J82" s="13" t="n">
        <f aca="false">IF(OR(J172=0,CV82=0),0,J172*CV82/(J172+CV82))</f>
        <v>28.1924797241714</v>
      </c>
      <c r="K82" s="13" t="n">
        <f aca="false">IF(OR(K172=0,CW82=0),0,K172*CW82/(K172+CW82))</f>
        <v>27.7501514343648</v>
      </c>
      <c r="L82" s="13" t="n">
        <f aca="false">IF(OR(L172=0,CX82=0),0,L172*CX82/(L172+CX82))</f>
        <v>27.3151127620668</v>
      </c>
      <c r="M82" s="13" t="n">
        <f aca="false">IF(OR(M172=0,CY82=0),0,M172*CY82/(M172+CY82))</f>
        <v>26.8342460196067</v>
      </c>
      <c r="N82" s="13" t="n">
        <f aca="false">IF(OR(N172=0,CZ82=0),0,N172*CZ82/(N172+CZ82))</f>
        <v>26.3658262199076</v>
      </c>
      <c r="O82" s="13" t="n">
        <f aca="false">IF(OR(O172=0,DA82=0),0,O172*DA82/(O172+DA82))</f>
        <v>25.9092702110721</v>
      </c>
      <c r="P82" s="13" t="n">
        <f aca="false">IF(OR(P172=0,DB82=0),0,P172*DB82/(P172+DB82))</f>
        <v>25.4640286110248</v>
      </c>
      <c r="Q82" s="13" t="n">
        <f aca="false">IF(OR(Q172=0,DC82=0),0,Q172*DC82/(Q172+DC82))</f>
        <v>25.0295833835174</v>
      </c>
      <c r="R82" s="13" t="n">
        <f aca="false">IF(OR(R172=0,DD82=0),0,R172*DD82/(R172+DD82))</f>
        <v>24.5482479199296</v>
      </c>
      <c r="S82" s="13" t="n">
        <f aca="false">IF(OR(S172=0,DE82=0),0,S172*DE82/(S172+DE82))</f>
        <v>24.0819696986675</v>
      </c>
      <c r="T82" s="13" t="n">
        <f aca="false">IF(OR(T172=0,DF82=0),0,T172*DF82/(T172+DF82))</f>
        <v>23.6298505097433</v>
      </c>
      <c r="U82" s="13" t="n">
        <f aca="false">IF(OR(U172=0,DG82=0),0,U172*DG82/(U172+DG82))</f>
        <v>23.191061128168</v>
      </c>
      <c r="V82" s="13" t="n">
        <f aca="false">IF(OR(V172=0,DH82=0),0,V172*DH82/(V172+DH82))</f>
        <v>22.7648346981091</v>
      </c>
      <c r="W82" s="13" t="n">
        <f aca="false">IF(OR(W172=0,DI82=0),0,W172*DI82/(W172+DI82))</f>
        <v>22.3214526432665</v>
      </c>
      <c r="X82" s="13" t="n">
        <f aca="false">IF(OR(X172=0,DJ82=0),0,X172*DJ82/(X172+DJ82))</f>
        <v>21.8916087702198</v>
      </c>
      <c r="Y82" s="13" t="n">
        <f aca="false">IF(OR(Y172=0,DK82=0),0,Y172*DK82/(Y172+DK82))</f>
        <v>21.4744946403893</v>
      </c>
      <c r="Z82" s="13" t="n">
        <f aca="false">IF(OR(Z172=0,DL82=0),0,Z172*DL82/(Z172+DL82))</f>
        <v>21.101220255639</v>
      </c>
      <c r="AA82" s="13" t="n">
        <f aca="false">IF(OR(AA172=0,DM82=0),0,AA172*DM82/(AA172+DM82))</f>
        <v>20.7746193054781</v>
      </c>
      <c r="AB82" s="13" t="n">
        <f aca="false">IF(OR(AB172=0,DN82=0),0,AB172*DN82/(AB172+DN82))</f>
        <v>20.4191753241809</v>
      </c>
      <c r="AC82" s="13" t="n">
        <f aca="false">IF(OR(AC172=0,DO82=0),0,AC172*DO82/(AC172+DO82))</f>
        <v>20.071605585305</v>
      </c>
      <c r="AD82" s="13" t="n">
        <f aca="false">IF(OR(AD172=0,DP82=0),0,AD172*DP82/(AD172+DP82))</f>
        <v>19.7315250043014</v>
      </c>
      <c r="AE82" s="13" t="n">
        <f aca="false">IF(OR(AE172=0,DQ82=0),0,AE172*DQ82/(AE172+DQ82))</f>
        <v>19.3985715927055</v>
      </c>
      <c r="AF82" s="13" t="n">
        <f aca="false">IF(OR(AF172=0,DR82=0),0,AF172*DR82/(AF172+DR82))</f>
        <v>19.072404669526</v>
      </c>
      <c r="AG82" s="13" t="n">
        <f aca="false">IF(OR(AG172=0,DS82=0),0,AG172*DS82/(AG172+DS82))</f>
        <v>18.70667666999</v>
      </c>
      <c r="AH82" s="13" t="n">
        <f aca="false">IF(OR(AH172=0,DT82=0),0,AH172*DT82/(AH172+DT82))</f>
        <v>18.3502917500731</v>
      </c>
      <c r="AI82" s="13" t="n">
        <f aca="false">IF(OR(AI172=0,DU82=0),0,AI172*DU82/(AI172+DU82))</f>
        <v>18.0027385130754</v>
      </c>
      <c r="AJ82" s="13" t="n">
        <f aca="false">IF(OR(AJ172=0,DV82=0),0,AJ172*DV82/(AJ172+DV82))</f>
        <v>17.6635403551159</v>
      </c>
      <c r="AK82" s="13" t="n">
        <f aca="false">IF(OR(AK172=0,DW82=0),0,AK172*DW82/(AK172+DW82))</f>
        <v>17.3322524782447</v>
      </c>
      <c r="AL82" s="13" t="n">
        <f aca="false">IF(OR(AL172=0,DX82=0),0,AL172*DX82/(AL172+DX82))</f>
        <v>17.0020092644042</v>
      </c>
      <c r="AM82" s="13" t="n">
        <f aca="false">IF(OR(AM172=0,DY82=0),0,AM172*DY82/(AM172+DY82))</f>
        <v>16.679252463008</v>
      </c>
      <c r="AN82" s="13" t="n">
        <f aca="false">IF(OR(AN172=0,DZ82=0),0,AN172*DZ82/(AN172+DZ82))</f>
        <v>16.3635927239471</v>
      </c>
      <c r="AO82" s="13" t="n">
        <f aca="false">IF(OR(AO172=0,EA82=0),0,AO172*EA82/(AO172+EA82))</f>
        <v>16.0546653302644</v>
      </c>
      <c r="AP82" s="13" t="n">
        <f aca="false">IF(OR(AP172=0,EB82=0),0,AP172*EB82/(AP172+EB82))</f>
        <v>15.7521282128428</v>
      </c>
      <c r="AQ82" s="13" t="n">
        <f aca="false">IF(OR(AQ172=0,EC82=0),0,AQ172*EC82/(AQ172+EC82))</f>
        <v>15.4141048318051</v>
      </c>
      <c r="AR82" s="13" t="n">
        <f aca="false">IF(OR(AR172=0,ED82=0),0,AR172*ED82/(AR172+ED82))</f>
        <v>15.0838406833602</v>
      </c>
      <c r="AS82" s="13" t="n">
        <f aca="false">IF(OR(AS172=0,EE82=0),0,AS172*EE82/(AS172+EE82))</f>
        <v>14.7609283523857</v>
      </c>
      <c r="AT82" s="13" t="n">
        <f aca="false">IF(OR(AT172=0,EF82=0),0,AT172*EF82/(AT172+EF82))</f>
        <v>14.4449871574658</v>
      </c>
      <c r="AU82" s="13" t="n">
        <f aca="false">IF(OR(AU172=0,EG82=0),0,AU172*EG82/(AU172+EG82))</f>
        <v>14.1356609954344</v>
      </c>
      <c r="AV82" s="13" t="n">
        <f aca="false">IF(OR(AV172=0,EH82=0),0,AV172*EH82/(AV172+EH82))</f>
        <v>13.7837272356977</v>
      </c>
      <c r="AW82" s="13" t="n">
        <f aca="false">IF(OR(AW172=0,EI82=0),0,AW172*EI82/(AW172+EI82))</f>
        <v>13.4391345879252</v>
      </c>
      <c r="AX82" s="13" t="n">
        <f aca="false">IF(OR(AX172=0,EJ82=0),0,AX172*EJ82/(AX172+EJ82))</f>
        <v>13.1014828802166</v>
      </c>
      <c r="AY82" s="13" t="n">
        <f aca="false">IF(OR(AY172=0,EK82=0),0,AY172*EK82/(AY172+EK82))</f>
        <v>12.8951160544039</v>
      </c>
      <c r="AZ82" s="13" t="n">
        <f aca="false">IF(OR(AZ172=0,EL82=0),0,AZ172*EL82/(AZ172+EL82))</f>
        <v>12.7087440963608</v>
      </c>
      <c r="BA82" s="13" t="n">
        <f aca="false">IF(OR(BA172=0,EM82=0),0,BA172*EM82/(BA172+EM82))</f>
        <v>12.4579045517407</v>
      </c>
      <c r="BB82" s="13" t="n">
        <f aca="false">IF(OR(BB172=0,EN82=0),0,BB172*EN82/(BB172+EN82))</f>
        <v>12.2107531212802</v>
      </c>
      <c r="BC82" s="13" t="n">
        <f aca="false">IF(OR(BC172=0,EO82=0),0,BC172*EO82/(BC172+EO82))</f>
        <v>11.9671203234819</v>
      </c>
      <c r="BD82" s="13" t="n">
        <f aca="false">IF(OR(BD172=0,EP82=0),0,BD172*EP82/(BD172+EP82))</f>
        <v>11.7268451250635</v>
      </c>
      <c r="BE82" s="13" t="n">
        <f aca="false">IF(OR(BE172=0,EQ82=0),0,BE172*EQ82/(BE172+EQ82))</f>
        <v>11.4897743825081</v>
      </c>
      <c r="BF82" s="13" t="n">
        <f aca="false">IF(OR(BF172=0,ER82=0),0,BF172*ER82/(BF172+ER82))</f>
        <v>11.2475171146953</v>
      </c>
      <c r="BG82" s="13" t="n">
        <f aca="false">IF(OR(BG172=0,ES82=0),0,BG172*ES82/(BG172+ES82))</f>
        <v>11.0085156361766</v>
      </c>
      <c r="BH82" s="13" t="n">
        <f aca="false">IF(OR(BH172=0,ET82=0),0,BH172*ET82/(BH172+ET82))</f>
        <v>10.7726242691245</v>
      </c>
      <c r="BI82" s="13" t="n">
        <f aca="false">IF(OR(BI172=0,EU82=0),0,BI172*EU82/(BI172+EU82))</f>
        <v>10.5397044803915</v>
      </c>
      <c r="BJ82" s="13" t="n">
        <f aca="false">IF(OR(BJ172=0,EV82=0),0,BJ172*EV82/(BJ172+EV82))</f>
        <v>10.3096244381859</v>
      </c>
      <c r="BK82" s="13" t="n">
        <f aca="false">IF(OR(BK172=0,EW82=0),0,BK172*EW82/(BK172+EW82))</f>
        <v>10.0630866442792</v>
      </c>
      <c r="BL82" s="13" t="n">
        <f aca="false">IF(OR(BL172=0,EX82=0),0,BL172*EX82/(BL172+EX82))</f>
        <v>9.8197617992026</v>
      </c>
      <c r="BM82" s="13" t="n">
        <f aca="false">IF(OR(BM172=0,EY82=0),0,BM172*EY82/(BM172+EY82))</f>
        <v>9.57951538207196</v>
      </c>
      <c r="BN82" s="13" t="n">
        <f aca="false">IF(OR(BN172=0,EZ82=0),0,BN172*EZ82/(BN172+EZ82))</f>
        <v>9.34222033317468</v>
      </c>
      <c r="BO82" s="13" t="n">
        <f aca="false">IF(OR(BO172=0,FA82=0),0,BO172*FA82/(BO172+FA82))</f>
        <v>9.10775666447081</v>
      </c>
      <c r="BP82" s="13" t="n">
        <f aca="false">IF(OR(BP172=0,FB82=0),0,BP172*FB82/(BP172+FB82))</f>
        <v>8.86840680090459</v>
      </c>
      <c r="BQ82" s="13" t="n">
        <f aca="false">IF(OR(BQ172=0,FC82=0),0,BQ172*FC82/(BQ172+FC82))</f>
        <v>8.6318453564313</v>
      </c>
      <c r="BR82" s="13" t="n">
        <f aca="false">IF(OR(BR172=0,FD82=0),0,BR172*FD82/(BR172+FD82))</f>
        <v>8.39796701466586</v>
      </c>
      <c r="BS82" s="13" t="n">
        <f aca="false">IF(OR(BS172=0,FE82=0),0,BS172*FE82/(BS172+FE82))</f>
        <v>8.16667314717679</v>
      </c>
      <c r="BT82" s="13" t="n">
        <f aca="false">IF(OR(BT172=0,FF82=0),0,BT172*FF82/(BT172+FF82))</f>
        <v>7.9378715676607</v>
      </c>
      <c r="BU82" s="13" t="n">
        <f aca="false">IF(OR(BU172=0,FG82=0),0,BU172*FG82/(BU172+FG82))</f>
        <v>7.71637787398941</v>
      </c>
      <c r="BV82" s="13" t="n">
        <f aca="false">IF(OR(BV172=0,FH82=0),0,BV172*FH82/(BV172+FH82))</f>
        <v>7.49710166759282</v>
      </c>
      <c r="BW82" s="13" t="n">
        <f aca="false">IF(OR(BW172=0,FI82=0),0,BW172*FI82/(BW172+FI82))</f>
        <v>7.27996977424831</v>
      </c>
      <c r="BX82" s="13" t="n">
        <f aca="false">IF(OR(BX172=0,FJ82=0),0,BX172*FJ82/(BX172+FJ82))</f>
        <v>7.06491415540595</v>
      </c>
      <c r="BY82" s="13" t="n">
        <f aca="false">IF(OR(BY172=0,FK82=0),0,BY172*FK82/(BY172+FK82))</f>
        <v>6.85187178089034</v>
      </c>
      <c r="BZ82" s="13" t="n">
        <f aca="false">IF(OR(BZ172=0,FL82=0),0,BZ172*FL82/(BZ172+FL82))</f>
        <v>6.6300160433146</v>
      </c>
      <c r="CA82" s="13" t="n">
        <f aca="false">IF(OR(CA172=0,FM82=0),0,CA172*FM82/(CA172+FM82))</f>
        <v>6.41028999767449</v>
      </c>
      <c r="CB82" s="13" t="n">
        <f aca="false">IF(OR(CB172=0,FN82=0),0,CB172*FN82/(CB172+FN82))</f>
        <v>6.19264838170776</v>
      </c>
      <c r="CC82" s="13" t="n">
        <f aca="false">IF(OR(CC172=0,FO82=0),0,CC172*FO82/(CC172+FO82))</f>
        <v>5.9770522221119</v>
      </c>
      <c r="CD82" s="13" t="n">
        <f aca="false">IF(OR(CD172=0,FP82=0),0,CD172*FP82/(CD172+FP82))</f>
        <v>5.7634688729469</v>
      </c>
      <c r="CE82" s="13" t="n">
        <f aca="false">IF(OR(CE172=0,FQ82=0),0,CE172*FQ82/(CE172+FQ82))</f>
        <v>5.5518720810016</v>
      </c>
      <c r="CF82" s="13" t="n">
        <f aca="false">IF(OR(CF172=0,FR82=0),0,CF172*FR82/(CF172+FR82))</f>
        <v>5.34224207829533</v>
      </c>
      <c r="CG82" s="13" t="n">
        <f aca="false">IF(OR(CG172=0,FS82=0),0,CG172*FS82/(CG172+FS82))</f>
        <v>5.13456570201127</v>
      </c>
      <c r="CH82" s="13" t="n">
        <f aca="false">IF(OR(CH172=0,FT82=0),0,CH172*FT82/(CH172+FT82))</f>
        <v>4.92883654227975</v>
      </c>
      <c r="CI82" s="13" t="n">
        <f aca="false">IF(OR(CI172=0,FU82=0),0,CI172*FU82/(CI172+FU82))</f>
        <v>4.7250551183471</v>
      </c>
      <c r="CJ82" s="13" t="n">
        <f aca="false">IF(OR(CJ172=0,FV82=0),0,CJ172*FV82/(CJ172+FV82))</f>
        <v>4.52367038266311</v>
      </c>
      <c r="CK82" s="13" t="n">
        <f aca="false">IF(OR(CK172=0,FW82=0),0,CK172*FW82/(CK172+FW82))</f>
        <v>4.32424488946629</v>
      </c>
      <c r="CL82" s="13" t="n">
        <f aca="false">IF(OR(CL172=0,FX82=0),0,CL172*FX82/(CL172+FX82))</f>
        <v>4.12680043023654</v>
      </c>
      <c r="CM82" s="13" t="n">
        <f aca="false">IF(OR(CM172=0,FY82=0),0,CM172*FY82/(CM172+FY82))</f>
        <v>3.93136659652461</v>
      </c>
      <c r="CN82" s="13" t="n">
        <f aca="false">IF(OR(CN172=0,FZ82=0),0,CN172*FZ82/(CN172+FZ82))</f>
        <v>3.73798109863242</v>
      </c>
      <c r="CO82" s="13" t="n">
        <f aca="false">IF(OR(CO172=0,GA82=0),0,CO172*GA82/(CO172+GA82))</f>
        <v>3.54962496496043</v>
      </c>
      <c r="CP82" s="13" t="n">
        <f aca="false">IF(OR(CP172=0,GB82=0),0,CP172*GB82/(CP172+GB82))</f>
        <v>3.36330705376229</v>
      </c>
      <c r="CQ82" s="13" t="n">
        <f aca="false">IF(OR(CQ172=0,GC82=0),0,CQ172*GC82/(CQ172+GC82))</f>
        <v>3.17908156041595</v>
      </c>
      <c r="CR82" s="0" t="n">
        <f aca="false">IF(F$9=0,0,(SIN(F$12)*COS($E82)+SIN($E82)*COS(F$12))/SIN($E82)*F$9)</f>
        <v>29.94</v>
      </c>
      <c r="CS82" s="0" t="n">
        <f aca="false">IF(G$9=0,0,(SIN(G$12)*COS($E82)+SIN($E82)*COS(G$12))/SIN($E82)*G$9)</f>
        <v>30.4878555039611</v>
      </c>
      <c r="CT82" s="0" t="n">
        <f aca="false">IF(H$9=0,0,(SIN(H$12)*COS($E82)+SIN($E82)*COS(H$12))/SIN($E82)*H$9)</f>
        <v>30.9342914467192</v>
      </c>
      <c r="CU82" s="0" t="n">
        <f aca="false">IF(I$9=0,0,(SIN(I$12)*COS($E82)+SIN($E82)*COS(I$12))/SIN($E82)*I$9)</f>
        <v>31.3743424580466</v>
      </c>
      <c r="CV82" s="0" t="n">
        <f aca="false">IF(J$9=0,0,(SIN(J$12)*COS($E82)+SIN($E82)*COS(J$12))/SIN($E82)*J$9)</f>
        <v>31.8077108539047</v>
      </c>
      <c r="CW82" s="0" t="n">
        <f aca="false">IF(K$9=0,0,(SIN(K$12)*COS($E82)+SIN($E82)*COS(K$12))/SIN($E82)*K$9)</f>
        <v>32.2341001103004</v>
      </c>
      <c r="CX82" s="0" t="n">
        <f aca="false">IF(L$9=0,0,(SIN(L$12)*COS($E82)+SIN($E82)*COS(L$12))/SIN($E82)*L$9)</f>
        <v>32.6532150037234</v>
      </c>
      <c r="CY82" s="0" t="n">
        <f aca="false">IF(M$9=0,0,(SIN(M$12)*COS($E82)+SIN($E82)*COS(M$12))/SIN($E82)*M$9)</f>
        <v>32.9845745888041</v>
      </c>
      <c r="CZ82" s="0" t="n">
        <f aca="false">IF(N$9=0,0,(SIN(N$12)*COS($E82)+SIN($E82)*COS(N$12))/SIN($E82)*N$9)</f>
        <v>33.3074520709801</v>
      </c>
      <c r="DA82" s="0" t="n">
        <f aca="false">IF(O$9=0,0,(SIN(O$12)*COS($E82)+SIN($E82)*COS(O$12))/SIN($E82)*O$9)</f>
        <v>33.6216305305246</v>
      </c>
      <c r="DB82" s="0" t="n">
        <f aca="false">IF(P$9=0,0,(SIN(P$12)*COS($E82)+SIN($E82)*COS(P$12))/SIN($E82)*P$9)</f>
        <v>33.9268952568233</v>
      </c>
      <c r="DC82" s="0" t="n">
        <f aca="false">IF(Q$9=0,0,(SIN(Q$12)*COS($E82)+SIN($E82)*COS(Q$12))/SIN($E82)*Q$9)</f>
        <v>34.223033850028</v>
      </c>
      <c r="DD82" s="0" t="n">
        <f aca="false">IF(R$9=0,0,(SIN(R$12)*COS($E82)+SIN($E82)*COS(R$12))/SIN($E82)*R$9)</f>
        <v>34.3974287202598</v>
      </c>
      <c r="DE82" s="0" t="n">
        <f aca="false">IF(S$9=0,0,(SIN(S$12)*COS($E82)+SIN($E82)*COS(S$12))/SIN($E82)*S$9)</f>
        <v>34.5617628128339</v>
      </c>
      <c r="DF82" s="0" t="n">
        <f aca="false">IF(T$9=0,0,(SIN(T$12)*COS($E82)+SIN($E82)*COS(T$12))/SIN($E82)*T$9)</f>
        <v>34.7159342217528</v>
      </c>
      <c r="DG82" s="0" t="n">
        <f aca="false">IF(U$9=0,0,(SIN(U$12)*COS($E82)+SIN($E82)*COS(U$12))/SIN($E82)*U$9)</f>
        <v>34.8598440254377</v>
      </c>
      <c r="DH82" s="0" t="n">
        <f aca="false">IF(V$9=0,0,(SIN(V$12)*COS($E82)+SIN($E82)*COS(V$12))/SIN($E82)*V$9)</f>
        <v>34.9933963326891</v>
      </c>
      <c r="DI82" s="0" t="n">
        <f aca="false">IF(W$9=0,0,(SIN(W$12)*COS($E82)+SIN($E82)*COS(W$12))/SIN($E82)*W$9)</f>
        <v>35.0449418912622</v>
      </c>
      <c r="DJ82" s="0" t="n">
        <f aca="false">IF(X$9=0,0,(SIN(X$12)*COS($E82)+SIN($E82)*COS(X$12))/SIN($E82)*X$9)</f>
        <v>35.0858383412501</v>
      </c>
      <c r="DK82" s="0" t="n">
        <f aca="false">IF(Y$9=0,0,(SIN(Y$12)*COS($E82)+SIN($E82)*COS(Y$12))/SIN($E82)*Y$9)</f>
        <v>35.116064589518</v>
      </c>
      <c r="DL82" s="0" t="n">
        <f aca="false">IF(Z$9=0,0,(SIN(Z$12)*COS($E82)+SIN($E82)*COS(Z$12))/SIN($E82)*Z$9)</f>
        <v>35.2242842689527</v>
      </c>
      <c r="DM82" s="0" t="n">
        <f aca="false">IF(AA$9=0,0,(SIN(AA$12)*COS($E82)+SIN($E82)*COS(AA$12))/SIN($E82)*AA$9)</f>
        <v>35.4317225784552</v>
      </c>
      <c r="DN82" s="0" t="n">
        <f aca="false">IF(AB$9=0,0,(SIN(AB$12)*COS($E82)+SIN($E82)*COS(AB$12))/SIN($E82)*AB$9)</f>
        <v>35.5247215166211</v>
      </c>
      <c r="DO82" s="0" t="n">
        <f aca="false">IF(AC$9=0,0,(SIN(AC$12)*COS($E82)+SIN($E82)*COS(AC$12))/SIN($E82)*AC$9)</f>
        <v>35.6067661896503</v>
      </c>
      <c r="DP82" s="0" t="n">
        <f aca="false">IF(AD$9=0,0,(SIN(AD$12)*COS($E82)+SIN($E82)*COS(AD$12))/SIN($E82)*AD$9)</f>
        <v>35.6777651112049</v>
      </c>
      <c r="DQ82" s="0" t="n">
        <f aca="false">IF(AE$9=0,0,(SIN(AE$12)*COS($E82)+SIN($E82)*COS(AE$12))/SIN($E82)*AE$9)</f>
        <v>35.7376302203853</v>
      </c>
      <c r="DR82" s="0" t="n">
        <f aca="false">IF(AF$9=0,0,(SIN(AF$12)*COS($E82)+SIN($E82)*COS(AF$12))/SIN($E82)*AF$9)</f>
        <v>35.786276928791</v>
      </c>
      <c r="DS82" s="0" t="n">
        <f aca="false">IF(AG$9=0,0,(SIN(AG$12)*COS($E82)+SIN($E82)*COS(AG$12))/SIN($E82)*AG$9)</f>
        <v>35.6560332054656</v>
      </c>
      <c r="DT82" s="0" t="n">
        <f aca="false">IF(AH$9=0,0,(SIN(AH$12)*COS($E82)+SIN($E82)*COS(AH$12))/SIN($E82)*AH$9)</f>
        <v>35.5151818113717</v>
      </c>
      <c r="DU82" s="0" t="n">
        <f aca="false">IF(AI$9=0,0,(SIN(AI$12)*COS($E82)+SIN($E82)*COS(AI$12))/SIN($E82)*AI$9)</f>
        <v>35.3638016450289</v>
      </c>
      <c r="DV82" s="0" t="n">
        <f aca="false">IF(AJ$9=0,0,(SIN(AJ$12)*COS($E82)+SIN($E82)*COS(AJ$12))/SIN($E82)*AJ$9)</f>
        <v>35.2019747239395</v>
      </c>
      <c r="DW82" s="0" t="n">
        <f aca="false">IF(AK$9=0,0,(SIN(AK$12)*COS($E82)+SIN($E82)*COS(AK$12))/SIN($E82)*AK$9)</f>
        <v>35.0297861486679</v>
      </c>
      <c r="DX82" s="0" t="n">
        <f aca="false">IF(AL$9=0,0,(SIN(AL$12)*COS($E82)+SIN($E82)*COS(AL$12))/SIN($E82)*AL$9)</f>
        <v>34.8202600697037</v>
      </c>
      <c r="DY82" s="0" t="n">
        <f aca="false">IF(AM$9=0,0,(SIN(AM$12)*COS($E82)+SIN($E82)*COS(AM$12))/SIN($E82)*AM$9)</f>
        <v>34.6007606770893</v>
      </c>
      <c r="DZ82" s="0" t="n">
        <f aca="false">IF(AN$9=0,0,(SIN(AN$12)*COS($E82)+SIN($E82)*COS(AN$12))/SIN($E82)*AN$9)</f>
        <v>34.3714067323898</v>
      </c>
      <c r="EA82" s="0" t="n">
        <f aca="false">IF(AO$9=0,0,(SIN(AO$12)*COS($E82)+SIN($E82)*COS(AO$12))/SIN($E82)*AO$9)</f>
        <v>34.1323197902512</v>
      </c>
      <c r="EB82" s="0" t="n">
        <f aca="false">IF(AP$9=0,0,(SIN(AP$12)*COS($E82)+SIN($E82)*COS(AP$12))/SIN($E82)*AP$9)</f>
        <v>33.8836241456284</v>
      </c>
      <c r="EC82" s="0" t="n">
        <f aca="false">IF(AQ$9=0,0,(SIN(AQ$12)*COS($E82)+SIN($E82)*COS(AQ$12))/SIN($E82)*AQ$9)</f>
        <v>33.4293741011879</v>
      </c>
      <c r="ED82" s="0" t="n">
        <f aca="false">IF(AR$9=0,0,(SIN(AR$12)*COS($E82)+SIN($E82)*COS(AR$12))/SIN($E82)*AR$9)</f>
        <v>32.9679240599853</v>
      </c>
      <c r="EE82" s="0" t="n">
        <f aca="false">IF(AS$9=0,0,(SIN(AS$12)*COS($E82)+SIN($E82)*COS(AS$12))/SIN($E82)*AS$9)</f>
        <v>32.4995844072918</v>
      </c>
      <c r="EF82" s="0" t="n">
        <f aca="false">IF(AT$9=0,0,(SIN(AT$12)*COS($E82)+SIN($E82)*COS(AT$12))/SIN($E82)*AT$9)</f>
        <v>32.0246666666667</v>
      </c>
      <c r="EG82" s="0" t="n">
        <f aca="false">IF(AU$9=0,0,(SIN(AU$12)*COS($E82)+SIN($E82)*COS(AU$12))/SIN($E82)*AU$9)</f>
        <v>31.5434833536267</v>
      </c>
      <c r="EH82" s="0" t="n">
        <f aca="false">IF(AV$9=0,0,(SIN(AV$12)*COS($E82)+SIN($E82)*COS(AV$12))/SIN($E82)*AV$9)</f>
        <v>30.8109913016638</v>
      </c>
      <c r="EI82" s="0" t="n">
        <f aca="false">IF(AW$9=0,0,(SIN(AW$12)*COS($E82)+SIN($E82)*COS(AW$12))/SIN($E82)*AW$9)</f>
        <v>30.076395967507</v>
      </c>
      <c r="EJ82" s="0" t="n">
        <f aca="false">IF(AX$9=0,0,(SIN(AX$12)*COS($E82)+SIN($E82)*COS(AX$12))/SIN($E82)*AX$9)</f>
        <v>29.3402345637183</v>
      </c>
      <c r="EK82" s="0" t="n">
        <f aca="false">IF(AY$9=0,0,(SIN(AY$12)*COS($E82)+SIN($E82)*COS(AY$12))/SIN($E82)*AY$9)</f>
        <v>29.2363794748761</v>
      </c>
      <c r="EL82" s="0" t="n">
        <f aca="false">IF(AZ$9=0,0,(SIN(AZ$12)*COS($E82)+SIN($E82)*COS(AZ$12))/SIN($E82)*AZ$9)</f>
        <v>29.2203615385157</v>
      </c>
      <c r="EM82" s="0" t="n">
        <f aca="false">IF(BA$9=0,0,(SIN(BA$12)*COS($E82)+SIN($E82)*COS(BA$12))/SIN($E82)*BA$9)</f>
        <v>28.8439196672008</v>
      </c>
      <c r="EN82" s="0" t="n">
        <f aca="false">IF(BB$9=0,0,(SIN(BB$12)*COS($E82)+SIN($E82)*COS(BB$12))/SIN($E82)*BB$9)</f>
        <v>28.4608839061961</v>
      </c>
      <c r="EO82" s="0" t="n">
        <f aca="false">IF(BC$9=0,0,(SIN(BC$12)*COS($E82)+SIN($E82)*COS(BC$12))/SIN($E82)*BC$9)</f>
        <v>28.0714456874873</v>
      </c>
      <c r="EP82" s="0" t="n">
        <f aca="false">IF(BD$9=0,0,(SIN(BD$12)*COS($E82)+SIN($E82)*COS(BD$12))/SIN($E82)*BD$9)</f>
        <v>27.6757977027595</v>
      </c>
      <c r="EQ82" s="0" t="n">
        <f aca="false">IF(BE$9=0,0,(SIN(BE$12)*COS($E82)+SIN($E82)*COS(BE$12))/SIN($E82)*BE$9)</f>
        <v>27.2741338221409</v>
      </c>
      <c r="ER82" s="0" t="n">
        <f aca="false">IF(BF$9=0,0,(SIN(BF$12)*COS($E82)+SIN($E82)*COS(BF$12))/SIN($E82)*BF$9)</f>
        <v>26.81972036824</v>
      </c>
      <c r="ES82" s="0" t="n">
        <f aca="false">IF(BG$9=0,0,(SIN(BG$12)*COS($E82)+SIN($E82)*COS(BG$12))/SIN($E82)*BG$9)</f>
        <v>26.3607198214656</v>
      </c>
      <c r="ET82" s="0" t="n">
        <f aca="false">IF(BH$9=0,0,(SIN(BH$12)*COS($E82)+SIN($E82)*COS(BH$12))/SIN($E82)*BH$9)</f>
        <v>25.8973715090236</v>
      </c>
      <c r="EU82" s="0" t="n">
        <f aca="false">IF(BI$9=0,0,(SIN(BI$12)*COS($E82)+SIN($E82)*COS(BI$12))/SIN($E82)*BI$9)</f>
        <v>25.4299149609294</v>
      </c>
      <c r="EV82" s="0" t="n">
        <f aca="false">IF(BJ$9=0,0,(SIN(BJ$12)*COS($E82)+SIN($E82)*COS(BJ$12))/SIN($E82)*BJ$9)</f>
        <v>24.9585898070739</v>
      </c>
      <c r="EW82" s="0" t="n">
        <f aca="false">IF(BK$9=0,0,(SIN(BK$12)*COS($E82)+SIN($E82)*COS(BK$12))/SIN($E82)*BK$9)</f>
        <v>24.3708835803026</v>
      </c>
      <c r="EX82" s="0" t="n">
        <f aca="false">IF(BL$9=0,0,(SIN(BL$12)*COS($E82)+SIN($E82)*COS(BL$12))/SIN($E82)*BL$9)</f>
        <v>23.7827879228189</v>
      </c>
      <c r="EY82" s="0" t="n">
        <f aca="false">IF(BM$9=0,0,(SIN(BM$12)*COS($E82)+SIN($E82)*COS(BM$12))/SIN($E82)*BM$9)</f>
        <v>23.1946438153291</v>
      </c>
      <c r="EZ82" s="0" t="n">
        <f aca="false">IF(BN$9=0,0,(SIN(BN$12)*COS($E82)+SIN($E82)*COS(BN$12))/SIN($E82)*BN$9)</f>
        <v>22.6067900613215</v>
      </c>
      <c r="FA82" s="0" t="n">
        <f aca="false">IF(BO$9=0,0,(SIN(BO$12)*COS($E82)+SIN($E82)*COS(BO$12))/SIN($E82)*BO$9)</f>
        <v>22.0195631352328</v>
      </c>
      <c r="FB82" s="0" t="n">
        <f aca="false">IF(BP$9=0,0,(SIN(BP$12)*COS($E82)+SIN($E82)*COS(BP$12))/SIN($E82)*BP$9)</f>
        <v>21.3890100925257</v>
      </c>
      <c r="FC82" s="0" t="n">
        <f aca="false">IF(BQ$9=0,0,(SIN(BQ$12)*COS($E82)+SIN($E82)*COS(BQ$12))/SIN($E82)*BQ$9)</f>
        <v>20.761154598556</v>
      </c>
      <c r="FD82" s="0" t="n">
        <f aca="false">IF(BR$9=0,0,(SIN(BR$12)*COS($E82)+SIN($E82)*COS(BR$12))/SIN($E82)*BR$9)</f>
        <v>20.1363650723888</v>
      </c>
      <c r="FE82" s="0" t="n">
        <f aca="false">IF(BS$9=0,0,(SIN(BS$12)*COS($E82)+SIN($E82)*COS(BS$12))/SIN($E82)*BS$9)</f>
        <v>19.5150061388744</v>
      </c>
      <c r="FF82" s="0" t="n">
        <f aca="false">IF(BT$9=0,0,(SIN(BT$12)*COS($E82)+SIN($E82)*COS(BT$12))/SIN($E82)*BT$9)</f>
        <v>18.8974384644862</v>
      </c>
      <c r="FG82" s="0" t="n">
        <f aca="false">IF(BU$9=0,0,(SIN(BU$12)*COS($E82)+SIN($E82)*COS(BU$12))/SIN($E82)*BU$9)</f>
        <v>18.3115977600835</v>
      </c>
      <c r="FH82" s="0" t="n">
        <f aca="false">IF(BV$9=0,0,(SIN(BV$12)*COS($E82)+SIN($E82)*COS(BV$12))/SIN($E82)*BV$9)</f>
        <v>17.7292164146074</v>
      </c>
      <c r="FI82" s="0" t="n">
        <f aca="false">IF(BW$9=0,0,(SIN(BW$12)*COS($E82)+SIN($E82)*COS(BW$12))/SIN($E82)*BW$9)</f>
        <v>17.1506175285445</v>
      </c>
      <c r="FJ82" s="0" t="n">
        <f aca="false">IF(BX$9=0,0,(SIN(BX$12)*COS($E82)+SIN($E82)*COS(BX$12))/SIN($E82)*BX$9)</f>
        <v>16.576120252993</v>
      </c>
      <c r="FK82" s="0" t="n">
        <f aca="false">IF(BY$9=0,0,(SIN(BY$12)*COS($E82)+SIN($E82)*COS(BY$12))/SIN($E82)*BY$9)</f>
        <v>16.0060396489141</v>
      </c>
      <c r="FL82" s="0" t="n">
        <f aca="false">IF(BZ$9=0,0,(SIN(BZ$12)*COS($E82)+SIN($E82)*COS(BZ$12))/SIN($E82)*BZ$9)</f>
        <v>15.3825945196739</v>
      </c>
      <c r="FM82" s="0" t="n">
        <f aca="false">IF(CA$9=0,0,(SIN(CA$12)*COS($E82)+SIN($E82)*COS(CA$12))/SIN($E82)*CA$9)</f>
        <v>14.7667963830759</v>
      </c>
      <c r="FN82" s="0" t="n">
        <f aca="false">IF(CB$9=0,0,(SIN(CB$12)*COS($E82)+SIN($E82)*COS(CB$12))/SIN($E82)*CB$9)</f>
        <v>14.1589990988381</v>
      </c>
      <c r="FO82" s="0" t="n">
        <f aca="false">IF(CC$9=0,0,(SIN(CC$12)*COS($E82)+SIN($E82)*COS(CC$12))/SIN($E82)*CC$9)</f>
        <v>13.5595502822364</v>
      </c>
      <c r="FP82" s="0" t="n">
        <f aca="false">IF(CD$9=0,0,(SIN(CD$12)*COS($E82)+SIN($E82)*COS(CD$12))/SIN($E82)*CD$9)</f>
        <v>12.9687911487271</v>
      </c>
      <c r="FQ82" s="0" t="n">
        <f aca="false">IF(CE$9=0,0,(SIN(CE$12)*COS($E82)+SIN($E82)*COS(CE$12))/SIN($E82)*CE$9)</f>
        <v>12.3870563616921</v>
      </c>
      <c r="FR82" s="0" t="n">
        <f aca="false">IF(CF$9=0,0,(SIN(CF$12)*COS($E82)+SIN($E82)*COS(CF$12))/SIN($E82)*CF$9)</f>
        <v>11.8146738833704</v>
      </c>
      <c r="FS82" s="0" t="n">
        <f aca="false">IF(CG$9=0,0,(SIN(CG$12)*COS($E82)+SIN($E82)*COS(CG$12))/SIN($E82)*CG$9)</f>
        <v>11.2519648290351</v>
      </c>
      <c r="FT82" s="0" t="n">
        <f aca="false">IF(CH$9=0,0,(SIN(CH$12)*COS($E82)+SIN($E82)*COS(CH$12))/SIN($E82)*CH$9)</f>
        <v>10.6992433244729</v>
      </c>
      <c r="FU82" s="0" t="n">
        <f aca="false">IF(CI$9=0,0,(SIN(CI$12)*COS($E82)+SIN($E82)*COS(CI$12))/SIN($E82)*CI$9)</f>
        <v>10.1568163668249</v>
      </c>
      <c r="FV82" s="0" t="n">
        <f aca="false">IF(CJ$9=0,0,(SIN(CJ$12)*COS($E82)+SIN($E82)*COS(CJ$12))/SIN($E82)*CJ$9)</f>
        <v>9.62698209365136</v>
      </c>
      <c r="FW82" s="0" t="n">
        <f aca="false">IF(CK$9=0,0,(SIN(CK$12)*COS($E82)+SIN($E82)*COS(CK$12))/SIN($E82)*CK$9)</f>
        <v>9.10790263940993</v>
      </c>
      <c r="FX82" s="0" t="n">
        <f aca="false">IF(CL$9=0,0,(SIN(CL$12)*COS($E82)+SIN($E82)*COS(CL$12))/SIN($E82)*CL$9)</f>
        <v>8.59986104879947</v>
      </c>
      <c r="FY82" s="0" t="n">
        <f aca="false">IF(CM$9=0,0,(SIN(CM$12)*COS($E82)+SIN($E82)*COS(CM$12))/SIN($E82)*CM$9)</f>
        <v>8.10313279694351</v>
      </c>
      <c r="FZ82" s="0" t="n">
        <f aca="false">IF(CN$9=0,0,(SIN(CN$12)*COS($E82)+SIN($E82)*COS(CN$12))/SIN($E82)*CN$9)</f>
        <v>7.61798566870421</v>
      </c>
      <c r="GA82" s="0" t="n">
        <f aca="false">IF(CO$9=0,0,(SIN(CO$12)*COS($E82)+SIN($E82)*COS(CO$12))/SIN($E82)*CO$9)</f>
        <v>7.15659945324877</v>
      </c>
      <c r="GB82" s="0" t="n">
        <f aca="false">IF(CP$9=0,0,(SIN(CP$12)*COS($E82)+SIN($E82)*COS(CP$12))/SIN($E82)*CP$9)</f>
        <v>6.70632259185018</v>
      </c>
      <c r="GC82" s="0" t="n">
        <f aca="false">IF(CQ$9=0,0,(SIN(CQ$12)*COS($E82)+SIN($E82)*COS(CQ$12))/SIN($E82)*CQ$9)</f>
        <v>6.26738866790498</v>
      </c>
    </row>
    <row r="83" customFormat="false" ht="12.8" hidden="true" customHeight="false" outlineLevel="0" collapsed="false">
      <c r="A83" s="0" t="n">
        <f aca="false">MAX($F83:$CQ83)</f>
        <v>29.9399991035964</v>
      </c>
      <c r="B83" s="90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18.9666666666667</v>
      </c>
      <c r="C83" s="2" t="n">
        <f aca="false">MOD(Best +D83,360)</f>
        <v>186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29.9399991035964</v>
      </c>
      <c r="G83" s="13" t="n">
        <f aca="false">IF(OR(G173=0,CS83=0),0,G173*CS83/(G173+CS83))</f>
        <v>29.6045075918783</v>
      </c>
      <c r="H83" s="13" t="n">
        <f aca="false">IF(OR(H173=0,CT83=0),0,H173*CT83/(H173+CT83))</f>
        <v>29.1778152425073</v>
      </c>
      <c r="I83" s="13" t="n">
        <f aca="false">IF(OR(I173=0,CU83=0),0,I173*CU83/(I173+CU83))</f>
        <v>28.7554856265005</v>
      </c>
      <c r="J83" s="13" t="n">
        <f aca="false">IF(OR(J173=0,CV83=0),0,J173*CV83/(J173+CV83))</f>
        <v>28.3377063397301</v>
      </c>
      <c r="K83" s="13" t="n">
        <f aca="false">IF(OR(K173=0,CW83=0),0,K173*CW83/(K173+CW83))</f>
        <v>27.9246278093484</v>
      </c>
      <c r="L83" s="13" t="n">
        <f aca="false">IF(OR(L173=0,CX83=0),0,L173*CX83/(L173+CX83))</f>
        <v>27.5163674360919</v>
      </c>
      <c r="M83" s="13" t="n">
        <f aca="false">IF(OR(M173=0,CY83=0),0,M173*CY83/(M173+CY83))</f>
        <v>27.0589477347021</v>
      </c>
      <c r="N83" s="13" t="n">
        <f aca="false">IF(OR(N173=0,CZ83=0),0,N173*CZ83/(N173+CZ83))</f>
        <v>26.6116835230626</v>
      </c>
      <c r="O83" s="13" t="n">
        <f aca="false">IF(OR(O173=0,DA83=0),0,O173*DA83/(O173+DA83))</f>
        <v>26.174170892553</v>
      </c>
      <c r="P83" s="13" t="n">
        <f aca="false">IF(OR(P173=0,DB83=0),0,P173*DB83/(P173+DB83))</f>
        <v>25.7460242152858</v>
      </c>
      <c r="Q83" s="13" t="n">
        <f aca="false">IF(OR(Q173=0,DC83=0),0,Q173*DC83/(Q173+DC83))</f>
        <v>25.3268752001768</v>
      </c>
      <c r="R83" s="13" t="n">
        <f aca="false">IF(OR(R173=0,DD83=0),0,R173*DD83/(R173+DD83))</f>
        <v>24.857493695567</v>
      </c>
      <c r="S83" s="13" t="n">
        <f aca="false">IF(OR(S173=0,DE83=0),0,S173*DE83/(S173+DE83))</f>
        <v>24.4015971651859</v>
      </c>
      <c r="T83" s="13" t="n">
        <f aca="false">IF(OR(T173=0,DF83=0),0,T173*DF83/(T173+DF83))</f>
        <v>23.9584275375757</v>
      </c>
      <c r="U83" s="13" t="n">
        <f aca="false">IF(OR(U173=0,DG83=0),0,U173*DG83/(U173+DG83))</f>
        <v>23.5272814655878</v>
      </c>
      <c r="V83" s="13" t="n">
        <f aca="false">IF(OR(V173=0,DH83=0),0,V173*DH83/(V173+DH83))</f>
        <v>23.1075053647641</v>
      </c>
      <c r="W83" s="13" t="n">
        <f aca="false">IF(OR(W173=0,DI83=0),0,W173*DI83/(W173+DI83))</f>
        <v>22.6684105888342</v>
      </c>
      <c r="X83" s="13" t="n">
        <f aca="false">IF(OR(X173=0,DJ83=0),0,X173*DJ83/(X173+DJ83))</f>
        <v>22.2418708397782</v>
      </c>
      <c r="Y83" s="13" t="n">
        <f aca="false">IF(OR(Y173=0,DK83=0),0,Y173*DK83/(Y173+DK83))</f>
        <v>21.8271675902694</v>
      </c>
      <c r="Z83" s="13" t="n">
        <f aca="false">IF(OR(Z173=0,DL83=0),0,Z173*DL83/(Z173+DL83))</f>
        <v>21.4567822334173</v>
      </c>
      <c r="AA83" s="13" t="n">
        <f aca="false">IF(OR(AA173=0,DM83=0),0,AA173*DM83/(AA173+DM83))</f>
        <v>21.1338767943111</v>
      </c>
      <c r="AB83" s="13" t="n">
        <f aca="false">IF(OR(AB173=0,DN83=0),0,AB173*DN83/(AB173+DN83))</f>
        <v>20.7799039379999</v>
      </c>
      <c r="AC83" s="13" t="n">
        <f aca="false">IF(OR(AC173=0,DO83=0),0,AC173*DO83/(AC173+DO83))</f>
        <v>20.4331433196109</v>
      </c>
      <c r="AD83" s="13" t="n">
        <f aca="false">IF(OR(AD173=0,DP83=0),0,AD173*DP83/(AD173+DP83))</f>
        <v>20.0932602489374</v>
      </c>
      <c r="AE83" s="13" t="n">
        <f aca="false">IF(OR(AE173=0,DQ83=0),0,AE173*DQ83/(AE173+DQ83))</f>
        <v>19.7599388382985</v>
      </c>
      <c r="AF83" s="13" t="n">
        <f aca="false">IF(OR(AF173=0,DR83=0),0,AF173*DR83/(AF173+DR83))</f>
        <v>19.432880623251</v>
      </c>
      <c r="AG83" s="13" t="n">
        <f aca="false">IF(OR(AG173=0,DS83=0),0,AG173*DS83/(AG173+DS83))</f>
        <v>19.0635933540864</v>
      </c>
      <c r="AH83" s="13" t="n">
        <f aca="false">IF(OR(AH173=0,DT83=0),0,AH173*DT83/(AH173+DT83))</f>
        <v>18.7032869789965</v>
      </c>
      <c r="AI83" s="13" t="n">
        <f aca="false">IF(OR(AI173=0,DU83=0),0,AI173*DU83/(AI173+DU83))</f>
        <v>18.3514839814402</v>
      </c>
      <c r="AJ83" s="13" t="n">
        <f aca="false">IF(OR(AJ173=0,DV83=0),0,AJ173*DV83/(AJ173+DV83))</f>
        <v>18.0077382991768</v>
      </c>
      <c r="AK83" s="13" t="n">
        <f aca="false">IF(OR(AK173=0,DW83=0),0,AK173*DW83/(AK173+DW83))</f>
        <v>17.6716327013033</v>
      </c>
      <c r="AL83" s="13" t="n">
        <f aca="false">IF(OR(AL173=0,DX83=0),0,AL173*DX83/(AL173+DX83))</f>
        <v>17.3360027718222</v>
      </c>
      <c r="AM83" s="13" t="n">
        <f aca="false">IF(OR(AM173=0,DY83=0),0,AM173*DY83/(AM173+DY83))</f>
        <v>17.0076500991087</v>
      </c>
      <c r="AN83" s="13" t="n">
        <f aca="false">IF(OR(AN173=0,DZ83=0),0,AN173*DZ83/(AN173+DZ83))</f>
        <v>16.6862056127186</v>
      </c>
      <c r="AO83" s="13" t="n">
        <f aca="false">IF(OR(AO173=0,EA83=0),0,AO173*EA83/(AO173+EA83))</f>
        <v>16.3713229326641</v>
      </c>
      <c r="AP83" s="13" t="n">
        <f aca="false">IF(OR(AP173=0,EB83=0),0,AP173*EB83/(AP173+EB83))</f>
        <v>16.0626765869926</v>
      </c>
      <c r="AQ83" s="13" t="n">
        <f aca="false">IF(OR(AQ173=0,EC83=0),0,AQ173*EC83/(AQ173+EC83))</f>
        <v>15.7162485601943</v>
      </c>
      <c r="AR83" s="13" t="n">
        <f aca="false">IF(OR(AR173=0,ED83=0),0,AR173*ED83/(AR173+ED83))</f>
        <v>15.3775436409263</v>
      </c>
      <c r="AS83" s="13" t="n">
        <f aca="false">IF(OR(AS173=0,EE83=0),0,AS173*EE83/(AS173+EE83))</f>
        <v>15.0461650385194</v>
      </c>
      <c r="AT83" s="13" t="n">
        <f aca="false">IF(OR(AT173=0,EF83=0),0,AT173*EF83/(AT173+EF83))</f>
        <v>14.7217415644387</v>
      </c>
      <c r="AU83" s="13" t="n">
        <f aca="false">IF(OR(AU173=0,EG83=0),0,AU173*EG83/(AU173+EG83))</f>
        <v>14.4039256105611</v>
      </c>
      <c r="AV83" s="13" t="n">
        <f aca="false">IF(OR(AV173=0,EH83=0),0,AV173*EH83/(AV173+EH83))</f>
        <v>14.0409695075468</v>
      </c>
      <c r="AW83" s="13" t="n">
        <f aca="false">IF(OR(AW173=0,EI83=0),0,AW173*EI83/(AW173+EI83))</f>
        <v>13.685450735315</v>
      </c>
      <c r="AX83" s="13" t="n">
        <f aca="false">IF(OR(AX173=0,EJ83=0),0,AX173*EJ83/(AX173+EJ83))</f>
        <v>13.3369734915157</v>
      </c>
      <c r="AY83" s="13" t="n">
        <f aca="false">IF(OR(AY173=0,EK83=0),0,AY173*EK83/(AY173+EK83))</f>
        <v>13.1262432236575</v>
      </c>
      <c r="AZ83" s="13" t="n">
        <f aca="false">IF(OR(AZ173=0,EL83=0),0,AZ173*EL83/(AZ173+EL83))</f>
        <v>12.9363111269976</v>
      </c>
      <c r="BA83" s="13" t="n">
        <f aca="false">IF(OR(BA173=0,EM83=0),0,BA173*EM83/(BA173+EM83))</f>
        <v>12.6783624009393</v>
      </c>
      <c r="BB83" s="13" t="n">
        <f aca="false">IF(OR(BB173=0,EN83=0),0,BB173*EN83/(BB173+EN83))</f>
        <v>12.4240764216852</v>
      </c>
      <c r="BC83" s="13" t="n">
        <f aca="false">IF(OR(BC173=0,EO83=0),0,BC173*EO83/(BC173+EO83))</f>
        <v>12.1732883361446</v>
      </c>
      <c r="BD83" s="13" t="n">
        <f aca="false">IF(OR(BD173=0,EP83=0),0,BD173*EP83/(BD173+EP83))</f>
        <v>11.9258413461793</v>
      </c>
      <c r="BE83" s="13" t="n">
        <f aca="false">IF(OR(BE173=0,EQ83=0),0,BE173*EQ83/(BE173+EQ83))</f>
        <v>11.6815861877019</v>
      </c>
      <c r="BF83" s="13" t="n">
        <f aca="false">IF(OR(BF173=0,ER83=0),0,BF173*ER83/(BF173+ER83))</f>
        <v>11.431714315315</v>
      </c>
      <c r="BG83" s="13" t="n">
        <f aca="false">IF(OR(BG173=0,ES83=0),0,BG173*ES83/(BG173+ES83))</f>
        <v>11.1851129974131</v>
      </c>
      <c r="BH83" s="13" t="n">
        <f aca="false">IF(OR(BH173=0,ET83=0),0,BH173*ET83/(BH173+ET83))</f>
        <v>10.9416392940192</v>
      </c>
      <c r="BI83" s="13" t="n">
        <f aca="false">IF(OR(BI173=0,EU83=0),0,BI173*EU83/(BI173+EU83))</f>
        <v>10.7011571959034</v>
      </c>
      <c r="BJ83" s="13" t="n">
        <f aca="false">IF(OR(BJ173=0,EV83=0),0,BJ173*EV83/(BJ173+EV83))</f>
        <v>10.4635372045697</v>
      </c>
      <c r="BK83" s="13" t="n">
        <f aca="false">IF(OR(BK173=0,EW83=0),0,BK173*EW83/(BK173+EW83))</f>
        <v>10.2085344545957</v>
      </c>
      <c r="BL83" s="13" t="n">
        <f aca="false">IF(OR(BL173=0,EX83=0),0,BL173*EX83/(BL173+EX83))</f>
        <v>9.95681849689921</v>
      </c>
      <c r="BM83" s="13" t="n">
        <f aca="false">IF(OR(BM173=0,EY83=0),0,BM173*EY83/(BM173+EY83))</f>
        <v>9.70825651546435</v>
      </c>
      <c r="BN83" s="13" t="n">
        <f aca="false">IF(OR(BN173=0,EZ83=0),0,BN173*EZ83/(BN173+EZ83))</f>
        <v>9.46272312729419</v>
      </c>
      <c r="BO83" s="13" t="n">
        <f aca="false">IF(OR(BO173=0,FA83=0),0,BO173*FA83/(BO173+FA83))</f>
        <v>9.22010000768359</v>
      </c>
      <c r="BP83" s="13" t="n">
        <f aca="false">IF(OR(BP173=0,FB83=0),0,BP173*FB83/(BP173+FB83))</f>
        <v>8.97231724457024</v>
      </c>
      <c r="BQ83" s="13" t="n">
        <f aca="false">IF(OR(BQ173=0,FC83=0),0,BQ173*FC83/(BQ173+FC83))</f>
        <v>8.72742397408305</v>
      </c>
      <c r="BR83" s="13" t="n">
        <f aca="false">IF(OR(BR173=0,FD83=0),0,BR173*FD83/(BR173+FD83))</f>
        <v>8.48531680387999</v>
      </c>
      <c r="BS83" s="13" t="n">
        <f aca="false">IF(OR(BS173=0,FE83=0),0,BS173*FE83/(BS173+FE83))</f>
        <v>8.24589911667896</v>
      </c>
      <c r="BT83" s="13" t="n">
        <f aca="false">IF(OR(BT173=0,FF83=0),0,BT173*FF83/(BT173+FF83))</f>
        <v>8.00908083518887</v>
      </c>
      <c r="BU83" s="13" t="n">
        <f aca="false">IF(OR(BU173=0,FG83=0),0,BU173*FG83/(BU173+FG83))</f>
        <v>7.7798879841815</v>
      </c>
      <c r="BV83" s="13" t="n">
        <f aca="false">IF(OR(BV173=0,FH83=0),0,BV173*FH83/(BV173+FH83))</f>
        <v>7.55301081498949</v>
      </c>
      <c r="BW83" s="13" t="n">
        <f aca="false">IF(OR(BW173=0,FI83=0),0,BW173*FI83/(BW173+FI83))</f>
        <v>7.32837830914721</v>
      </c>
      <c r="BX83" s="13" t="n">
        <f aca="false">IF(OR(BX173=0,FJ83=0),0,BX173*FJ83/(BX173+FJ83))</f>
        <v>7.10592467989514</v>
      </c>
      <c r="BY83" s="13" t="n">
        <f aca="false">IF(OR(BY173=0,FK83=0),0,BY173*FK83/(BY173+FK83))</f>
        <v>6.88558925237695</v>
      </c>
      <c r="BZ83" s="13" t="n">
        <f aca="false">IF(OR(BZ173=0,FL83=0),0,BZ173*FL83/(BZ173+FL83))</f>
        <v>6.65614368441196</v>
      </c>
      <c r="CA83" s="13" t="n">
        <f aca="false">IF(OR(CA173=0,FM83=0),0,CA173*FM83/(CA173+FM83))</f>
        <v>6.42897174516059</v>
      </c>
      <c r="CB83" s="13" t="n">
        <f aca="false">IF(OR(CB173=0,FN83=0),0,CB173*FN83/(CB173+FN83))</f>
        <v>6.20403205170438</v>
      </c>
      <c r="CC83" s="13" t="n">
        <f aca="false">IF(OR(CC173=0,FO83=0),0,CC173*FO83/(CC173+FO83))</f>
        <v>5.98128975103528</v>
      </c>
      <c r="CD83" s="13" t="n">
        <f aca="false">IF(OR(CD173=0,FP83=0),0,CD173*FP83/(CD173+FP83))</f>
        <v>5.76071656689806</v>
      </c>
      <c r="CE83" s="13" t="n">
        <f aca="false">IF(OR(CE173=0,FQ83=0),0,CE173*FQ83/(CE173+FQ83))</f>
        <v>5.54229087320228</v>
      </c>
      <c r="CF83" s="13" t="n">
        <f aca="false">IF(OR(CF173=0,FR83=0),0,CF173*FR83/(CF173+FR83))</f>
        <v>5.32599779411344</v>
      </c>
      <c r="CG83" s="13" t="n">
        <f aca="false">IF(OR(CG173=0,FS83=0),0,CG173*FS83/(CG173+FS83))</f>
        <v>5.11182933104265</v>
      </c>
      <c r="CH83" s="13" t="n">
        <f aca="false">IF(OR(CH173=0,FT83=0),0,CH173*FT83/(CH173+FT83))</f>
        <v>4.89978451685888</v>
      </c>
      <c r="CI83" s="13" t="n">
        <f aca="false">IF(OR(CI173=0,FU83=0),0,CI173*FU83/(CI173+FU83))</f>
        <v>4.6898695977475</v>
      </c>
      <c r="CJ83" s="13" t="n">
        <f aca="false">IF(OR(CJ173=0,FV83=0),0,CJ173*FV83/(CJ173+FV83))</f>
        <v>4.48254910820413</v>
      </c>
      <c r="CK83" s="13" t="n">
        <f aca="false">IF(OR(CK173=0,FW83=0),0,CK173*FW83/(CK173+FW83))</f>
        <v>4.27738027597691</v>
      </c>
      <c r="CL83" s="13" t="n">
        <f aca="false">IF(OR(CL173=0,FX83=0),0,CL173*FX83/(CL173+FX83))</f>
        <v>4.07439138516502</v>
      </c>
      <c r="CM83" s="13" t="n">
        <f aca="false">IF(OR(CM173=0,FY83=0),0,CM173*FY83/(CM173+FY83))</f>
        <v>3.87361880917461</v>
      </c>
      <c r="CN83" s="13" t="n">
        <f aca="false">IF(OR(CN173=0,FZ83=0),0,CN173*FZ83/(CN173+FZ83))</f>
        <v>3.67510732887852</v>
      </c>
      <c r="CO83" s="13" t="n">
        <f aca="false">IF(OR(CO173=0,GA83=0),0,CO173*GA83/(CO173+GA83))</f>
        <v>3.48187410529905</v>
      </c>
      <c r="CP83" s="13" t="n">
        <f aca="false">IF(OR(CP173=0,GB83=0),0,CP173*GB83/(CP173+GB83))</f>
        <v>3.29088925454328</v>
      </c>
      <c r="CQ83" s="13" t="n">
        <f aca="false">IF(OR(CQ173=0,GC83=0),0,CQ173*GC83/(CQ173+GC83))</f>
        <v>3.10221394218924</v>
      </c>
      <c r="CR83" s="0" t="n">
        <f aca="false">IF(F$9=0,0,(SIN(F$12)*COS($E83)+SIN($E83)*COS(F$12))/SIN($E83)*F$9)</f>
        <v>29.94</v>
      </c>
      <c r="CS83" s="0" t="n">
        <f aca="false">IF(G$9=0,0,(SIN(G$12)*COS($E83)+SIN($E83)*COS(G$12))/SIN($E83)*G$9)</f>
        <v>30.4774683305164</v>
      </c>
      <c r="CT83" s="0" t="n">
        <f aca="false">IF(H$9=0,0,(SIN(H$12)*COS($E83)+SIN($E83)*COS(H$12))/SIN($E83)*H$9)</f>
        <v>30.913338830209</v>
      </c>
      <c r="CU83" s="0" t="n">
        <f aca="false">IF(I$9=0,0,(SIN(I$12)*COS($E83)+SIN($E83)*COS(I$12))/SIN($E83)*I$9)</f>
        <v>31.3426494300903</v>
      </c>
      <c r="CV83" s="0" t="n">
        <f aca="false">IF(J$9=0,0,(SIN(J$12)*COS($E83)+SIN($E83)*COS(J$12))/SIN($E83)*J$9)</f>
        <v>31.7651058559002</v>
      </c>
      <c r="CW83" s="0" t="n">
        <f aca="false">IF(K$9=0,0,(SIN(K$12)*COS($E83)+SIN($E83)*COS(K$12))/SIN($E83)*K$9)</f>
        <v>32.1804151008815</v>
      </c>
      <c r="CX83" s="0" t="n">
        <f aca="false">IF(L$9=0,0,(SIN(L$12)*COS($E83)+SIN($E83)*COS(L$12))/SIN($E83)*L$9)</f>
        <v>32.5882855650872</v>
      </c>
      <c r="CY83" s="0" t="n">
        <f aca="false">IF(M$9=0,0,(SIN(M$12)*COS($E83)+SIN($E83)*COS(M$12))/SIN($E83)*M$9)</f>
        <v>32.9084251549689</v>
      </c>
      <c r="CZ83" s="0" t="n">
        <f aca="false">IF(N$9=0,0,(SIN(N$12)*COS($E83)+SIN($E83)*COS(N$12))/SIN($E83)*N$9)</f>
        <v>33.2199783553158</v>
      </c>
      <c r="DA83" s="0" t="n">
        <f aca="false">IF(O$9=0,0,(SIN(O$12)*COS($E83)+SIN($E83)*COS(O$12))/SIN($E83)*O$9)</f>
        <v>33.5227319884838</v>
      </c>
      <c r="DB83" s="0" t="n">
        <f aca="false">IF(P$9=0,0,(SIN(P$12)*COS($E83)+SIN($E83)*COS(P$12))/SIN($E83)*P$9)</f>
        <v>33.8164751553113</v>
      </c>
      <c r="DC83" s="0" t="n">
        <f aca="false">IF(Q$9=0,0,(SIN(Q$12)*COS($E83)+SIN($E83)*COS(Q$12))/SIN($E83)*Q$9)</f>
        <v>34.1009993355109</v>
      </c>
      <c r="DD83" s="0" t="n">
        <f aca="false">IF(R$9=0,0,(SIN(R$12)*COS($E83)+SIN($E83)*COS(R$12))/SIN($E83)*R$9)</f>
        <v>34.2641265048359</v>
      </c>
      <c r="DE83" s="0" t="n">
        <f aca="false">IF(S$9=0,0,(SIN(S$12)*COS($E83)+SIN($E83)*COS(S$12))/SIN($E83)*S$9)</f>
        <v>34.4171794033945</v>
      </c>
      <c r="DF83" s="0" t="n">
        <f aca="false">IF(T$9=0,0,(SIN(T$12)*COS($E83)+SIN($E83)*COS(T$12))/SIN($E83)*T$9)</f>
        <v>34.5600597704736</v>
      </c>
      <c r="DG83" s="0" t="n">
        <f aca="false">IF(U$9=0,0,(SIN(U$12)*COS($E83)+SIN($E83)*COS(U$12))/SIN($E83)*U$9)</f>
        <v>34.6926723491941</v>
      </c>
      <c r="DH83" s="0" t="n">
        <f aca="false">IF(V$9=0,0,(SIN(V$12)*COS($E83)+SIN($E83)*COS(V$12))/SIN($E83)*V$9)</f>
        <v>34.8149249312859</v>
      </c>
      <c r="DI83" s="0" t="n">
        <f aca="false">IF(W$9=0,0,(SIN(W$12)*COS($E83)+SIN($E83)*COS(W$12))/SIN($E83)*W$9)</f>
        <v>34.8555586562047</v>
      </c>
      <c r="DJ83" s="0" t="n">
        <f aca="false">IF(X$9=0,0,(SIN(X$12)*COS($E83)+SIN($E83)*COS(X$12))/SIN($E83)*X$9)</f>
        <v>34.8855922183251</v>
      </c>
      <c r="DK83" s="0" t="n">
        <f aca="false">IF(Y$9=0,0,(SIN(Y$12)*COS($E83)+SIN($E83)*COS(Y$12))/SIN($E83)*Y$9)</f>
        <v>34.9050078814308</v>
      </c>
      <c r="DL83" s="0" t="n">
        <f aca="false">IF(Z$9=0,0,(SIN(Z$12)*COS($E83)+SIN($E83)*COS(Z$12))/SIN($E83)*Z$9)</f>
        <v>35.0019127743729</v>
      </c>
      <c r="DM83" s="0" t="n">
        <f aca="false">IF(AA$9=0,0,(SIN(AA$12)*COS($E83)+SIN($E83)*COS(AA$12))/SIN($E83)*AA$9)</f>
        <v>35.1973143612135</v>
      </c>
      <c r="DN83" s="0" t="n">
        <f aca="false">IF(AB$9=0,0,(SIN(AB$12)*COS($E83)+SIN($E83)*COS(AB$12))/SIN($E83)*AB$9)</f>
        <v>35.2789361665923</v>
      </c>
      <c r="DO83" s="0" t="n">
        <f aca="false">IF(AC$9=0,0,(SIN(AC$12)*COS($E83)+SIN($E83)*COS(AC$12))/SIN($E83)*AC$9)</f>
        <v>35.3496133104735</v>
      </c>
      <c r="DP83" s="0" t="n">
        <f aca="false">IF(AD$9=0,0,(SIN(AD$12)*COS($E83)+SIN($E83)*COS(AD$12))/SIN($E83)*AD$9)</f>
        <v>35.4092582393171</v>
      </c>
      <c r="DQ83" s="0" t="n">
        <f aca="false">IF(AE$9=0,0,(SIN(AE$12)*COS($E83)+SIN($E83)*COS(AE$12))/SIN($E83)*AE$9)</f>
        <v>35.4577868406351</v>
      </c>
      <c r="DR83" s="0" t="n">
        <f aca="false">IF(AF$9=0,0,(SIN(AF$12)*COS($E83)+SIN($E83)*COS(AF$12))/SIN($E83)*AF$9)</f>
        <v>35.4951184887007</v>
      </c>
      <c r="DS83" s="0" t="n">
        <f aca="false">IF(AG$9=0,0,(SIN(AG$12)*COS($E83)+SIN($E83)*COS(AG$12))/SIN($E83)*AG$9)</f>
        <v>35.3550000481763</v>
      </c>
      <c r="DT83" s="0" t="n">
        <f aca="false">IF(AH$9=0,0,(SIN(AH$12)*COS($E83)+SIN($E83)*COS(AH$12))/SIN($E83)*AH$9)</f>
        <v>35.2043998445457</v>
      </c>
      <c r="DU83" s="0" t="n">
        <f aca="false">IF(AI$9=0,0,(SIN(AI$12)*COS($E83)+SIN($E83)*COS(AI$12))/SIN($E83)*AI$9)</f>
        <v>35.0433994364888</v>
      </c>
      <c r="DV83" s="0" t="n">
        <f aca="false">IF(AJ$9=0,0,(SIN(AJ$12)*COS($E83)+SIN($E83)*COS(AJ$12))/SIN($E83)*AJ$9)</f>
        <v>34.872083452179</v>
      </c>
      <c r="DW83" s="0" t="n">
        <f aca="false">IF(AK$9=0,0,(SIN(AK$12)*COS($E83)+SIN($E83)*COS(AK$12))/SIN($E83)*AK$9)</f>
        <v>34.6905395526644</v>
      </c>
      <c r="DX83" s="0" t="n">
        <f aca="false">IF(AL$9=0,0,(SIN(AL$12)*COS($E83)+SIN($E83)*COS(AL$12))/SIN($E83)*AL$9)</f>
        <v>34.4720650321363</v>
      </c>
      <c r="DY83" s="0" t="n">
        <f aca="false">IF(AM$9=0,0,(SIN(AM$12)*COS($E83)+SIN($E83)*COS(AM$12))/SIN($E83)*AM$9)</f>
        <v>34.2437709396557</v>
      </c>
      <c r="DZ83" s="0" t="n">
        <f aca="false">IF(AN$9=0,0,(SIN(AN$12)*COS($E83)+SIN($E83)*COS(AN$12))/SIN($E83)*AN$9)</f>
        <v>34.0057781885242</v>
      </c>
      <c r="EA83" s="0" t="n">
        <f aca="false">IF(AO$9=0,0,(SIN(AO$12)*COS($E83)+SIN($E83)*COS(AO$12))/SIN($E83)*AO$9)</f>
        <v>33.7582104232753</v>
      </c>
      <c r="EB83" s="0" t="n">
        <f aca="false">IF(AP$9=0,0,(SIN(AP$12)*COS($E83)+SIN($E83)*COS(AP$12))/SIN($E83)*AP$9)</f>
        <v>33.5011939664304</v>
      </c>
      <c r="EC83" s="0" t="n">
        <f aca="false">IF(AQ$9=0,0,(SIN(AQ$12)*COS($E83)+SIN($E83)*COS(AQ$12))/SIN($E83)*AQ$9)</f>
        <v>33.041062641354</v>
      </c>
      <c r="ED83" s="0" t="n">
        <f aca="false">IF(AR$9=0,0,(SIN(AR$12)*COS($E83)+SIN($E83)*COS(AR$12))/SIN($E83)*AR$9)</f>
        <v>32.5740000000001</v>
      </c>
      <c r="EE83" s="0" t="n">
        <f aca="false">IF(AS$9=0,0,(SIN(AS$12)*COS($E83)+SIN($E83)*COS(AS$12))/SIN($E83)*AS$9)</f>
        <v>32.1003161364645</v>
      </c>
      <c r="EF83" s="0" t="n">
        <f aca="false">IF(AT$9=0,0,(SIN(AT$12)*COS($E83)+SIN($E83)*COS(AT$12))/SIN($E83)*AT$9)</f>
        <v>31.6203221561744</v>
      </c>
      <c r="EG83" s="0" t="n">
        <f aca="false">IF(AU$9=0,0,(SIN(AU$12)*COS($E83)+SIN($E83)*COS(AU$12))/SIN($E83)*AU$9)</f>
        <v>31.1343300303077</v>
      </c>
      <c r="EH83" s="0" t="n">
        <f aca="false">IF(AV$9=0,0,(SIN(AV$12)*COS($E83)+SIN($E83)*COS(AV$12))/SIN($E83)*AV$9)</f>
        <v>30.400564267697</v>
      </c>
      <c r="EI83" s="0" t="n">
        <f aca="false">IF(AW$9=0,0,(SIN(AW$12)*COS($E83)+SIN($E83)*COS(AW$12))/SIN($E83)*AW$9)</f>
        <v>29.6650868898843</v>
      </c>
      <c r="EJ83" s="0" t="n">
        <f aca="false">IF(AX$9=0,0,(SIN(AX$12)*COS($E83)+SIN($E83)*COS(AX$12))/SIN($E83)*AX$9)</f>
        <v>28.928431147351</v>
      </c>
      <c r="EK83" s="0" t="n">
        <f aca="false">IF(AY$9=0,0,(SIN(AY$12)*COS($E83)+SIN($E83)*COS(AY$12))/SIN($E83)*AY$9)</f>
        <v>28.8153445385382</v>
      </c>
      <c r="EL83" s="0" t="n">
        <f aca="false">IF(AZ$9=0,0,(SIN(AZ$12)*COS($E83)+SIN($E83)*COS(AZ$12))/SIN($E83)*AZ$9)</f>
        <v>28.7886986214958</v>
      </c>
      <c r="EM83" s="0" t="n">
        <f aca="false">IF(BA$9=0,0,(SIN(BA$12)*COS($E83)+SIN($E83)*COS(BA$12))/SIN($E83)*BA$9)</f>
        <v>28.4069149648846</v>
      </c>
      <c r="EN83" s="0" t="n">
        <f aca="false">IF(BB$9=0,0,(SIN(BB$12)*COS($E83)+SIN($E83)*COS(BB$12))/SIN($E83)*BB$9)</f>
        <v>28.0187313215505</v>
      </c>
      <c r="EO83" s="0" t="n">
        <f aca="false">IF(BC$9=0,0,(SIN(BC$12)*COS($E83)+SIN($E83)*COS(BC$12))/SIN($E83)*BC$9)</f>
        <v>27.62433954466</v>
      </c>
      <c r="EP83" s="0" t="n">
        <f aca="false">IF(BD$9=0,0,(SIN(BD$12)*COS($E83)+SIN($E83)*COS(BD$12))/SIN($E83)*BD$9)</f>
        <v>27.2239326697191</v>
      </c>
      <c r="EQ83" s="0" t="n">
        <f aca="false">IF(BE$9=0,0,(SIN(BE$12)*COS($E83)+SIN($E83)*COS(BE$12))/SIN($E83)*BE$9)</f>
        <v>26.8177048335671</v>
      </c>
      <c r="ER83" s="0" t="n">
        <f aca="false">IF(BF$9=0,0,(SIN(BF$12)*COS($E83)+SIN($E83)*COS(BF$12))/SIN($E83)*BF$9)</f>
        <v>26.3597274357137</v>
      </c>
      <c r="ES83" s="0" t="n">
        <f aca="false">IF(BG$9=0,0,(SIN(BG$12)*COS($E83)+SIN($E83)*COS(BG$12))/SIN($E83)*BG$9)</f>
        <v>25.8973798875026</v>
      </c>
      <c r="ET83" s="0" t="n">
        <f aca="false">IF(BH$9=0,0,(SIN(BH$12)*COS($E83)+SIN($E83)*COS(BH$12))/SIN($E83)*BH$9)</f>
        <v>25.4309008078641</v>
      </c>
      <c r="EU83" s="0" t="n">
        <f aca="false">IF(BI$9=0,0,(SIN(BI$12)*COS($E83)+SIN($E83)*COS(BI$12))/SIN($E83)*BI$9)</f>
        <v>24.9605289297958</v>
      </c>
      <c r="EV83" s="0" t="n">
        <f aca="false">IF(BJ$9=0,0,(SIN(BJ$12)*COS($E83)+SIN($E83)*COS(BJ$12))/SIN($E83)*BJ$9)</f>
        <v>24.4865029982049</v>
      </c>
      <c r="EW83" s="0" t="n">
        <f aca="false">IF(BK$9=0,0,(SIN(BK$12)*COS($E83)+SIN($E83)*COS(BK$12))/SIN($E83)*BK$9)</f>
        <v>23.8984950830831</v>
      </c>
      <c r="EX83" s="0" t="n">
        <f aca="false">IF(BL$9=0,0,(SIN(BL$12)*COS($E83)+SIN($E83)*COS(BL$12))/SIN($E83)*BL$9)</f>
        <v>23.3103591330897</v>
      </c>
      <c r="EY83" s="0" t="n">
        <f aca="false">IF(BM$9=0,0,(SIN(BM$12)*COS($E83)+SIN($E83)*COS(BM$12))/SIN($E83)*BM$9)</f>
        <v>22.7224329655259</v>
      </c>
      <c r="EZ83" s="0" t="n">
        <f aca="false">IF(BN$9=0,0,(SIN(BN$12)*COS($E83)+SIN($E83)*COS(BN$12))/SIN($E83)*BN$9)</f>
        <v>22.13505210699</v>
      </c>
      <c r="FA83" s="0" t="n">
        <f aca="false">IF(BO$9=0,0,(SIN(BO$12)*COS($E83)+SIN($E83)*COS(BO$12))/SIN($E83)*BO$9)</f>
        <v>21.5485496435198</v>
      </c>
      <c r="FB83" s="0" t="n">
        <f aca="false">IF(BP$9=0,0,(SIN(BP$12)*COS($E83)+SIN($E83)*COS(BP$12))/SIN($E83)*BP$9)</f>
        <v>20.9199403633658</v>
      </c>
      <c r="FC83" s="0" t="n">
        <f aca="false">IF(BQ$9=0,0,(SIN(BQ$12)*COS($E83)+SIN($E83)*COS(BQ$12))/SIN($E83)*BQ$9)</f>
        <v>20.2942908253328</v>
      </c>
      <c r="FD83" s="0" t="n">
        <f aca="false">IF(BR$9=0,0,(SIN(BR$12)*COS($E83)+SIN($E83)*COS(BR$12))/SIN($E83)*BR$9)</f>
        <v>19.671964842216</v>
      </c>
      <c r="FE83" s="0" t="n">
        <f aca="false">IF(BS$9=0,0,(SIN(BS$12)*COS($E83)+SIN($E83)*COS(BS$12))/SIN($E83)*BS$9)</f>
        <v>19.0533223189876</v>
      </c>
      <c r="FF83" s="0" t="n">
        <f aca="false">IF(BT$9=0,0,(SIN(BT$12)*COS($E83)+SIN($E83)*COS(BT$12))/SIN($E83)*BT$9)</f>
        <v>18.4387190912815</v>
      </c>
      <c r="FG83" s="0" t="n">
        <f aca="false">IF(BU$9=0,0,(SIN(BU$12)*COS($E83)+SIN($E83)*COS(BU$12))/SIN($E83)*BU$9)</f>
        <v>17.8553988479856</v>
      </c>
      <c r="FH83" s="0" t="n">
        <f aca="false">IF(BV$9=0,0,(SIN(BV$12)*COS($E83)+SIN($E83)*COS(BV$12))/SIN($E83)*BV$9)</f>
        <v>17.2757660455821</v>
      </c>
      <c r="FI83" s="0" t="n">
        <f aca="false">IF(BW$9=0,0,(SIN(BW$12)*COS($E83)+SIN($E83)*COS(BW$12))/SIN($E83)*BW$9)</f>
        <v>16.7001392695831</v>
      </c>
      <c r="FJ83" s="0" t="n">
        <f aca="false">IF(BX$9=0,0,(SIN(BX$12)*COS($E83)+SIN($E83)*COS(BX$12))/SIN($E83)*BX$9)</f>
        <v>16.1288330619849</v>
      </c>
      <c r="FK83" s="0" t="n">
        <f aca="false">IF(BY$9=0,0,(SIN(BY$12)*COS($E83)+SIN($E83)*COS(BY$12))/SIN($E83)*BY$9)</f>
        <v>15.5621577830523</v>
      </c>
      <c r="FL83" s="0" t="n">
        <f aca="false">IF(BZ$9=0,0,(SIN(BZ$12)*COS($E83)+SIN($E83)*COS(BZ$12))/SIN($E83)*BZ$9)</f>
        <v>14.9439838499451</v>
      </c>
      <c r="FM83" s="0" t="n">
        <f aca="false">IF(CA$9=0,0,(SIN(CA$12)*COS($E83)+SIN($E83)*COS(CA$12))/SIN($E83)*CA$9)</f>
        <v>14.3336797819489</v>
      </c>
      <c r="FN83" s="0" t="n">
        <f aca="false">IF(CB$9=0,0,(SIN(CB$12)*COS($E83)+SIN($E83)*COS(CB$12))/SIN($E83)*CB$9)</f>
        <v>13.7315929568204</v>
      </c>
      <c r="FO83" s="0" t="n">
        <f aca="false">IF(CC$9=0,0,(SIN(CC$12)*COS($E83)+SIN($E83)*COS(CC$12))/SIN($E83)*CC$9)</f>
        <v>13.1380644162325</v>
      </c>
      <c r="FP83" s="0" t="n">
        <f aca="false">IF(CD$9=0,0,(SIN(CD$12)*COS($E83)+SIN($E83)*COS(CD$12))/SIN($E83)*CD$9)</f>
        <v>12.5534287138717</v>
      </c>
      <c r="FQ83" s="0" t="n">
        <f aca="false">IF(CE$9=0,0,(SIN(CE$12)*COS($E83)+SIN($E83)*COS(CE$12))/SIN($E83)*CE$9)</f>
        <v>11.9780137666926</v>
      </c>
      <c r="FR83" s="0" t="n">
        <f aca="false">IF(CF$9=0,0,(SIN(CF$12)*COS($E83)+SIN($E83)*COS(CF$12))/SIN($E83)*CF$9)</f>
        <v>11.4121407093909</v>
      </c>
      <c r="FS83" s="0" t="n">
        <f aca="false">IF(CG$9=0,0,(SIN(CG$12)*COS($E83)+SIN($E83)*COS(CG$12))/SIN($E83)*CG$9)</f>
        <v>10.8561237521542</v>
      </c>
      <c r="FT83" s="0" t="n">
        <f aca="false">IF(CH$9=0,0,(SIN(CH$12)*COS($E83)+SIN($E83)*COS(CH$12))/SIN($E83)*CH$9)</f>
        <v>10.3102700417434</v>
      </c>
      <c r="FU83" s="0" t="n">
        <f aca="false">IF(CI$9=0,0,(SIN(CI$12)*COS($E83)+SIN($E83)*COS(CI$12))/SIN($E83)*CI$9)</f>
        <v>9.77487952596457</v>
      </c>
      <c r="FV83" s="0" t="n">
        <f aca="false">IF(CJ$9=0,0,(SIN(CJ$12)*COS($E83)+SIN($E83)*COS(CJ$12))/SIN($E83)*CJ$9)</f>
        <v>9.2521654205503</v>
      </c>
      <c r="FW83" s="0" t="n">
        <f aca="false">IF(CK$9=0,0,(SIN(CK$12)*COS($E83)+SIN($E83)*COS(CK$12))/SIN($E83)*CK$9)</f>
        <v>8.74036012886324</v>
      </c>
      <c r="FX83" s="0" t="n">
        <f aca="false">IF(CL$9=0,0,(SIN(CL$12)*COS($E83)+SIN($E83)*COS(CL$12))/SIN($E83)*CL$9)</f>
        <v>8.23973952864724</v>
      </c>
      <c r="FY83" s="0" t="n">
        <f aca="false">IF(CM$9=0,0,(SIN(CM$12)*COS($E83)+SIN($E83)*COS(CM$12))/SIN($E83)*CM$9)</f>
        <v>7.75057187272364</v>
      </c>
      <c r="FZ83" s="0" t="n">
        <f aca="false">IF(CN$9=0,0,(SIN(CN$12)*COS($E83)+SIN($E83)*COS(CN$12))/SIN($E83)*CN$9)</f>
        <v>7.2731176720166</v>
      </c>
      <c r="GA83" s="0" t="n">
        <f aca="false">IF(CO$9=0,0,(SIN(CO$12)*COS($E83)+SIN($E83)*COS(CO$12))/SIN($E83)*CO$9)</f>
        <v>6.81898707707462</v>
      </c>
      <c r="GB83" s="0" t="n">
        <f aca="false">IF(CP$9=0,0,(SIN(CP$12)*COS($E83)+SIN($E83)*COS(CP$12))/SIN($E83)*CP$9)</f>
        <v>6.37608262259279</v>
      </c>
      <c r="GC83" s="0" t="n">
        <f aca="false">IF(CQ$9=0,0,(SIN(CQ$12)*COS($E83)+SIN($E83)*COS(CQ$12))/SIN($E83)*CQ$9)</f>
        <v>5.94463099982086</v>
      </c>
    </row>
    <row r="84" customFormat="false" ht="12.8" hidden="true" customHeight="false" outlineLevel="0" collapsed="false">
      <c r="A84" s="0" t="n">
        <f aca="false">MAX($F84:$CQ84)</f>
        <v>29.9399991035964</v>
      </c>
      <c r="B84" s="90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19.9333333333333</v>
      </c>
      <c r="C84" s="2" t="n">
        <f aca="false">MOD(Best +D84,360)</f>
        <v>187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29.9399991035964</v>
      </c>
      <c r="G84" s="13" t="n">
        <f aca="false">IF(OR(G174=0,CS84=0),0,G174*CS84/(G174+CS84))</f>
        <v>29.6404138612191</v>
      </c>
      <c r="H84" s="13" t="n">
        <f aca="false">IF(OR(H174=0,CT84=0),0,H174*CT84/(H174+CT84))</f>
        <v>29.2470001146554</v>
      </c>
      <c r="I84" s="13" t="n">
        <f aca="false">IF(OR(I174=0,CU84=0),0,I174*CU84/(I174+CU84))</f>
        <v>28.8554611998378</v>
      </c>
      <c r="J84" s="13" t="n">
        <f aca="false">IF(OR(J174=0,CV84=0),0,J174*CV84/(J174+CV84))</f>
        <v>28.4661196501507</v>
      </c>
      <c r="K84" s="13" t="n">
        <f aca="false">IF(OR(K174=0,CW84=0),0,K174*CW84/(K174+CW84))</f>
        <v>28.079255697182</v>
      </c>
      <c r="L84" s="13" t="n">
        <f aca="false">IF(OR(L174=0,CX84=0),0,L174*CX84/(L174+CX84))</f>
        <v>27.6951112146987</v>
      </c>
      <c r="M84" s="13" t="n">
        <f aca="false">IF(OR(M174=0,CY84=0),0,M174*CY84/(M174+CY84))</f>
        <v>27.2588989667555</v>
      </c>
      <c r="N84" s="13" t="n">
        <f aca="false">IF(OR(N174=0,CZ84=0),0,N174*CZ84/(N174+CZ84))</f>
        <v>26.8308536432807</v>
      </c>
      <c r="O84" s="13" t="n">
        <f aca="false">IF(OR(O174=0,DA84=0),0,O174*DA84/(O174+DA84))</f>
        <v>26.410714868123</v>
      </c>
      <c r="P84" s="13" t="n">
        <f aca="false">IF(OR(P174=0,DB84=0),0,P174*DB84/(P174+DB84))</f>
        <v>25.998229316656</v>
      </c>
      <c r="Q84" s="13" t="n">
        <f aca="false">IF(OR(Q174=0,DC84=0),0,Q174*DC84/(Q174+DC84))</f>
        <v>25.5931507209053</v>
      </c>
      <c r="R84" s="13" t="n">
        <f aca="false">IF(OR(R174=0,DD84=0),0,R174*DD84/(R174+DD84))</f>
        <v>25.1348060532656</v>
      </c>
      <c r="S84" s="13" t="n">
        <f aca="false">IF(OR(S174=0,DE84=0),0,S174*DE84/(S174+DE84))</f>
        <v>24.6885311181349</v>
      </c>
      <c r="T84" s="13" t="n">
        <f aca="false">IF(OR(T174=0,DF84=0),0,T174*DF84/(T174+DF84))</f>
        <v>24.2536874853556</v>
      </c>
      <c r="U84" s="13" t="n">
        <f aca="false">IF(OR(U174=0,DG84=0),0,U174*DG84/(U174+DG84))</f>
        <v>23.8296799199394</v>
      </c>
      <c r="V84" s="13" t="n">
        <f aca="false">IF(OR(V174=0,DH84=0),0,V174*DH84/(V174+DH84))</f>
        <v>23.4159526862337</v>
      </c>
      <c r="W84" s="13" t="n">
        <f aca="false">IF(OR(W174=0,DI84=0),0,W174*DI84/(W174+DI84))</f>
        <v>22.9809031186238</v>
      </c>
      <c r="X84" s="13" t="n">
        <f aca="false">IF(OR(X174=0,DJ84=0),0,X174*DJ84/(X174+DJ84))</f>
        <v>22.5574992545837</v>
      </c>
      <c r="Y84" s="13" t="n">
        <f aca="false">IF(OR(Y174=0,DK84=0),0,Y174*DK84/(Y174+DK84))</f>
        <v>22.1451022624742</v>
      </c>
      <c r="Z84" s="13" t="n">
        <f aca="false">IF(OR(Z174=0,DL84=0),0,Z174*DL84/(Z174+DL84))</f>
        <v>21.7774781833451</v>
      </c>
      <c r="AA84" s="13" t="n">
        <f aca="false">IF(OR(AA174=0,DM84=0),0,AA174*DM84/(AA174+DM84))</f>
        <v>21.4581002231676</v>
      </c>
      <c r="AB84" s="13" t="n">
        <f aca="false">IF(OR(AB174=0,DN84=0),0,AB174*DN84/(AB174+DN84))</f>
        <v>21.1055674254863</v>
      </c>
      <c r="AC84" s="13" t="n">
        <f aca="false">IF(OR(AC174=0,DO84=0),0,AC174*DO84/(AC174+DO84))</f>
        <v>20.7596250696676</v>
      </c>
      <c r="AD84" s="13" t="n">
        <f aca="false">IF(OR(AD174=0,DP84=0),0,AD174*DP84/(AD174+DP84))</f>
        <v>20.4199836107951</v>
      </c>
      <c r="AE84" s="13" t="n">
        <f aca="false">IF(OR(AE174=0,DQ84=0),0,AE174*DQ84/(AE174+DQ84))</f>
        <v>20.0863686452442</v>
      </c>
      <c r="AF84" s="13" t="n">
        <f aca="false">IF(OR(AF174=0,DR84=0),0,AF174*DR84/(AF174+DR84))</f>
        <v>19.7585198629785</v>
      </c>
      <c r="AG84" s="13" t="n">
        <f aca="false">IF(OR(AG174=0,DS84=0),0,AG174*DS84/(AG174+DS84))</f>
        <v>19.3859099229439</v>
      </c>
      <c r="AH84" s="13" t="n">
        <f aca="false">IF(OR(AH174=0,DT84=0),0,AH174*DT84/(AH174+DT84))</f>
        <v>19.0219302829199</v>
      </c>
      <c r="AI84" s="13" t="n">
        <f aca="false">IF(OR(AI174=0,DU84=0),0,AI174*DU84/(AI174+DU84))</f>
        <v>18.6661350833748</v>
      </c>
      <c r="AJ84" s="13" t="n">
        <f aca="false">IF(OR(AJ174=0,DV84=0),0,AJ174*DV84/(AJ174+DV84))</f>
        <v>18.3181069035778</v>
      </c>
      <c r="AK84" s="13" t="n">
        <f aca="false">IF(OR(AK174=0,DW84=0),0,AK174*DW84/(AK174+DW84))</f>
        <v>17.9774544573529</v>
      </c>
      <c r="AL84" s="13" t="n">
        <f aca="false">IF(OR(AL174=0,DX84=0),0,AL174*DX84/(AL174+DX84))</f>
        <v>17.6367290664041</v>
      </c>
      <c r="AM84" s="13" t="n">
        <f aca="false">IF(OR(AM174=0,DY84=0),0,AM174*DY84/(AM174+DY84))</f>
        <v>17.3030741675275</v>
      </c>
      <c r="AN84" s="13" t="n">
        <f aca="false">IF(OR(AN174=0,DZ84=0),0,AN174*DZ84/(AN174+DZ84))</f>
        <v>16.9761400459053</v>
      </c>
      <c r="AO84" s="13" t="n">
        <f aca="false">IF(OR(AO174=0,EA84=0),0,AO174*EA84/(AO174+EA84))</f>
        <v>16.6555978841424</v>
      </c>
      <c r="AP84" s="13" t="n">
        <f aca="false">IF(OR(AP174=0,EB84=0),0,AP174*EB84/(AP174+EB84))</f>
        <v>16.3411381619314</v>
      </c>
      <c r="AQ84" s="13" t="n">
        <f aca="false">IF(OR(AQ174=0,EC84=0),0,AQ174*EC84/(AQ174+EC84))</f>
        <v>15.9867048909783</v>
      </c>
      <c r="AR84" s="13" t="n">
        <f aca="false">IF(OR(AR174=0,ED84=0),0,AR174*ED84/(AR174+ED84))</f>
        <v>15.6399538312521</v>
      </c>
      <c r="AS84" s="13" t="n">
        <f aca="false">IF(OR(AS174=0,EE84=0),0,AS174*EE84/(AS174+EE84))</f>
        <v>15.3004988778348</v>
      </c>
      <c r="AT84" s="13" t="n">
        <f aca="false">IF(OR(AT174=0,EF84=0),0,AT174*EF84/(AT174+EF84))</f>
        <v>14.9679784384792</v>
      </c>
      <c r="AU84" s="13" t="n">
        <f aca="false">IF(OR(AU174=0,EG84=0),0,AU174*EG84/(AU174+EG84))</f>
        <v>14.6420535376426</v>
      </c>
      <c r="AV84" s="13" t="n">
        <f aca="false">IF(OR(AV174=0,EH84=0),0,AV174*EH84/(AV174+EH84))</f>
        <v>14.2685798013121</v>
      </c>
      <c r="AW84" s="13" t="n">
        <f aca="false">IF(OR(AW174=0,EI84=0),0,AW174*EI84/(AW174+EI84))</f>
        <v>13.9026350576303</v>
      </c>
      <c r="AX84" s="13" t="n">
        <f aca="false">IF(OR(AX174=0,EJ84=0),0,AX174*EJ84/(AX174+EJ84))</f>
        <v>13.543828507854</v>
      </c>
      <c r="AY84" s="13" t="n">
        <f aca="false">IF(OR(AY174=0,EK84=0),0,AY174*EK84/(AY174+EK84))</f>
        <v>13.3288868458854</v>
      </c>
      <c r="AZ84" s="13" t="n">
        <f aca="false">IF(OR(AZ174=0,EL84=0),0,AZ174*EL84/(AZ174+EL84))</f>
        <v>13.1354991525276</v>
      </c>
      <c r="BA84" s="13" t="n">
        <f aca="false">IF(OR(BA174=0,EM84=0),0,BA174*EM84/(BA174+EM84))</f>
        <v>12.8707289501584</v>
      </c>
      <c r="BB84" s="13" t="n">
        <f aca="false">IF(OR(BB174=0,EN84=0),0,BB174*EN84/(BB174+EN84))</f>
        <v>12.6095941398057</v>
      </c>
      <c r="BC84" s="13" t="n">
        <f aca="false">IF(OR(BC174=0,EO84=0),0,BC174*EO84/(BC174+EO84))</f>
        <v>12.3519345617885</v>
      </c>
      <c r="BD84" s="13" t="n">
        <f aca="false">IF(OR(BD174=0,EP84=0),0,BD174*EP84/(BD174+EP84))</f>
        <v>12.0975977318365</v>
      </c>
      <c r="BE84" s="13" t="n">
        <f aca="false">IF(OR(BE174=0,EQ84=0),0,BE174*EQ84/(BE174+EQ84))</f>
        <v>11.8464383556145</v>
      </c>
      <c r="BF84" s="13" t="n">
        <f aca="false">IF(OR(BF174=0,ER84=0),0,BF174*ER84/(BF174+ER84))</f>
        <v>11.589254554637</v>
      </c>
      <c r="BG84" s="13" t="n">
        <f aca="false">IF(OR(BG174=0,ES84=0),0,BG174*ES84/(BG174+ES84))</f>
        <v>11.3353542132306</v>
      </c>
      <c r="BH84" s="13" t="n">
        <f aca="false">IF(OR(BH174=0,ET84=0),0,BH174*ET84/(BH174+ET84))</f>
        <v>11.0845972951421</v>
      </c>
      <c r="BI84" s="13" t="n">
        <f aca="false">IF(OR(BI174=0,EU84=0),0,BI174*EU84/(BI174+EU84))</f>
        <v>10.8368504830342</v>
      </c>
      <c r="BJ84" s="13" t="n">
        <f aca="false">IF(OR(BJ174=0,EV84=0),0,BJ174*EV84/(BJ174+EV84))</f>
        <v>10.5919867809734</v>
      </c>
      <c r="BK84" s="13" t="n">
        <f aca="false">IF(OR(BK174=0,EW84=0),0,BK174*EW84/(BK174+EW84))</f>
        <v>10.3288748342388</v>
      </c>
      <c r="BL84" s="13" t="n">
        <f aca="false">IF(OR(BL174=0,EX84=0),0,BL174*EX84/(BL174+EX84))</f>
        <v>10.0691227056197</v>
      </c>
      <c r="BM84" s="13" t="n">
        <f aca="false">IF(OR(BM174=0,EY84=0),0,BM174*EY84/(BM174+EY84))</f>
        <v>9.81259955079733</v>
      </c>
      <c r="BN84" s="13" t="n">
        <f aca="false">IF(OR(BN174=0,EZ84=0),0,BN174*EZ84/(BN174+EZ84))</f>
        <v>9.55918192262577</v>
      </c>
      <c r="BO84" s="13" t="n">
        <f aca="false">IF(OR(BO174=0,FA84=0),0,BO174*FA84/(BO174+FA84))</f>
        <v>9.30875341108723</v>
      </c>
      <c r="BP84" s="13" t="n">
        <f aca="false">IF(OR(BP174=0,FB84=0),0,BP174*FB84/(BP174+FB84))</f>
        <v>9.05291859205725</v>
      </c>
      <c r="BQ84" s="13" t="n">
        <f aca="false">IF(OR(BQ174=0,FC84=0),0,BQ174*FC84/(BQ174+FC84))</f>
        <v>8.80007526436136</v>
      </c>
      <c r="BR84" s="13" t="n">
        <f aca="false">IF(OR(BR174=0,FD84=0),0,BR174*FD84/(BR174+FD84))</f>
        <v>8.5501222218278</v>
      </c>
      <c r="BS84" s="13" t="n">
        <f aca="false">IF(OR(BS174=0,FE84=0),0,BS174*FE84/(BS174+FE84))</f>
        <v>8.30296510971324</v>
      </c>
      <c r="BT84" s="13" t="n">
        <f aca="false">IF(OR(BT174=0,FF84=0),0,BT174*FF84/(BT174+FF84))</f>
        <v>8.05851620020184</v>
      </c>
      <c r="BU84" s="13" t="n">
        <f aca="false">IF(OR(BU174=0,FG84=0),0,BU174*FG84/(BU174+FG84))</f>
        <v>7.82199308292573</v>
      </c>
      <c r="BV84" s="13" t="n">
        <f aca="false">IF(OR(BV174=0,FH84=0),0,BV174*FH84/(BV174+FH84))</f>
        <v>7.58788554766099</v>
      </c>
      <c r="BW84" s="13" t="n">
        <f aca="false">IF(OR(BW174=0,FI84=0),0,BW174*FI84/(BW174+FI84))</f>
        <v>7.35612492074049</v>
      </c>
      <c r="BX84" s="13" t="n">
        <f aca="false">IF(OR(BX174=0,FJ84=0),0,BX174*FJ84/(BX174+FJ84))</f>
        <v>7.12664784608962</v>
      </c>
      <c r="BY84" s="13" t="n">
        <f aca="false">IF(OR(BY174=0,FK84=0),0,BY174*FK84/(BY174+FK84))</f>
        <v>6.89939617257023</v>
      </c>
      <c r="BZ84" s="13" t="n">
        <f aca="false">IF(OR(BZ174=0,FL84=0),0,BZ174*FL84/(BZ174+FL84))</f>
        <v>6.66278692396602</v>
      </c>
      <c r="CA84" s="13" t="n">
        <f aca="false">IF(OR(CA174=0,FM84=0),0,CA174*FM84/(CA174+FM84))</f>
        <v>6.42859900071188</v>
      </c>
      <c r="CB84" s="13" t="n">
        <f aca="false">IF(OR(CB174=0,FN84=0),0,CB174*FN84/(CB174+FN84))</f>
        <v>6.1967950558709</v>
      </c>
      <c r="CC84" s="13" t="n">
        <f aca="false">IF(OR(CC174=0,FO84=0),0,CC174*FO84/(CC174+FO84))</f>
        <v>5.9673444941265</v>
      </c>
      <c r="CD84" s="13" t="n">
        <f aca="false">IF(OR(CD174=0,FP84=0),0,CD174*FP84/(CD174+FP84))</f>
        <v>5.74022352577641</v>
      </c>
      <c r="CE84" s="13" t="n">
        <f aca="false">IF(OR(CE174=0,FQ84=0),0,CE174*FQ84/(CE174+FQ84))</f>
        <v>5.51541524676317</v>
      </c>
      <c r="CF84" s="13" t="n">
        <f aca="false">IF(OR(CF174=0,FR84=0),0,CF174*FR84/(CF174+FR84))</f>
        <v>5.29290974478282</v>
      </c>
      <c r="CG84" s="13" t="n">
        <f aca="false">IF(OR(CG174=0,FS84=0),0,CG174*FS84/(CG174+FS84))</f>
        <v>5.07270423160864</v>
      </c>
      <c r="CH84" s="13" t="n">
        <f aca="false">IF(OR(CH174=0,FT84=0),0,CH174*FT84/(CH174+FT84))</f>
        <v>4.85480320185472</v>
      </c>
      <c r="CI84" s="13" t="n">
        <f aca="false">IF(OR(CI174=0,FU84=0),0,CI174*FU84/(CI174+FU84))</f>
        <v>4.63921861848669</v>
      </c>
      <c r="CJ84" s="13" t="n">
        <f aca="false">IF(OR(CJ174=0,FV84=0),0,CJ174*FV84/(CJ174+FV84))</f>
        <v>4.42642810178264</v>
      </c>
      <c r="CK84" s="13" t="n">
        <f aca="false">IF(OR(CK174=0,FW84=0),0,CK174*FW84/(CK174+FW84))</f>
        <v>4.21598586942015</v>
      </c>
      <c r="CL84" s="13" t="n">
        <f aca="false">IF(OR(CL174=0,FX84=0),0,CL174*FX84/(CL174+FX84))</f>
        <v>4.00792658928688</v>
      </c>
      <c r="CM84" s="13" t="n">
        <f aca="false">IF(OR(CM174=0,FY84=0),0,CM174*FY84/(CM174+FY84))</f>
        <v>3.80229326967292</v>
      </c>
      <c r="CN84" s="13" t="n">
        <f aca="false">IF(OR(CN174=0,FZ84=0),0,CN174*FZ84/(CN174+FZ84))</f>
        <v>3.59913757413686</v>
      </c>
      <c r="CO84" s="13" t="n">
        <f aca="false">IF(OR(CO174=0,GA84=0),0,CO174*GA84/(CO174+GA84))</f>
        <v>3.40149394501401</v>
      </c>
      <c r="CP84" s="13" t="n">
        <f aca="false">IF(OR(CP174=0,GB84=0),0,CP174*GB84/(CP174+GB84))</f>
        <v>3.20631176925691</v>
      </c>
      <c r="CQ84" s="13" t="n">
        <f aca="false">IF(OR(CQ174=0,GC84=0),0,CQ174*GC84/(CQ174+GC84))</f>
        <v>3.01365889802038</v>
      </c>
      <c r="CR84" s="0" t="n">
        <f aca="false">IF(F$9=0,0,(SIN(F$12)*COS($E84)+SIN($E84)*COS(F$12))/SIN($E84)*F$9)</f>
        <v>29.94</v>
      </c>
      <c r="CS84" s="0" t="n">
        <f aca="false">IF(G$9=0,0,(SIN(G$12)*COS($E84)+SIN($E84)*COS(G$12))/SIN($E84)*G$9)</f>
        <v>30.4672052703622</v>
      </c>
      <c r="CT84" s="0" t="n">
        <f aca="false">IF(H$9=0,0,(SIN(H$12)*COS($E84)+SIN($E84)*COS(H$12))/SIN($E84)*H$9)</f>
        <v>30.8926365703711</v>
      </c>
      <c r="CU84" s="0" t="n">
        <f aca="false">IF(I$9=0,0,(SIN(I$12)*COS($E84)+SIN($E84)*COS(I$12))/SIN($E84)*I$9)</f>
        <v>31.3113350928342</v>
      </c>
      <c r="CV84" s="0" t="n">
        <f aca="false">IF(J$9=0,0,(SIN(J$12)*COS($E84)+SIN($E84)*COS(J$12))/SIN($E84)*J$9)</f>
        <v>31.7230099325271</v>
      </c>
      <c r="CW84" s="0" t="n">
        <f aca="false">IF(K$9=0,0,(SIN(K$12)*COS($E84)+SIN($E84)*COS(K$12))/SIN($E84)*K$9)</f>
        <v>32.1273715579024</v>
      </c>
      <c r="CX84" s="0" t="n">
        <f aca="false">IF(L$9=0,0,(SIN(L$12)*COS($E84)+SIN($E84)*COS(L$12))/SIN($E84)*L$9)</f>
        <v>32.5241319492792</v>
      </c>
      <c r="CY84" s="0" t="n">
        <f aca="false">IF(M$9=0,0,(SIN(M$12)*COS($E84)+SIN($E84)*COS(M$12))/SIN($E84)*M$9)</f>
        <v>32.8331856083952</v>
      </c>
      <c r="CZ84" s="0" t="n">
        <f aca="false">IF(N$9=0,0,(SIN(N$12)*COS($E84)+SIN($E84)*COS(N$12))/SIN($E84)*N$9)</f>
        <v>33.1335498374369</v>
      </c>
      <c r="DA84" s="0" t="n">
        <f aca="false">IF(O$9=0,0,(SIN(O$12)*COS($E84)+SIN($E84)*COS(O$12))/SIN($E84)*O$9)</f>
        <v>33.4250151561296</v>
      </c>
      <c r="DB84" s="0" t="n">
        <f aca="false">IF(P$9=0,0,(SIN(P$12)*COS($E84)+SIN($E84)*COS(P$12))/SIN($E84)*P$9)</f>
        <v>33.7073744312223</v>
      </c>
      <c r="DC84" s="0" t="n">
        <f aca="false">IF(Q$9=0,0,(SIN(Q$12)*COS($E84)+SIN($E84)*COS(Q$12))/SIN($E84)*Q$9)</f>
        <v>33.9804229756331</v>
      </c>
      <c r="DD84" s="0" t="n">
        <f aca="false">IF(R$9=0,0,(SIN(R$12)*COS($E84)+SIN($E84)*COS(R$12))/SIN($E84)*R$9)</f>
        <v>34.1324170785063</v>
      </c>
      <c r="DE84" s="0" t="n">
        <f aca="false">IF(S$9=0,0,(SIN(S$12)*COS($E84)+SIN($E84)*COS(S$12))/SIN($E84)*S$9)</f>
        <v>34.2743235787295</v>
      </c>
      <c r="DF84" s="0" t="n">
        <f aca="false">IF(T$9=0,0,(SIN(T$12)*COS($E84)+SIN($E84)*COS(T$12))/SIN($E84)*T$9)</f>
        <v>34.4060478173178</v>
      </c>
      <c r="DG84" s="0" t="n">
        <f aca="false">IF(U$9=0,0,(SIN(U$12)*COS($E84)+SIN($E84)*COS(U$12))/SIN($E84)*U$9)</f>
        <v>34.5274981583031</v>
      </c>
      <c r="DH84" s="0" t="n">
        <f aca="false">IF(V$9=0,0,(SIN(V$12)*COS($E84)+SIN($E84)*COS(V$12))/SIN($E84)*V$9)</f>
        <v>34.6385860323388</v>
      </c>
      <c r="DI84" s="0" t="n">
        <f aca="false">IF(W$9=0,0,(SIN(W$12)*COS($E84)+SIN($E84)*COS(W$12))/SIN($E84)*W$9)</f>
        <v>34.6684383059048</v>
      </c>
      <c r="DJ84" s="0" t="n">
        <f aca="false">IF(X$9=0,0,(SIN(X$12)*COS($E84)+SIN($E84)*COS(X$12))/SIN($E84)*X$9)</f>
        <v>34.6877387776204</v>
      </c>
      <c r="DK84" s="0" t="n">
        <f aca="false">IF(Y$9=0,0,(SIN(Y$12)*COS($E84)+SIN($E84)*COS(Y$12))/SIN($E84)*Y$9)</f>
        <v>34.6964730280767</v>
      </c>
      <c r="DL84" s="0" t="n">
        <f aca="false">IF(Z$9=0,0,(SIN(Z$12)*COS($E84)+SIN($E84)*COS(Z$12))/SIN($E84)*Z$9)</f>
        <v>34.7821983315931</v>
      </c>
      <c r="DM84" s="0" t="n">
        <f aca="false">IF(AA$9=0,0,(SIN(AA$12)*COS($E84)+SIN($E84)*COS(AA$12))/SIN($E84)*AA$9)</f>
        <v>34.9657070190422</v>
      </c>
      <c r="DN84" s="0" t="n">
        <f aca="false">IF(AB$9=0,0,(SIN(AB$12)*COS($E84)+SIN($E84)*COS(AB$12))/SIN($E84)*AB$9)</f>
        <v>35.0360876336583</v>
      </c>
      <c r="DO84" s="0" t="n">
        <f aca="false">IF(AC$9=0,0,(SIN(AC$12)*COS($E84)+SIN($E84)*COS(AC$12))/SIN($E84)*AC$9)</f>
        <v>35.0955330756649</v>
      </c>
      <c r="DP84" s="0" t="n">
        <f aca="false">IF(AD$9=0,0,(SIN(AD$12)*COS($E84)+SIN($E84)*COS(AD$12))/SIN($E84)*AD$9)</f>
        <v>35.143959677328</v>
      </c>
      <c r="DQ84" s="0" t="n">
        <f aca="false">IF(AE$9=0,0,(SIN(AE$12)*COS($E84)+SIN($E84)*COS(AE$12))/SIN($E84)*AE$9)</f>
        <v>35.1812872273928</v>
      </c>
      <c r="DR84" s="0" t="n">
        <f aca="false">IF(AF$9=0,0,(SIN(AF$12)*COS($E84)+SIN($E84)*COS(AF$12))/SIN($E84)*AF$9)</f>
        <v>35.2074390154573</v>
      </c>
      <c r="DS84" s="0" t="n">
        <f aca="false">IF(AG$9=0,0,(SIN(AG$12)*COS($E84)+SIN($E84)*COS(AG$12))/SIN($E84)*AG$9)</f>
        <v>35.057563847835</v>
      </c>
      <c r="DT84" s="0" t="n">
        <f aca="false">IF(AH$9=0,0,(SIN(AH$12)*COS($E84)+SIN($E84)*COS(AH$12))/SIN($E84)*AH$9)</f>
        <v>34.8973313203348</v>
      </c>
      <c r="DU84" s="0" t="n">
        <f aca="false">IF(AI$9=0,0,(SIN(AI$12)*COS($E84)+SIN($E84)*COS(AI$12))/SIN($E84)*AI$9)</f>
        <v>34.7268256200118</v>
      </c>
      <c r="DV84" s="0" t="n">
        <f aca="false">IF(AJ$9=0,0,(SIN(AJ$12)*COS($E84)+SIN($E84)*COS(AJ$12))/SIN($E84)*AJ$9)</f>
        <v>34.5461339545163</v>
      </c>
      <c r="DW84" s="0" t="n">
        <f aca="false">IF(AK$9=0,0,(SIN(AK$12)*COS($E84)+SIN($E84)*COS(AK$12))/SIN($E84)*AK$9)</f>
        <v>34.3553465147856</v>
      </c>
      <c r="DX84" s="0" t="n">
        <f aca="false">IF(AL$9=0,0,(SIN(AL$12)*COS($E84)+SIN($E84)*COS(AL$12))/SIN($E84)*AL$9)</f>
        <v>34.1280304749986</v>
      </c>
      <c r="DY84" s="0" t="n">
        <f aca="false">IF(AM$9=0,0,(SIN(AM$12)*COS($E84)+SIN($E84)*COS(AM$12))/SIN($E84)*AM$9)</f>
        <v>33.8910467679422</v>
      </c>
      <c r="DZ84" s="0" t="n">
        <f aca="false">IF(AN$9=0,0,(SIN(AN$12)*COS($E84)+SIN($E84)*COS(AN$12))/SIN($E84)*AN$9)</f>
        <v>33.6445184329443</v>
      </c>
      <c r="EA84" s="0" t="n">
        <f aca="false">IF(AO$9=0,0,(SIN(AO$12)*COS($E84)+SIN($E84)*COS(AO$12))/SIN($E84)*AO$9)</f>
        <v>33.3885711794542</v>
      </c>
      <c r="EB84" s="0" t="n">
        <f aca="false">IF(AP$9=0,0,(SIN(AP$12)*COS($E84)+SIN($E84)*COS(AP$12))/SIN($E84)*AP$9)</f>
        <v>33.1233333333332</v>
      </c>
      <c r="EC84" s="0" t="n">
        <f aca="false">IF(AQ$9=0,0,(SIN(AQ$12)*COS($E84)+SIN($E84)*COS(AQ$12))/SIN($E84)*AQ$9)</f>
        <v>32.6573910013193</v>
      </c>
      <c r="ED84" s="0" t="n">
        <f aca="false">IF(AR$9=0,0,(SIN(AR$12)*COS($E84)+SIN($E84)*COS(AR$12))/SIN($E84)*AR$9)</f>
        <v>32.1847828231279</v>
      </c>
      <c r="EE84" s="0" t="n">
        <f aca="false">IF(AS$9=0,0,(SIN(AS$12)*COS($E84)+SIN($E84)*COS(AS$12))/SIN($E84)*AS$9)</f>
        <v>31.705818605159</v>
      </c>
      <c r="EF84" s="0" t="n">
        <f aca="false">IF(AT$9=0,0,(SIN(AT$12)*COS($E84)+SIN($E84)*COS(AT$12))/SIN($E84)*AT$9)</f>
        <v>31.2208090397033</v>
      </c>
      <c r="EG84" s="0" t="n">
        <f aca="false">IF(AU$9=0,0,(SIN(AU$12)*COS($E84)+SIN($E84)*COS(AU$12))/SIN($E84)*AU$9)</f>
        <v>30.7300655601048</v>
      </c>
      <c r="EH84" s="0" t="n">
        <f aca="false">IF(AV$9=0,0,(SIN(AV$12)*COS($E84)+SIN($E84)*COS(AV$12))/SIN($E84)*AV$9)</f>
        <v>29.9950413060414</v>
      </c>
      <c r="EI84" s="0" t="n">
        <f aca="false">IF(AW$9=0,0,(SIN(AW$12)*COS($E84)+SIN($E84)*COS(AW$12))/SIN($E84)*AW$9)</f>
        <v>29.2586924238539</v>
      </c>
      <c r="EJ84" s="0" t="n">
        <f aca="false">IF(AX$9=0,0,(SIN(AX$12)*COS($E84)+SIN($E84)*COS(AX$12))/SIN($E84)*AX$9)</f>
        <v>28.5215482492847</v>
      </c>
      <c r="EK84" s="0" t="n">
        <f aca="false">IF(AY$9=0,0,(SIN(AY$12)*COS($E84)+SIN($E84)*COS(AY$12))/SIN($E84)*AY$9)</f>
        <v>28.3993404252271</v>
      </c>
      <c r="EL84" s="0" t="n">
        <f aca="false">IF(AZ$9=0,0,(SIN(AZ$12)*COS($E84)+SIN($E84)*COS(AZ$12))/SIN($E84)*AZ$9)</f>
        <v>28.3621935181284</v>
      </c>
      <c r="EM84" s="0" t="n">
        <f aca="false">IF(BA$9=0,0,(SIN(BA$12)*COS($E84)+SIN($E84)*COS(BA$12))/SIN($E84)*BA$9)</f>
        <v>27.9751319036475</v>
      </c>
      <c r="EN84" s="0" t="n">
        <f aca="false">IF(BB$9=0,0,(SIN(BB$12)*COS($E84)+SIN($E84)*COS(BB$12))/SIN($E84)*BB$9)</f>
        <v>27.5818618885207</v>
      </c>
      <c r="EO84" s="0" t="n">
        <f aca="false">IF(BC$9=0,0,(SIN(BC$12)*COS($E84)+SIN($E84)*COS(BC$12))/SIN($E84)*BC$9)</f>
        <v>27.1825757420631</v>
      </c>
      <c r="EP84" s="0" t="n">
        <f aca="false">IF(BD$9=0,0,(SIN(BD$12)*COS($E84)+SIN($E84)*COS(BD$12))/SIN($E84)*BD$9)</f>
        <v>26.7774668394932</v>
      </c>
      <c r="EQ84" s="0" t="n">
        <f aca="false">IF(BE$9=0,0,(SIN(BE$12)*COS($E84)+SIN($E84)*COS(BE$12))/SIN($E84)*BE$9)</f>
        <v>26.3667295811744</v>
      </c>
      <c r="ER84" s="0" t="n">
        <f aca="false">IF(BF$9=0,0,(SIN(BF$12)*COS($E84)+SIN($E84)*COS(BF$12))/SIN($E84)*BF$9)</f>
        <v>25.90523082389</v>
      </c>
      <c r="ES84" s="0" t="n">
        <f aca="false">IF(BG$9=0,0,(SIN(BG$12)*COS($E84)+SIN($E84)*COS(BG$12))/SIN($E84)*BG$9)</f>
        <v>25.4395762665812</v>
      </c>
      <c r="ET84" s="0" t="n">
        <f aca="false">IF(BH$9=0,0,(SIN(BH$12)*COS($E84)+SIN($E84)*COS(BH$12))/SIN($E84)*BH$9)</f>
        <v>24.9700038283657</v>
      </c>
      <c r="EU84" s="0" t="n">
        <f aca="false">IF(BI$9=0,0,(SIN(BI$12)*COS($E84)+SIN($E84)*COS(BI$12))/SIN($E84)*BI$9)</f>
        <v>24.4967514547466</v>
      </c>
      <c r="EV84" s="0" t="n">
        <f aca="false">IF(BJ$9=0,0,(SIN(BJ$12)*COS($E84)+SIN($E84)*COS(BJ$12))/SIN($E84)*BJ$9)</f>
        <v>24.0200570162217</v>
      </c>
      <c r="EW84" s="0" t="n">
        <f aca="false">IF(BK$9=0,0,(SIN(BK$12)*COS($E84)+SIN($E84)*COS(BK$12))/SIN($E84)*BK$9)</f>
        <v>23.4317510175351</v>
      </c>
      <c r="EX84" s="0" t="n">
        <f aca="false">IF(BL$9=0,0,(SIN(BL$12)*COS($E84)+SIN($E84)*COS(BL$12))/SIN($E84)*BL$9)</f>
        <v>22.8435752564753</v>
      </c>
      <c r="EY84" s="0" t="n">
        <f aca="false">IF(BM$9=0,0,(SIN(BM$12)*COS($E84)+SIN($E84)*COS(BM$12))/SIN($E84)*BM$9)</f>
        <v>22.2558644247373</v>
      </c>
      <c r="EZ84" s="0" t="n">
        <f aca="false">IF(BN$9=0,0,(SIN(BN$12)*COS($E84)+SIN($E84)*COS(BN$12))/SIN($E84)*BN$9)</f>
        <v>21.6689508111836</v>
      </c>
      <c r="FA84" s="0" t="n">
        <f aca="false">IF(BO$9=0,0,(SIN(BO$12)*COS($E84)+SIN($E84)*COS(BO$12))/SIN($E84)*BO$9)</f>
        <v>21.0831641539406</v>
      </c>
      <c r="FB84" s="0" t="n">
        <f aca="false">IF(BP$9=0,0,(SIN(BP$12)*COS($E84)+SIN($E84)*COS(BP$12))/SIN($E84)*BP$9)</f>
        <v>20.4564754108907</v>
      </c>
      <c r="FC84" s="0" t="n">
        <f aca="false">IF(BQ$9=0,0,(SIN(BQ$12)*COS($E84)+SIN($E84)*COS(BQ$12))/SIN($E84)*BQ$9)</f>
        <v>19.8330054704737</v>
      </c>
      <c r="FD84" s="0" t="n">
        <f aca="false">IF(BR$9=0,0,(SIN(BR$12)*COS($E84)+SIN($E84)*COS(BR$12))/SIN($E84)*BR$9)</f>
        <v>19.2131135942535</v>
      </c>
      <c r="FE84" s="0" t="n">
        <f aca="false">IF(BS$9=0,0,(SIN(BS$12)*COS($E84)+SIN($E84)*COS(BS$12))/SIN($E84)*BS$9)</f>
        <v>18.5971550237208</v>
      </c>
      <c r="FF84" s="0" t="n">
        <f aca="false">IF(BT$9=0,0,(SIN(BT$12)*COS($E84)+SIN($E84)*COS(BT$12))/SIN($E84)*BT$9)</f>
        <v>17.9854808213925</v>
      </c>
      <c r="FG84" s="0" t="n">
        <f aca="false">IF(BU$9=0,0,(SIN(BU$12)*COS($E84)+SIN($E84)*COS(BU$12))/SIN($E84)*BU$9)</f>
        <v>17.4046509229525</v>
      </c>
      <c r="FH84" s="0" t="n">
        <f aca="false">IF(BV$9=0,0,(SIN(BV$12)*COS($E84)+SIN($E84)*COS(BV$12))/SIN($E84)*BV$9)</f>
        <v>16.8277338220862</v>
      </c>
      <c r="FI84" s="0" t="n">
        <f aca="false">IF(BW$9=0,0,(SIN(BW$12)*COS($E84)+SIN($E84)*COS(BW$12))/SIN($E84)*BW$9)</f>
        <v>16.2550436432792</v>
      </c>
      <c r="FJ84" s="0" t="n">
        <f aca="false">IF(BX$9=0,0,(SIN(BX$12)*COS($E84)+SIN($E84)*COS(BX$12))/SIN($E84)*BX$9)</f>
        <v>15.6868903744989</v>
      </c>
      <c r="FK84" s="0" t="n">
        <f aca="false">IF(BY$9=0,0,(SIN(BY$12)*COS($E84)+SIN($E84)*COS(BY$12))/SIN($E84)*BY$9)</f>
        <v>15.1235797314806</v>
      </c>
      <c r="FL84" s="0" t="n">
        <f aca="false">IF(BZ$9=0,0,(SIN(BZ$12)*COS($E84)+SIN($E84)*COS(BZ$12))/SIN($E84)*BZ$9)</f>
        <v>14.5106140105291</v>
      </c>
      <c r="FM84" s="0" t="n">
        <f aca="false">IF(CA$9=0,0,(SIN(CA$12)*COS($E84)+SIN($E84)*COS(CA$12))/SIN($E84)*CA$9)</f>
        <v>13.9057383641196</v>
      </c>
      <c r="FN84" s="0" t="n">
        <f aca="false">IF(CB$9=0,0,(SIN(CB$12)*COS($E84)+SIN($E84)*COS(CB$12))/SIN($E84)*CB$9)</f>
        <v>13.3092937654985</v>
      </c>
      <c r="FO84" s="0" t="n">
        <f aca="false">IF(CC$9=0,0,(SIN(CC$12)*COS($E84)+SIN($E84)*COS(CC$12))/SIN($E84)*CC$9)</f>
        <v>12.7216147612819</v>
      </c>
      <c r="FP84" s="0" t="n">
        <f aca="false">IF(CD$9=0,0,(SIN(CD$12)*COS($E84)+SIN($E84)*COS(CD$12))/SIN($E84)*CD$9)</f>
        <v>12.1430293229859</v>
      </c>
      <c r="FQ84" s="0" t="n">
        <f aca="false">IF(CE$9=0,0,(SIN(CE$12)*COS($E84)+SIN($E84)*COS(CE$12))/SIN($E84)*CE$9)</f>
        <v>11.5738587017489</v>
      </c>
      <c r="FR84" s="0" t="n">
        <f aca="false">IF(CF$9=0,0,(SIN(CF$12)*COS($E84)+SIN($E84)*COS(CF$12))/SIN($E84)*CF$9)</f>
        <v>11.0144172863038</v>
      </c>
      <c r="FS84" s="0" t="n">
        <f aca="false">IF(CG$9=0,0,(SIN(CG$12)*COS($E84)+SIN($E84)*COS(CG$12))/SIN($E84)*CG$9)</f>
        <v>10.4650124642592</v>
      </c>
      <c r="FT84" s="0" t="n">
        <f aca="false">IF(CH$9=0,0,(SIN(CH$12)*COS($E84)+SIN($E84)*COS(CH$12))/SIN($E84)*CH$9)</f>
        <v>9.92594448674071</v>
      </c>
      <c r="FU84" s="0" t="n">
        <f aca="false">IF(CI$9=0,0,(SIN(CI$12)*COS($E84)+SIN($E84)*COS(CI$12))/SIN($E84)*CI$9)</f>
        <v>9.39750633645002</v>
      </c>
      <c r="FV84" s="0" t="n">
        <f aca="false">IF(CJ$9=0,0,(SIN(CJ$12)*COS($E84)+SIN($E84)*COS(CJ$12))/SIN($E84)*CJ$9)</f>
        <v>8.88182732199772</v>
      </c>
      <c r="FW84" s="0" t="n">
        <f aca="false">IF(CK$9=0,0,(SIN(CK$12)*COS($E84)+SIN($E84)*COS(CK$12))/SIN($E84)*CK$9)</f>
        <v>8.3772092760291</v>
      </c>
      <c r="FX84" s="0" t="n">
        <f aca="false">IF(CL$9=0,0,(SIN(CL$12)*COS($E84)+SIN($E84)*COS(CL$12))/SIN($E84)*CL$9)</f>
        <v>7.88392099496882</v>
      </c>
      <c r="FY84" s="0" t="n">
        <f aca="false">IF(CM$9=0,0,(SIN(CM$12)*COS($E84)+SIN($E84)*COS(CM$12))/SIN($E84)*CM$9)</f>
        <v>7.40222359563319</v>
      </c>
      <c r="FZ84" s="0" t="n">
        <f aca="false">IF(CN$9=0,0,(SIN(CN$12)*COS($E84)+SIN($E84)*COS(CN$12))/SIN($E84)*CN$9)</f>
        <v>6.93237040192252</v>
      </c>
      <c r="GA84" s="0" t="n">
        <f aca="false">IF(CO$9=0,0,(SIN(CO$12)*COS($E84)+SIN($E84)*COS(CO$12))/SIN($E84)*CO$9)</f>
        <v>6.4854087322115</v>
      </c>
      <c r="GB84" s="0" t="n">
        <f aca="false">IF(CP$9=0,0,(SIN(CP$12)*COS($E84)+SIN($E84)*COS(CP$12))/SIN($E84)*CP$9)</f>
        <v>6.04978859391741</v>
      </c>
      <c r="GC84" s="0" t="n">
        <f aca="false">IF(CQ$9=0,0,(SIN(CQ$12)*COS($E84)+SIN($E84)*COS(CQ$12))/SIN($E84)*CQ$9)</f>
        <v>5.6257298684955</v>
      </c>
    </row>
    <row r="85" customFormat="false" ht="12.8" hidden="true" customHeight="false" outlineLevel="0" collapsed="false">
      <c r="A85" s="0" t="n">
        <f aca="false">MAX($F85:$CQ85)</f>
        <v>29.9399991035964</v>
      </c>
      <c r="B85" s="90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20.9</v>
      </c>
      <c r="C85" s="2" t="n">
        <f aca="false">MOD(Best +D85,360)</f>
        <v>188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29.9399991035964</v>
      </c>
      <c r="G85" s="13" t="n">
        <f aca="false">IF(OR(G175=0,CS85=0),0,G175*CS85/(G175+CS85))</f>
        <v>29.6719992252599</v>
      </c>
      <c r="H85" s="13" t="n">
        <f aca="false">IF(OR(H175=0,CT85=0),0,H175*CT85/(H175+CT85))</f>
        <v>29.3080031992681</v>
      </c>
      <c r="I85" s="13" t="n">
        <f aca="false">IF(OR(I175=0,CU85=0),0,I175*CU85/(I175+CU85))</f>
        <v>28.9438113836996</v>
      </c>
      <c r="J85" s="13" t="n">
        <f aca="false">IF(OR(J175=0,CV85=0),0,J175*CV85/(J175+CV85))</f>
        <v>28.5798420363522</v>
      </c>
      <c r="K85" s="13" t="n">
        <f aca="false">IF(OR(K175=0,CW85=0),0,K175*CW85/(K175+CW85))</f>
        <v>28.2164692903474</v>
      </c>
      <c r="L85" s="13" t="n">
        <f aca="false">IF(OR(L175=0,CX85=0),0,L175*CX85/(L175+CX85))</f>
        <v>27.8540266791348</v>
      </c>
      <c r="M85" s="13" t="n">
        <f aca="false">IF(OR(M175=0,CY85=0),0,M175*CY85/(M175+CY85))</f>
        <v>27.4369676935562</v>
      </c>
      <c r="N85" s="13" t="n">
        <f aca="false">IF(OR(N175=0,CZ85=0),0,N175*CZ85/(N175+CZ85))</f>
        <v>27.0263444495739</v>
      </c>
      <c r="O85" s="13" t="n">
        <f aca="false">IF(OR(O175=0,DA85=0),0,O175*DA85/(O175+DA85))</f>
        <v>26.6220117648848</v>
      </c>
      <c r="P85" s="13" t="n">
        <f aca="false">IF(OR(P175=0,DB85=0),0,P175*DB85/(P175+DB85))</f>
        <v>26.2238234183944</v>
      </c>
      <c r="Q85" s="13" t="n">
        <f aca="false">IF(OR(Q175=0,DC85=0),0,Q175*DC85/(Q175+DC85))</f>
        <v>25.8316327449667</v>
      </c>
      <c r="R85" s="13" t="n">
        <f aca="false">IF(OR(R175=0,DD85=0),0,R175*DD85/(R175+DD85))</f>
        <v>25.3834198244919</v>
      </c>
      <c r="S85" s="13" t="n">
        <f aca="false">IF(OR(S175=0,DE85=0),0,S175*DE85/(S175+DE85))</f>
        <v>24.9460017141425</v>
      </c>
      <c r="T85" s="13" t="n">
        <f aca="false">IF(OR(T175=0,DF85=0),0,T175*DF85/(T175+DF85))</f>
        <v>24.5188423508645</v>
      </c>
      <c r="U85" s="13" t="n">
        <f aca="false">IF(OR(U175=0,DG85=0),0,U175*DG85/(U175+DG85))</f>
        <v>24.1014395236128</v>
      </c>
      <c r="V85" s="13" t="n">
        <f aca="false">IF(OR(V175=0,DH85=0),0,V175*DH85/(V175+DH85))</f>
        <v>23.6933221478709</v>
      </c>
      <c r="W85" s="13" t="n">
        <f aca="false">IF(OR(W175=0,DI85=0),0,W175*DI85/(W175+DI85))</f>
        <v>23.2620279270802</v>
      </c>
      <c r="X85" s="13" t="n">
        <f aca="false">IF(OR(X175=0,DJ85=0),0,X175*DJ85/(X175+DJ85))</f>
        <v>22.8415395184143</v>
      </c>
      <c r="Y85" s="13" t="n">
        <f aca="false">IF(OR(Y175=0,DK85=0),0,Y175*DK85/(Y175+DK85))</f>
        <v>22.4312887741256</v>
      </c>
      <c r="Z85" s="13" t="n">
        <f aca="false">IF(OR(Z175=0,DL85=0),0,Z175*DL85/(Z175+DL85))</f>
        <v>22.0662436051317</v>
      </c>
      <c r="AA85" s="13" t="n">
        <f aca="false">IF(OR(AA175=0,DM85=0),0,AA175*DM85/(AA175+DM85))</f>
        <v>21.7501713937394</v>
      </c>
      <c r="AB85" s="13" t="n">
        <f aca="false">IF(OR(AB175=0,DN85=0),0,AB175*DN85/(AB175+DN85))</f>
        <v>21.3989889358147</v>
      </c>
      <c r="AC85" s="13" t="n">
        <f aca="false">IF(OR(AC175=0,DO85=0),0,AC175*DO85/(AC175+DO85))</f>
        <v>21.053814447263</v>
      </c>
      <c r="AD85" s="13" t="n">
        <f aca="false">IF(OR(AD175=0,DP85=0),0,AD175*DP85/(AD175+DP85))</f>
        <v>20.7143987907162</v>
      </c>
      <c r="AE85" s="13" t="n">
        <f aca="false">IF(OR(AE175=0,DQ85=0),0,AE175*DQ85/(AE175+DQ85))</f>
        <v>20.3805048504854</v>
      </c>
      <c r="AF85" s="13" t="n">
        <f aca="false">IF(OR(AF175=0,DR85=0),0,AF175*DR85/(AF175+DR85))</f>
        <v>20.0519067529887</v>
      </c>
      <c r="AG85" s="13" t="n">
        <f aca="false">IF(OR(AG175=0,DS85=0),0,AG175*DS85/(AG175+DS85))</f>
        <v>19.6761507825158</v>
      </c>
      <c r="AH85" s="13" t="n">
        <f aca="false">IF(OR(AH175=0,DT85=0),0,AH175*DT85/(AH175+DT85))</f>
        <v>19.3086878368691</v>
      </c>
      <c r="AI85" s="13" t="n">
        <f aca="false">IF(OR(AI175=0,DU85=0),0,AI175*DU85/(AI175+DU85))</f>
        <v>18.9491015590535</v>
      </c>
      <c r="AJ85" s="13" t="n">
        <f aca="false">IF(OR(AJ175=0,DV85=0),0,AJ175*DV85/(AJ175+DV85))</f>
        <v>18.597001310538</v>
      </c>
      <c r="AK85" s="13" t="n">
        <f aca="false">IF(OR(AK175=0,DW85=0),0,AK175*DW85/(AK175+DW85))</f>
        <v>18.2520201460438</v>
      </c>
      <c r="AL85" s="13" t="n">
        <f aca="false">IF(OR(AL175=0,DX85=0),0,AL175*DX85/(AL175+DX85))</f>
        <v>17.9064397272018</v>
      </c>
      <c r="AM85" s="13" t="n">
        <f aca="false">IF(OR(AM175=0,DY85=0),0,AM175*DY85/(AM175+DY85))</f>
        <v>17.5677273452169</v>
      </c>
      <c r="AN85" s="13" t="n">
        <f aca="false">IF(OR(AN175=0,DZ85=0),0,AN175*DZ85/(AN175+DZ85))</f>
        <v>17.2355516811993</v>
      </c>
      <c r="AO85" s="13" t="n">
        <f aca="false">IF(OR(AO175=0,EA85=0),0,AO175*EA85/(AO175+EA85))</f>
        <v>16.9096006628758</v>
      </c>
      <c r="AP85" s="13" t="n">
        <f aca="false">IF(OR(AP175=0,EB85=0),0,AP175*EB85/(AP175+EB85))</f>
        <v>16.5895800274434</v>
      </c>
      <c r="AQ85" s="13" t="n">
        <f aca="false">IF(OR(AQ175=0,EC85=0),0,AQ175*EC85/(AQ175+EC85))</f>
        <v>16.2275008403869</v>
      </c>
      <c r="AR85" s="13" t="n">
        <f aca="false">IF(OR(AR175=0,ED85=0),0,AR175*ED85/(AR175+ED85))</f>
        <v>15.8730601347559</v>
      </c>
      <c r="AS85" s="13" t="n">
        <f aca="false">IF(OR(AS175=0,EE85=0),0,AS175*EE85/(AS175+EE85))</f>
        <v>15.5258824481187</v>
      </c>
      <c r="AT85" s="13" t="n">
        <f aca="false">IF(OR(AT175=0,EF85=0),0,AT175*EF85/(AT175+EF85))</f>
        <v>15.1856157874449</v>
      </c>
      <c r="AU85" s="13" t="n">
        <f aca="false">IF(OR(AU175=0,EG85=0),0,AU175*EG85/(AU175+EG85))</f>
        <v>14.8519298509792</v>
      </c>
      <c r="AV85" s="13" t="n">
        <f aca="false">IF(OR(AV175=0,EH85=0),0,AV175*EH85/(AV175+EH85))</f>
        <v>14.4684141680967</v>
      </c>
      <c r="AW85" s="13" t="n">
        <f aca="false">IF(OR(AW175=0,EI85=0),0,AW175*EI85/(AW175+EI85))</f>
        <v>14.0925160111131</v>
      </c>
      <c r="AX85" s="13" t="n">
        <f aca="false">IF(OR(AX175=0,EJ85=0),0,AX175*EJ85/(AX175+EJ85))</f>
        <v>13.7238500965135</v>
      </c>
      <c r="AY85" s="13" t="n">
        <f aca="false">IF(OR(AY175=0,EK85=0),0,AY175*EK85/(AY175+EK85))</f>
        <v>13.5048181517707</v>
      </c>
      <c r="AZ85" s="13" t="n">
        <f aca="false">IF(OR(AZ175=0,EL85=0),0,AZ175*EL85/(AZ175+EL85))</f>
        <v>13.3080482600676</v>
      </c>
      <c r="BA85" s="13" t="n">
        <f aca="false">IF(OR(BA175=0,EM85=0),0,BA175*EM85/(BA175+EM85))</f>
        <v>13.0367178569773</v>
      </c>
      <c r="BB85" s="13" t="n">
        <f aca="false">IF(OR(BB175=0,EN85=0),0,BB175*EN85/(BB175+EN85))</f>
        <v>12.7689945659244</v>
      </c>
      <c r="BC85" s="13" t="n">
        <f aca="false">IF(OR(BC175=0,EO85=0),0,BC175*EO85/(BC175+EO85))</f>
        <v>12.5047229357425</v>
      </c>
      <c r="BD85" s="13" t="n">
        <f aca="false">IF(OR(BD175=0,EP85=0),0,BD175*EP85/(BD175+EP85))</f>
        <v>12.2437548265483</v>
      </c>
      <c r="BE85" s="13" t="n">
        <f aca="false">IF(OR(BE175=0,EQ85=0),0,BE175*EQ85/(BE175+EQ85))</f>
        <v>11.9859489575521</v>
      </c>
      <c r="BF85" s="13" t="n">
        <f aca="false">IF(OR(BF175=0,ER85=0),0,BF175*ER85/(BF175+ER85))</f>
        <v>11.7217348784768</v>
      </c>
      <c r="BG85" s="13" t="n">
        <f aca="false">IF(OR(BG175=0,ES85=0),0,BG175*ES85/(BG175+ES85))</f>
        <v>11.4608161281106</v>
      </c>
      <c r="BH85" s="13" t="n">
        <f aca="false">IF(OR(BH175=0,ET85=0),0,BH175*ET85/(BH175+ET85))</f>
        <v>11.2030556934421</v>
      </c>
      <c r="BI85" s="13" t="n">
        <f aca="false">IF(OR(BI175=0,EU85=0),0,BI175*EU85/(BI175+EU85))</f>
        <v>10.9483230724913</v>
      </c>
      <c r="BJ85" s="13" t="n">
        <f aca="false">IF(OR(BJ175=0,EV85=0),0,BJ175*EV85/(BJ175+EV85))</f>
        <v>10.6964938983919</v>
      </c>
      <c r="BK85" s="13" t="n">
        <f aca="false">IF(OR(BK175=0,EW85=0),0,BK175*EW85/(BK175+EW85))</f>
        <v>10.4256125172088</v>
      </c>
      <c r="BL85" s="13" t="n">
        <f aca="false">IF(OR(BL175=0,EX85=0),0,BL175*EX85/(BL175+EX85))</f>
        <v>10.1581636878468</v>
      </c>
      <c r="BM85" s="13" t="n">
        <f aca="false">IF(OR(BM175=0,EY85=0),0,BM175*EY85/(BM175+EY85))</f>
        <v>9.89401875685798</v>
      </c>
      <c r="BN85" s="13" t="n">
        <f aca="false">IF(OR(BN175=0,EZ85=0),0,BN175*EZ85/(BN175+EZ85))</f>
        <v>9.63305642605339</v>
      </c>
      <c r="BO85" s="13" t="n">
        <f aca="false">IF(OR(BO175=0,FA85=0),0,BO175*FA85/(BO175+FA85))</f>
        <v>9.37516240690902</v>
      </c>
      <c r="BP85" s="13" t="n">
        <f aca="false">IF(OR(BP175=0,FB85=0),0,BP175*FB85/(BP175+FB85))</f>
        <v>9.11164297690565</v>
      </c>
      <c r="BQ85" s="13" t="n">
        <f aca="false">IF(OR(BQ175=0,FC85=0),0,BQ175*FC85/(BQ175+FC85))</f>
        <v>8.85121819755425</v>
      </c>
      <c r="BR85" s="13" t="n">
        <f aca="false">IF(OR(BR175=0,FD85=0),0,BR175*FD85/(BR175+FD85))</f>
        <v>8.59378926526778</v>
      </c>
      <c r="BS85" s="13" t="n">
        <f aca="false">IF(OR(BS175=0,FE85=0),0,BS175*FE85/(BS175+FE85))</f>
        <v>8.3392642944211</v>
      </c>
      <c r="BT85" s="13" t="n">
        <f aca="false">IF(OR(BT175=0,FF85=0),0,BT175*FF85/(BT175+FF85))</f>
        <v>8.08755810311921</v>
      </c>
      <c r="BU85" s="13" t="n">
        <f aca="false">IF(OR(BU175=0,FG85=0),0,BU175*FG85/(BU175+FG85))</f>
        <v>7.84406078210615</v>
      </c>
      <c r="BV85" s="13" t="n">
        <f aca="false">IF(OR(BV175=0,FH85=0),0,BV175*FH85/(BV175+FH85))</f>
        <v>7.60308072229711</v>
      </c>
      <c r="BW85" s="13" t="n">
        <f aca="false">IF(OR(BW175=0,FI85=0),0,BW175*FI85/(BW175+FI85))</f>
        <v>7.36455174542784</v>
      </c>
      <c r="BX85" s="13" t="n">
        <f aca="false">IF(OR(BX175=0,FJ85=0),0,BX175*FJ85/(BX175+FJ85))</f>
        <v>7.12841306712484</v>
      </c>
      <c r="BY85" s="13" t="n">
        <f aca="false">IF(OR(BY175=0,FK85=0),0,BY175*FK85/(BY175+FK85))</f>
        <v>6.89460919099029</v>
      </c>
      <c r="BZ85" s="13" t="n">
        <f aca="false">IF(OR(BZ175=0,FL85=0),0,BZ175*FL85/(BZ175+FL85))</f>
        <v>6.65124958268769</v>
      </c>
      <c r="CA85" s="13" t="n">
        <f aca="false">IF(OR(CA175=0,FM85=0),0,CA175*FM85/(CA175+FM85))</f>
        <v>6.41046246640373</v>
      </c>
      <c r="CB85" s="13" t="n">
        <f aca="false">IF(OR(CB175=0,FN85=0),0,CB175*FN85/(CB175+FN85))</f>
        <v>6.17221464106277</v>
      </c>
      <c r="CC85" s="13" t="n">
        <f aca="false">IF(OR(CC175=0,FO85=0),0,CC175*FO85/(CC175+FO85))</f>
        <v>5.93647985976692</v>
      </c>
      <c r="CD85" s="13" t="n">
        <f aca="false">IF(OR(CD175=0,FP85=0),0,CD175*FP85/(CD175+FP85))</f>
        <v>5.70323888967324</v>
      </c>
      <c r="CE85" s="13" t="n">
        <f aca="false">IF(OR(CE175=0,FQ85=0),0,CE175*FQ85/(CE175+FQ85))</f>
        <v>5.47247959725571</v>
      </c>
      <c r="CF85" s="13" t="n">
        <f aca="false">IF(OR(CF175=0,FR85=0),0,CF175*FR85/(CF175+FR85))</f>
        <v>5.24419705892201</v>
      </c>
      <c r="CG85" s="13" t="n">
        <f aca="false">IF(OR(CG175=0,FS85=0),0,CG175*FS85/(CG175+FS85))</f>
        <v>5.01839369703579</v>
      </c>
      <c r="CH85" s="13" t="n">
        <f aca="false">IF(OR(CH175=0,FT85=0),0,CH175*FT85/(CH175+FT85))</f>
        <v>4.79507944146744</v>
      </c>
      <c r="CI85" s="13" t="n">
        <f aca="false">IF(OR(CI175=0,FU85=0),0,CI175*FU85/(CI175+FU85))</f>
        <v>4.57427191686216</v>
      </c>
      <c r="CJ85" s="13" t="n">
        <f aca="false">IF(OR(CJ175=0,FV85=0),0,CJ175*FV85/(CJ175+FV85))</f>
        <v>4.3564593415174</v>
      </c>
      <c r="CK85" s="13" t="n">
        <f aca="false">IF(OR(CK175=0,FW85=0),0,CK175*FW85/(CK175+FW85))</f>
        <v>4.1411951562969</v>
      </c>
      <c r="CL85" s="13" t="n">
        <f aca="false">IF(OR(CL175=0,FX85=0),0,CL175*FX85/(CL175+FX85))</f>
        <v>3.92852026257349</v>
      </c>
      <c r="CM85" s="13" t="n">
        <f aca="false">IF(OR(CM175=0,FY85=0),0,CM175*FY85/(CM175+FY85))</f>
        <v>3.71848411653124</v>
      </c>
      <c r="CN85" s="13" t="n">
        <f aca="false">IF(OR(CN175=0,FZ85=0),0,CN175*FZ85/(CN175+FZ85))</f>
        <v>3.51114503828846</v>
      </c>
      <c r="CO85" s="13" t="n">
        <f aca="false">IF(OR(CO175=0,GA85=0),0,CO175*GA85/(CO175+GA85))</f>
        <v>3.30953648315404</v>
      </c>
      <c r="CP85" s="13" t="n">
        <f aca="false">IF(OR(CP175=0,GB85=0),0,CP175*GB85/(CP175+GB85))</f>
        <v>3.11060457112013</v>
      </c>
      <c r="CQ85" s="13" t="n">
        <f aca="false">IF(OR(CQ175=0,GC85=0),0,CQ175*GC85/(CQ175+GC85))</f>
        <v>2.91442352688557</v>
      </c>
      <c r="CR85" s="0" t="n">
        <f aca="false">IF(F$9=0,0,(SIN(F$12)*COS($E85)+SIN($E85)*COS(F$12))/SIN($E85)*F$9)</f>
        <v>29.94</v>
      </c>
      <c r="CS85" s="0" t="n">
        <f aca="false">IF(G$9=0,0,(SIN(G$12)*COS($E85)+SIN($E85)*COS(G$12))/SIN($E85)*G$9)</f>
        <v>30.4570579674675</v>
      </c>
      <c r="CT85" s="0" t="n">
        <f aca="false">IF(H$9=0,0,(SIN(H$12)*COS($E85)+SIN($E85)*COS(H$12))/SIN($E85)*H$9)</f>
        <v>30.8721678117338</v>
      </c>
      <c r="CU85" s="0" t="n">
        <f aca="false">IF(I$9=0,0,(SIN(I$12)*COS($E85)+SIN($E85)*COS(I$12))/SIN($E85)*I$9)</f>
        <v>31.2803739506109</v>
      </c>
      <c r="CV85" s="0" t="n">
        <f aca="false">IF(J$9=0,0,(SIN(J$12)*COS($E85)+SIN($E85)*COS(J$12))/SIN($E85)*J$9)</f>
        <v>31.6813888099111</v>
      </c>
      <c r="CW85" s="0" t="n">
        <f aca="false">IF(K$9=0,0,(SIN(K$12)*COS($E85)+SIN($E85)*COS(K$12))/SIN($E85)*K$9)</f>
        <v>32.0749262940995</v>
      </c>
      <c r="CX85" s="0" t="n">
        <f aca="false">IF(L$9=0,0,(SIN(L$12)*COS($E85)+SIN($E85)*COS(L$12))/SIN($E85)*L$9)</f>
        <v>32.4607019233798</v>
      </c>
      <c r="CY85" s="0" t="n">
        <f aca="false">IF(M$9=0,0,(SIN(M$12)*COS($E85)+SIN($E85)*COS(M$12))/SIN($E85)*M$9)</f>
        <v>32.7587946901639</v>
      </c>
      <c r="CZ85" s="0" t="n">
        <f aca="false">IF(N$9=0,0,(SIN(N$12)*COS($E85)+SIN($E85)*COS(N$12))/SIN($E85)*N$9)</f>
        <v>33.0480961485303</v>
      </c>
      <c r="DA85" s="0" t="n">
        <f aca="false">IF(O$9=0,0,(SIN(O$12)*COS($E85)+SIN($E85)*COS(O$12))/SIN($E85)*O$9)</f>
        <v>33.3284004738711</v>
      </c>
      <c r="DB85" s="0" t="n">
        <f aca="false">IF(P$9=0,0,(SIN(P$12)*COS($E85)+SIN($E85)*COS(P$12))/SIN($E85)*P$9)</f>
        <v>33.5995042563705</v>
      </c>
      <c r="DC85" s="0" t="n">
        <f aca="false">IF(Q$9=0,0,(SIN(Q$12)*COS($E85)+SIN($E85)*COS(Q$12))/SIN($E85)*Q$9)</f>
        <v>33.8612065989167</v>
      </c>
      <c r="DD85" s="0" t="n">
        <f aca="false">IF(R$9=0,0,(SIN(R$12)*COS($E85)+SIN($E85)*COS(R$12))/SIN($E85)*R$9)</f>
        <v>34.002193205416</v>
      </c>
      <c r="DE85" s="0" t="n">
        <f aca="false">IF(S$9=0,0,(SIN(S$12)*COS($E85)+SIN($E85)*COS(S$12))/SIN($E85)*S$9)</f>
        <v>34.1330790277524</v>
      </c>
      <c r="DF85" s="0" t="n">
        <f aca="false">IF(T$9=0,0,(SIN(T$12)*COS($E85)+SIN($E85)*COS(T$12))/SIN($E85)*T$9)</f>
        <v>34.253772968045</v>
      </c>
      <c r="DG85" s="0" t="n">
        <f aca="false">IF(U$9=0,0,(SIN(U$12)*COS($E85)+SIN($E85)*COS(U$12))/SIN($E85)*U$9)</f>
        <v>34.3641869703967</v>
      </c>
      <c r="DH85" s="0" t="n">
        <f aca="false">IF(V$9=0,0,(SIN(V$12)*COS($E85)+SIN($E85)*COS(V$12))/SIN($E85)*V$9)</f>
        <v>34.4642360633404</v>
      </c>
      <c r="DI85" s="0" t="n">
        <f aca="false">IF(W$9=0,0,(SIN(W$12)*COS($E85)+SIN($E85)*COS(W$12))/SIN($E85)*W$9)</f>
        <v>34.4834284897579</v>
      </c>
      <c r="DJ85" s="0" t="n">
        <f aca="false">IF(X$9=0,0,(SIN(X$12)*COS($E85)+SIN($E85)*COS(X$12))/SIN($E85)*X$9)</f>
        <v>34.4921169298089</v>
      </c>
      <c r="DK85" s="0" t="n">
        <f aca="false">IF(Y$9=0,0,(SIN(Y$12)*COS($E85)+SIN($E85)*COS(Y$12))/SIN($E85)*Y$9)</f>
        <v>34.4902902434815</v>
      </c>
      <c r="DL85" s="0" t="n">
        <f aca="false">IF(Z$9=0,0,(SIN(Z$12)*COS($E85)+SIN($E85)*COS(Z$12))/SIN($E85)*Z$9)</f>
        <v>34.5649620523837</v>
      </c>
      <c r="DM85" s="0" t="n">
        <f aca="false">IF(AA$9=0,0,(SIN(AA$12)*COS($E85)+SIN($E85)*COS(AA$12))/SIN($E85)*AA$9)</f>
        <v>34.7367119806902</v>
      </c>
      <c r="DN85" s="0" t="n">
        <f aca="false">IF(AB$9=0,0,(SIN(AB$12)*COS($E85)+SIN($E85)*COS(AB$12))/SIN($E85)*AB$9)</f>
        <v>34.7959781941579</v>
      </c>
      <c r="DO85" s="0" t="n">
        <f aca="false">IF(AC$9=0,0,(SIN(AC$12)*COS($E85)+SIN($E85)*COS(AC$12))/SIN($E85)*AC$9)</f>
        <v>34.8443186168787</v>
      </c>
      <c r="DP85" s="0" t="n">
        <f aca="false">IF(AD$9=0,0,(SIN(AD$12)*COS($E85)+SIN($E85)*COS(AD$12))/SIN($E85)*AD$9)</f>
        <v>34.8816534230966</v>
      </c>
      <c r="DQ85" s="0" t="n">
        <f aca="false">IF(AE$9=0,0,(SIN(AE$12)*COS($E85)+SIN($E85)*COS(AE$12))/SIN($E85)*AE$9)</f>
        <v>34.9079062587881</v>
      </c>
      <c r="DR85" s="0" t="n">
        <f aca="false">IF(AF$9=0,0,(SIN(AF$12)*COS($E85)+SIN($E85)*COS(AF$12))/SIN($E85)*AF$9)</f>
        <v>34.9230042847148</v>
      </c>
      <c r="DS85" s="0" t="n">
        <f aca="false">IF(AG$9=0,0,(SIN(AG$12)*COS($E85)+SIN($E85)*COS(AG$12))/SIN($E85)*AG$9)</f>
        <v>34.7634824363135</v>
      </c>
      <c r="DT85" s="0" t="n">
        <f aca="false">IF(AH$9=0,0,(SIN(AH$12)*COS($E85)+SIN($E85)*COS(AH$12))/SIN($E85)*AH$9)</f>
        <v>34.5937262281163</v>
      </c>
      <c r="DU85" s="0" t="n">
        <f aca="false">IF(AI$9=0,0,(SIN(AI$12)*COS($E85)+SIN($E85)*COS(AI$12))/SIN($E85)*AI$9)</f>
        <v>34.4138224459078</v>
      </c>
      <c r="DV85" s="0" t="n">
        <f aca="false">IF(AJ$9=0,0,(SIN(AJ$12)*COS($E85)+SIN($E85)*COS(AJ$12))/SIN($E85)*AJ$9)</f>
        <v>34.2238608477211</v>
      </c>
      <c r="DW85" s="0" t="n">
        <f aca="false">IF(AK$9=0,0,(SIN(AK$12)*COS($E85)+SIN($E85)*COS(AK$12))/SIN($E85)*AK$9)</f>
        <v>34.0239341258483</v>
      </c>
      <c r="DX85" s="0" t="n">
        <f aca="false">IF(AL$9=0,0,(SIN(AL$12)*COS($E85)+SIN($E85)*COS(AL$12))/SIN($E85)*AL$9)</f>
        <v>33.7878762904741</v>
      </c>
      <c r="DY85" s="0" t="n">
        <f aca="false">IF(AM$9=0,0,(SIN(AM$12)*COS($E85)+SIN($E85)*COS(AM$12))/SIN($E85)*AM$9)</f>
        <v>33.5423009791775</v>
      </c>
      <c r="DZ85" s="0" t="n">
        <f aca="false">IF(AN$9=0,0,(SIN(AN$12)*COS($E85)+SIN($E85)*COS(AN$12))/SIN($E85)*AN$9)</f>
        <v>33.2873333333333</v>
      </c>
      <c r="EA85" s="0" t="n">
        <f aca="false">IF(AO$9=0,0,(SIN(AO$12)*COS($E85)+SIN($E85)*COS(AO$12))/SIN($E85)*AO$9)</f>
        <v>33.0231011040167</v>
      </c>
      <c r="EB85" s="0" t="n">
        <f aca="false">IF(AP$9=0,0,(SIN(AP$12)*COS($E85)+SIN($E85)*COS(AP$12))/SIN($E85)*AP$9)</f>
        <v>32.7497345978328</v>
      </c>
      <c r="EC85" s="0" t="n">
        <f aca="false">IF(AQ$9=0,0,(SIN(AQ$12)*COS($E85)+SIN($E85)*COS(AQ$12))/SIN($E85)*AQ$9)</f>
        <v>32.278046801344</v>
      </c>
      <c r="ED85" s="0" t="n">
        <f aca="false">IF(AR$9=0,0,(SIN(AR$12)*COS($E85)+SIN($E85)*COS(AR$12))/SIN($E85)*AR$9)</f>
        <v>31.7999556345355</v>
      </c>
      <c r="EE85" s="0" t="n">
        <f aca="false">IF(AS$9=0,0,(SIN(AS$12)*COS($E85)+SIN($E85)*COS(AS$12))/SIN($E85)*AS$9)</f>
        <v>31.3157706193559</v>
      </c>
      <c r="EF85" s="0" t="n">
        <f aca="false">IF(AT$9=0,0,(SIN(AT$12)*COS($E85)+SIN($E85)*COS(AT$12))/SIN($E85)*AT$9)</f>
        <v>30.8258020396196</v>
      </c>
      <c r="EG85" s="0" t="n">
        <f aca="false">IF(AU$9=0,0,(SIN(AU$12)*COS($E85)+SIN($E85)*COS(AU$12))/SIN($E85)*AU$9)</f>
        <v>30.3303607969024</v>
      </c>
      <c r="EH85" s="0" t="n">
        <f aca="false">IF(AV$9=0,0,(SIN(AV$12)*COS($E85)+SIN($E85)*COS(AV$12))/SIN($E85)*AV$9)</f>
        <v>29.5940922459365</v>
      </c>
      <c r="EI85" s="0" t="n">
        <f aca="false">IF(AW$9=0,0,(SIN(AW$12)*COS($E85)+SIN($E85)*COS(AW$12))/SIN($E85)*AW$9)</f>
        <v>28.8568816890893</v>
      </c>
      <c r="EJ85" s="0" t="n">
        <f aca="false">IF(AX$9=0,0,(SIN(AX$12)*COS($E85)+SIN($E85)*COS(AX$12))/SIN($E85)*AX$9)</f>
        <v>28.1192545915189</v>
      </c>
      <c r="EK85" s="0" t="n">
        <f aca="false">IF(AY$9=0,0,(SIN(AY$12)*COS($E85)+SIN($E85)*COS(AY$12))/SIN($E85)*AY$9)</f>
        <v>27.9880284305848</v>
      </c>
      <c r="EL85" s="0" t="n">
        <f aca="false">IF(AZ$9=0,0,(SIN(AZ$12)*COS($E85)+SIN($E85)*COS(AZ$12))/SIN($E85)*AZ$9)</f>
        <v>27.9404989743054</v>
      </c>
      <c r="EM85" s="0" t="n">
        <f aca="false">IF(BA$9=0,0,(SIN(BA$12)*COS($E85)+SIN($E85)*COS(BA$12))/SIN($E85)*BA$9)</f>
        <v>27.5482189321465</v>
      </c>
      <c r="EN85" s="0" t="n">
        <f aca="false">IF(BB$9=0,0,(SIN(BB$12)*COS($E85)+SIN($E85)*COS(BB$12))/SIN($E85)*BB$9)</f>
        <v>27.1499199145158</v>
      </c>
      <c r="EO85" s="0" t="n">
        <f aca="false">IF(BC$9=0,0,(SIN(BC$12)*COS($E85)+SIN($E85)*COS(BC$12))/SIN($E85)*BC$9)</f>
        <v>26.7457946021827</v>
      </c>
      <c r="EP85" s="0" t="n">
        <f aca="false">IF(BD$9=0,0,(SIN(BD$12)*COS($E85)+SIN($E85)*COS(BD$12))/SIN($E85)*BD$9)</f>
        <v>26.336036706247</v>
      </c>
      <c r="EQ85" s="0" t="n">
        <f aca="false">IF(BE$9=0,0,(SIN(BE$12)*COS($E85)+SIN($E85)*COS(BE$12))/SIN($E85)*BE$9)</f>
        <v>25.9208408876238</v>
      </c>
      <c r="ER85" s="0" t="n">
        <f aca="false">IF(BF$9=0,0,(SIN(BF$12)*COS($E85)+SIN($E85)*COS(BF$12))/SIN($E85)*BF$9)</f>
        <v>25.4558604883915</v>
      </c>
      <c r="ES85" s="0" t="n">
        <f aca="false">IF(BG$9=0,0,(SIN(BG$12)*COS($E85)+SIN($E85)*COS(BG$12))/SIN($E85)*BG$9)</f>
        <v>24.9869362218064</v>
      </c>
      <c r="ET85" s="0" t="n">
        <f aca="false">IF(BH$9=0,0,(SIN(BH$12)*COS($E85)+SIN($E85)*COS(BH$12))/SIN($E85)*BH$9)</f>
        <v>24.5143053150667</v>
      </c>
      <c r="EU85" s="0" t="n">
        <f aca="false">IF(BI$9=0,0,(SIN(BI$12)*COS($E85)+SIN($E85)*COS(BI$12))/SIN($E85)*BI$9)</f>
        <v>24.0382049350635</v>
      </c>
      <c r="EV85" s="0" t="n">
        <f aca="false">IF(BJ$9=0,0,(SIN(BJ$12)*COS($E85)+SIN($E85)*COS(BJ$12))/SIN($E85)*BJ$9)</f>
        <v>23.5588720877473</v>
      </c>
      <c r="EW85" s="0" t="n">
        <f aca="false">IF(BK$9=0,0,(SIN(BK$12)*COS($E85)+SIN($E85)*COS(BK$12))/SIN($E85)*BK$9)</f>
        <v>22.9702713675864</v>
      </c>
      <c r="EX85" s="0" t="n">
        <f aca="false">IF(BL$9=0,0,(SIN(BL$12)*COS($E85)+SIN($E85)*COS(BL$12))/SIN($E85)*BL$9)</f>
        <v>22.3820562444901</v>
      </c>
      <c r="EY85" s="0" t="n">
        <f aca="false">IF(BM$9=0,0,(SIN(BM$12)*COS($E85)+SIN($E85)*COS(BM$12))/SIN($E85)*BM$9)</f>
        <v>21.7945583198006</v>
      </c>
      <c r="EZ85" s="0" t="n">
        <f aca="false">IF(BN$9=0,0,(SIN(BN$12)*COS($E85)+SIN($E85)*COS(BN$12))/SIN($E85)*BN$9)</f>
        <v>21.2081066811638</v>
      </c>
      <c r="FA85" s="0" t="n">
        <f aca="false">IF(BO$9=0,0,(SIN(BO$12)*COS($E85)+SIN($E85)*COS(BO$12))/SIN($E85)*BO$9)</f>
        <v>20.6230277565552</v>
      </c>
      <c r="FB85" s="0" t="n">
        <f aca="false">IF(BP$9=0,0,(SIN(BP$12)*COS($E85)+SIN($E85)*COS(BP$12))/SIN($E85)*BP$9)</f>
        <v>19.9982378888333</v>
      </c>
      <c r="FC85" s="0" t="n">
        <f aca="false">IF(BQ$9=0,0,(SIN(BQ$12)*COS($E85)+SIN($E85)*COS(BQ$12))/SIN($E85)*BQ$9)</f>
        <v>19.3769229623073</v>
      </c>
      <c r="FD85" s="0" t="n">
        <f aca="false">IF(BR$9=0,0,(SIN(BR$12)*COS($E85)+SIN($E85)*COS(BR$12))/SIN($E85)*BR$9)</f>
        <v>18.7594377386437</v>
      </c>
      <c r="FE85" s="0" t="n">
        <f aca="false">IF(BS$9=0,0,(SIN(BS$12)*COS($E85)+SIN($E85)*COS(BS$12))/SIN($E85)*BS$9)</f>
        <v>18.146132848451</v>
      </c>
      <c r="FF85" s="0" t="n">
        <f aca="false">IF(BT$9=0,0,(SIN(BT$12)*COS($E85)+SIN($E85)*COS(BT$12))/SIN($E85)*BT$9)</f>
        <v>17.5373546349649</v>
      </c>
      <c r="FG85" s="0" t="n">
        <f aca="false">IF(BU$9=0,0,(SIN(BU$12)*COS($E85)+SIN($E85)*COS(BU$12))/SIN($E85)*BU$9)</f>
        <v>16.9589869927317</v>
      </c>
      <c r="FH85" s="0" t="n">
        <f aca="false">IF(BV$9=0,0,(SIN(BV$12)*COS($E85)+SIN($E85)*COS(BV$12))/SIN($E85)*BV$9)</f>
        <v>16.384754962951</v>
      </c>
      <c r="FI85" s="0" t="n">
        <f aca="false">IF(BW$9=0,0,(SIN(BW$12)*COS($E85)+SIN($E85)*COS(BW$12))/SIN($E85)*BW$9)</f>
        <v>15.8149682593978</v>
      </c>
      <c r="FJ85" s="0" t="n">
        <f aca="false">IF(BX$9=0,0,(SIN(BX$12)*COS($E85)+SIN($E85)*COS(BX$12))/SIN($E85)*BX$9)</f>
        <v>15.2499323673756</v>
      </c>
      <c r="FK85" s="0" t="n">
        <f aca="false">IF(BY$9=0,0,(SIN(BY$12)*COS($E85)+SIN($E85)*COS(BY$12))/SIN($E85)*BY$9)</f>
        <v>14.6899484104764</v>
      </c>
      <c r="FL85" s="0" t="n">
        <f aca="false">IF(BZ$9=0,0,(SIN(BZ$12)*COS($E85)+SIN($E85)*COS(BZ$12))/SIN($E85)*BZ$9)</f>
        <v>14.082132158152</v>
      </c>
      <c r="FM85" s="0" t="n">
        <f aca="false">IF(CA$9=0,0,(SIN(CA$12)*COS($E85)+SIN($E85)*COS(CA$12))/SIN($E85)*CA$9)</f>
        <v>13.4826237060541</v>
      </c>
      <c r="FN85" s="0" t="n">
        <f aca="false">IF(CB$9=0,0,(SIN(CB$12)*COS($E85)+SIN($E85)*COS(CB$12))/SIN($E85)*CB$9)</f>
        <v>12.8917576951555</v>
      </c>
      <c r="FO85" s="0" t="n">
        <f aca="false">IF(CC$9=0,0,(SIN(CC$12)*COS($E85)+SIN($E85)*COS(CC$12))/SIN($E85)*CC$9)</f>
        <v>12.309862250273</v>
      </c>
      <c r="FP85" s="0" t="n">
        <f aca="false">IF(CD$9=0,0,(SIN(CD$12)*COS($E85)+SIN($E85)*COS(CD$12))/SIN($E85)*CD$9)</f>
        <v>11.7372588349932</v>
      </c>
      <c r="FQ85" s="0" t="n">
        <f aca="false">IF(CE$9=0,0,(SIN(CE$12)*COS($E85)+SIN($E85)*COS(CE$12))/SIN($E85)*CE$9)</f>
        <v>11.1742621098218</v>
      </c>
      <c r="FR85" s="0" t="n">
        <f aca="false">IF(CF$9=0,0,(SIN(CF$12)*COS($E85)+SIN($E85)*COS(CF$12))/SIN($E85)*CF$9)</f>
        <v>10.6211797936168</v>
      </c>
      <c r="FS85" s="0" t="n">
        <f aca="false">IF(CG$9=0,0,(SIN(CG$12)*COS($E85)+SIN($E85)*COS(CG$12))/SIN($E85)*CG$9)</f>
        <v>10.07831252836</v>
      </c>
      <c r="FT85" s="0" t="n">
        <f aca="false">IF(CH$9=0,0,(SIN(CH$12)*COS($E85)+SIN($E85)*COS(CH$12))/SIN($E85)*CH$9)</f>
        <v>9.5459537473175</v>
      </c>
      <c r="FU85" s="0" t="n">
        <f aca="false">IF(CI$9=0,0,(SIN(CI$12)*COS($E85)+SIN($E85)*COS(CI$12))/SIN($E85)*CI$9)</f>
        <v>9.02438954664629</v>
      </c>
      <c r="FV85" s="0" t="n">
        <f aca="false">IF(CJ$9=0,0,(SIN(CJ$12)*COS($E85)+SIN($E85)*COS(CJ$12))/SIN($E85)*CJ$9)</f>
        <v>8.51566627422507</v>
      </c>
      <c r="FW85" s="0" t="n">
        <f aca="false">IF(CK$9=0,0,(SIN(CK$12)*COS($E85)+SIN($E85)*COS(CK$12))/SIN($E85)*CK$9)</f>
        <v>8.01815440888746</v>
      </c>
      <c r="FX85" s="0" t="n">
        <f aca="false">IF(CL$9=0,0,(SIN(CL$12)*COS($E85)+SIN($E85)*COS(CL$12))/SIN($E85)*CL$9)</f>
        <v>7.5321157456093</v>
      </c>
      <c r="FY85" s="0" t="n">
        <f aca="false">IF(CM$9=0,0,(SIN(CM$12)*COS($E85)+SIN($E85)*COS(CM$12))/SIN($E85)*CM$9)</f>
        <v>7.05780434568899</v>
      </c>
      <c r="FZ85" s="0" t="n">
        <f aca="false">IF(CN$9=0,0,(SIN(CN$12)*COS($E85)+SIN($E85)*COS(CN$12))/SIN($E85)*CN$9)</f>
        <v>6.59546642706559</v>
      </c>
      <c r="GA85" s="0" t="n">
        <f aca="false">IF(CO$9=0,0,(SIN(CO$12)*COS($E85)+SIN($E85)*COS(CO$12))/SIN($E85)*CO$9)</f>
        <v>6.15559282413525</v>
      </c>
      <c r="GB85" s="0" t="n">
        <f aca="false">IF(CP$9=0,0,(SIN(CP$12)*COS($E85)+SIN($E85)*COS(CP$12))/SIN($E85)*CP$9)</f>
        <v>5.72717484208174</v>
      </c>
      <c r="GC85" s="0" t="n">
        <f aca="false">IF(CQ$9=0,0,(SIN(CQ$12)*COS($E85)+SIN($E85)*COS(CQ$12))/SIN($E85)*CQ$9)</f>
        <v>5.31042562937358</v>
      </c>
    </row>
    <row r="86" customFormat="false" ht="12.8" hidden="true" customHeight="false" outlineLevel="0" collapsed="false">
      <c r="A86" s="0" t="n">
        <f aca="false">MAX($F86:$CQ86)</f>
        <v>29.9399991035964</v>
      </c>
      <c r="B86" s="90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21.8666666666667</v>
      </c>
      <c r="C86" s="2" t="n">
        <f aca="false">MOD(Best +D86,360)</f>
        <v>189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29.9399991035964</v>
      </c>
      <c r="G86" s="13" t="n">
        <f aca="false">IF(OR(G176=0,CS86=0),0,G176*CS86/(G176+CS86))</f>
        <v>29.6998340748468</v>
      </c>
      <c r="H86" s="13" t="n">
        <f aca="false">IF(OR(H176=0,CT86=0),0,H176*CT86/(H176+CT86))</f>
        <v>29.361874776835</v>
      </c>
      <c r="I86" s="13" t="n">
        <f aca="false">IF(OR(I176=0,CU86=0),0,I176*CU86/(I176+CU86))</f>
        <v>29.0219875335542</v>
      </c>
      <c r="J86" s="13" t="n">
        <f aca="false">IF(OR(J176=0,CV86=0),0,J176*CV86/(J176+CV86))</f>
        <v>28.6806574314433</v>
      </c>
      <c r="K86" s="13" t="n">
        <f aca="false">IF(OR(K176=0,CW86=0),0,K176*CW86/(K176+CW86))</f>
        <v>28.3383256936323</v>
      </c>
      <c r="L86" s="13" t="n">
        <f aca="false">IF(OR(L176=0,CX86=0),0,L176*CX86/(L176+CX86))</f>
        <v>27.9953926969814</v>
      </c>
      <c r="M86" s="13" t="n">
        <f aca="false">IF(OR(M176=0,CY86=0),0,M176*CY86/(M176+CY86))</f>
        <v>27.5956023624978</v>
      </c>
      <c r="N86" s="13" t="n">
        <f aca="false">IF(OR(N176=0,CZ86=0),0,N176*CZ86/(N176+CZ86))</f>
        <v>27.2007360681176</v>
      </c>
      <c r="O86" s="13" t="n">
        <f aca="false">IF(OR(O176=0,DA86=0),0,O176*DA86/(O176+DA86))</f>
        <v>26.8107412420134</v>
      </c>
      <c r="P86" s="13" t="n">
        <f aca="false">IF(OR(P176=0,DB86=0),0,P176*DB86/(P176+DB86))</f>
        <v>26.4255585027824</v>
      </c>
      <c r="Q86" s="13" t="n">
        <f aca="false">IF(OR(Q176=0,DC86=0),0,Q176*DC86/(Q176+DC86))</f>
        <v>26.0451226011695</v>
      </c>
      <c r="R86" s="13" t="n">
        <f aca="false">IF(OR(R176=0,DD86=0),0,R176*DD86/(R176+DD86))</f>
        <v>25.6061578710076</v>
      </c>
      <c r="S86" s="13" t="n">
        <f aca="false">IF(OR(S176=0,DE86=0),0,S176*DE86/(S176+DE86))</f>
        <v>25.1768383838679</v>
      </c>
      <c r="T86" s="13" t="n">
        <f aca="false">IF(OR(T176=0,DF86=0),0,T176*DF86/(T176+DF86))</f>
        <v>24.7567158584942</v>
      </c>
      <c r="U86" s="13" t="n">
        <f aca="false">IF(OR(U176=0,DG86=0),0,U176*DG86/(U176+DG86))</f>
        <v>24.3453682771626</v>
      </c>
      <c r="V86" s="13" t="n">
        <f aca="false">IF(OR(V176=0,DH86=0),0,V176*DH86/(V176+DH86))</f>
        <v>23.9423979050668</v>
      </c>
      <c r="W86" s="13" t="n">
        <f aca="false">IF(OR(W176=0,DI86=0),0,W176*DI86/(W176+DI86))</f>
        <v>23.5145353537131</v>
      </c>
      <c r="X86" s="13" t="n">
        <f aca="false">IF(OR(X176=0,DJ86=0),0,X176*DJ86/(X176+DJ86))</f>
        <v>23.0967036513853</v>
      </c>
      <c r="Y86" s="13" t="n">
        <f aca="false">IF(OR(Y176=0,DK86=0),0,Y176*DK86/(Y176+DK86))</f>
        <v>22.6883973935686</v>
      </c>
      <c r="Z86" s="13" t="n">
        <f aca="false">IF(OR(Z176=0,DL86=0),0,Z176*DL86/(Z176+DL86))</f>
        <v>22.325707545705</v>
      </c>
      <c r="AA86" s="13" t="n">
        <f aca="false">IF(OR(AA176=0,DM86=0),0,AA176*DM86/(AA176+DM86))</f>
        <v>22.0126789245406</v>
      </c>
      <c r="AB86" s="13" t="n">
        <f aca="false">IF(OR(AB176=0,DN86=0),0,AB176*DN86/(AB176+DN86))</f>
        <v>21.6627112148392</v>
      </c>
      <c r="AC86" s="13" t="n">
        <f aca="false">IF(OR(AC176=0,DO86=0),0,AC176*DO86/(AC176+DO86))</f>
        <v>21.3182070176305</v>
      </c>
      <c r="AD86" s="13" t="n">
        <f aca="false">IF(OR(AD176=0,DP86=0),0,AD176*DP86/(AD176+DP86))</f>
        <v>20.9789533443372</v>
      </c>
      <c r="AE86" s="13" t="n">
        <f aca="false">IF(OR(AE176=0,DQ86=0),0,AE176*DQ86/(AE176+DQ86))</f>
        <v>20.6447465714982</v>
      </c>
      <c r="AF86" s="13" t="n">
        <f aca="false">IF(OR(AF176=0,DR86=0),0,AF176*DR86/(AF176+DR86))</f>
        <v>20.3153918775976</v>
      </c>
      <c r="AG86" s="13" t="n">
        <f aca="false">IF(OR(AG176=0,DS86=0),0,AG176*DS86/(AG176+DS86))</f>
        <v>19.9366163891146</v>
      </c>
      <c r="AH86" s="13" t="n">
        <f aca="false">IF(OR(AH176=0,DT86=0),0,AH176*DT86/(AH176+DT86))</f>
        <v>19.5658111544682</v>
      </c>
      <c r="AI86" s="13" t="n">
        <f aca="false">IF(OR(AI176=0,DU86=0),0,AI176*DU86/(AI176+DU86))</f>
        <v>19.2025872558358</v>
      </c>
      <c r="AJ86" s="13" t="n">
        <f aca="false">IF(OR(AJ176=0,DV86=0),0,AJ176*DV86/(AJ176+DV86))</f>
        <v>18.846579041809</v>
      </c>
      <c r="AK86" s="13" t="n">
        <f aca="false">IF(OR(AK176=0,DW86=0),0,AK176*DW86/(AK176+DW86))</f>
        <v>18.4974423464779</v>
      </c>
      <c r="AL86" s="13" t="n">
        <f aca="false">IF(OR(AL176=0,DX86=0),0,AL176*DX86/(AL176+DX86))</f>
        <v>18.1472037482151</v>
      </c>
      <c r="AM86" s="13" t="n">
        <f aca="false">IF(OR(AM176=0,DY86=0),0,AM176*DY86/(AM176+DY86))</f>
        <v>17.8036365317662</v>
      </c>
      <c r="AN86" s="13" t="n">
        <f aca="false">IF(OR(AN176=0,DZ86=0),0,AN176*DZ86/(AN176+DZ86))</f>
        <v>17.4664268027919</v>
      </c>
      <c r="AO86" s="13" t="n">
        <f aca="false">IF(OR(AO176=0,EA86=0),0,AO176*EA86/(AO176+EA86))</f>
        <v>17.1352783966149</v>
      </c>
      <c r="AP86" s="13" t="n">
        <f aca="false">IF(OR(AP176=0,EB86=0),0,AP176*EB86/(AP176+EB86))</f>
        <v>16.8099115871935</v>
      </c>
      <c r="AQ86" s="13" t="n">
        <f aca="false">IF(OR(AQ176=0,EC86=0),0,AQ176*EC86/(AQ176+EC86))</f>
        <v>16.4405101848263</v>
      </c>
      <c r="AR86" s="13" t="n">
        <f aca="false">IF(OR(AR176=0,ED86=0),0,AR176*ED86/(AR176+ED86))</f>
        <v>16.0787023230223</v>
      </c>
      <c r="AS86" s="13" t="n">
        <f aca="false">IF(OR(AS176=0,EE86=0),0,AS176*EE86/(AS176+EE86))</f>
        <v>15.72412305594</v>
      </c>
      <c r="AT86" s="13" t="n">
        <f aca="false">IF(OR(AT176=0,EF86=0),0,AT176*EF86/(AT176+EF86))</f>
        <v>15.3764299124795</v>
      </c>
      <c r="AU86" s="13" t="n">
        <f aca="false">IF(OR(AU176=0,EG86=0),0,AU176*EG86/(AU176+EG86))</f>
        <v>15.0353012282734</v>
      </c>
      <c r="AV86" s="13" t="n">
        <f aca="false">IF(OR(AV176=0,EH86=0),0,AV176*EH86/(AV176+EH86))</f>
        <v>14.642192219227</v>
      </c>
      <c r="AW86" s="13" t="n">
        <f aca="false">IF(OR(AW176=0,EI86=0),0,AW176*EI86/(AW176+EI86))</f>
        <v>14.2567873596247</v>
      </c>
      <c r="AX86" s="13" t="n">
        <f aca="false">IF(OR(AX176=0,EJ86=0),0,AX176*EJ86/(AX176+EJ86))</f>
        <v>13.8787072862404</v>
      </c>
      <c r="AY86" s="13" t="n">
        <f aca="false">IF(OR(AY176=0,EK86=0),0,AY176*EK86/(AY176+EK86))</f>
        <v>13.6556795070276</v>
      </c>
      <c r="AZ86" s="13" t="n">
        <f aca="false">IF(OR(AZ176=0,EL86=0),0,AZ176*EL86/(AZ176+EL86))</f>
        <v>13.4555741970294</v>
      </c>
      <c r="BA86" s="13" t="n">
        <f aca="false">IF(OR(BA176=0,EM86=0),0,BA176*EM86/(BA176+EM86))</f>
        <v>13.1779211688314</v>
      </c>
      <c r="BB86" s="13" t="n">
        <f aca="false">IF(OR(BB176=0,EN86=0),0,BB176*EN86/(BB176+EN86))</f>
        <v>12.9038469429977</v>
      </c>
      <c r="BC86" s="13" t="n">
        <f aca="false">IF(OR(BC176=0,EO86=0),0,BC176*EO86/(BC176+EO86))</f>
        <v>12.6332007517519</v>
      </c>
      <c r="BD86" s="13" t="n">
        <f aca="false">IF(OR(BD176=0,EP86=0),0,BD176*EP86/(BD176+EP86))</f>
        <v>12.3658387909606</v>
      </c>
      <c r="BE86" s="13" t="n">
        <f aca="false">IF(OR(BE176=0,EQ86=0),0,BE176*EQ86/(BE176+EQ86))</f>
        <v>12.1016237991201</v>
      </c>
      <c r="BF86" s="13" t="n">
        <f aca="false">IF(OR(BF176=0,ER86=0),0,BF176*ER86/(BF176+ER86))</f>
        <v>11.8306418367821</v>
      </c>
      <c r="BG86" s="13" t="n">
        <f aca="false">IF(OR(BG176=0,ES86=0),0,BG176*ES86/(BG176+ES86))</f>
        <v>11.5629667403721</v>
      </c>
      <c r="BH86" s="13" t="n">
        <f aca="false">IF(OR(BH176=0,ET86=0),0,BH176*ET86/(BH176+ET86))</f>
        <v>11.2984646003468</v>
      </c>
      <c r="BI86" s="13" t="n">
        <f aca="false">IF(OR(BI176=0,EU86=0),0,BI176*EU86/(BI176+EU86))</f>
        <v>11.0370078156541</v>
      </c>
      <c r="BJ86" s="13" t="n">
        <f aca="false">IF(OR(BJ176=0,EV86=0),0,BJ176*EV86/(BJ176+EV86))</f>
        <v>10.7784747384405</v>
      </c>
      <c r="BK86" s="13" t="n">
        <f aca="false">IF(OR(BK176=0,EW86=0),0,BK176*EW86/(BK176+EW86))</f>
        <v>10.5001483960058</v>
      </c>
      <c r="BL86" s="13" t="n">
        <f aca="false">IF(OR(BL176=0,EX86=0),0,BL176*EX86/(BL176+EX86))</f>
        <v>10.2253274934213</v>
      </c>
      <c r="BM86" s="13" t="n">
        <f aca="false">IF(OR(BM176=0,EY86=0),0,BM176*EY86/(BM176+EY86))</f>
        <v>9.95388574496006</v>
      </c>
      <c r="BN86" s="13" t="n">
        <f aca="false">IF(OR(BN176=0,EZ86=0),0,BN176*EZ86/(BN176+EZ86))</f>
        <v>9.68570417353242</v>
      </c>
      <c r="BO86" s="13" t="n">
        <f aca="false">IF(OR(BO176=0,FA86=0),0,BO176*FA86/(BO176+FA86))</f>
        <v>9.42067077919904</v>
      </c>
      <c r="BP86" s="13" t="n">
        <f aca="false">IF(OR(BP176=0,FB86=0),0,BP176*FB86/(BP176+FB86))</f>
        <v>9.14982093541048</v>
      </c>
      <c r="BQ86" s="13" t="n">
        <f aca="false">IF(OR(BQ176=0,FC86=0),0,BQ176*FC86/(BQ176+FC86))</f>
        <v>8.88217024729801</v>
      </c>
      <c r="BR86" s="13" t="n">
        <f aca="false">IF(OR(BR176=0,FD86=0),0,BR176*FD86/(BR176+FD86))</f>
        <v>8.61762248911623</v>
      </c>
      <c r="BS86" s="13" t="n">
        <f aca="false">IF(OR(BS176=0,FE86=0),0,BS176*FE86/(BS176+FE86))</f>
        <v>8.35608841059414</v>
      </c>
      <c r="BT86" s="13" t="n">
        <f aca="false">IF(OR(BT176=0,FF86=0),0,BT176*FF86/(BT176+FF86))</f>
        <v>8.09748553258947</v>
      </c>
      <c r="BU86" s="13" t="n">
        <f aca="false">IF(OR(BU176=0,FG86=0),0,BU176*FG86/(BU176+FG86))</f>
        <v>7.84735732202989</v>
      </c>
      <c r="BV86" s="13" t="n">
        <f aca="false">IF(OR(BV176=0,FH86=0),0,BV176*FH86/(BV176+FH86))</f>
        <v>7.59984987218427</v>
      </c>
      <c r="BW86" s="13" t="n">
        <f aca="false">IF(OR(BW176=0,FI86=0),0,BW176*FI86/(BW176+FI86))</f>
        <v>7.35489961638023</v>
      </c>
      <c r="BX86" s="13" t="n">
        <f aca="false">IF(OR(BX176=0,FJ86=0),0,BX176*FJ86/(BX176+FJ86))</f>
        <v>7.11244844908864</v>
      </c>
      <c r="BY86" s="13" t="n">
        <f aca="false">IF(OR(BY176=0,FK86=0),0,BY176*FK86/(BY176+FK86))</f>
        <v>6.87244362630373</v>
      </c>
      <c r="BZ86" s="13" t="n">
        <f aca="false">IF(OR(BZ176=0,FL86=0),0,BZ176*FL86/(BZ176+FL86))</f>
        <v>6.62273381775948</v>
      </c>
      <c r="CA86" s="13" t="n">
        <f aca="false">IF(OR(CA176=0,FM86=0),0,CA176*FM86/(CA176+FM86))</f>
        <v>6.37575084828315</v>
      </c>
      <c r="CB86" s="13" t="n">
        <f aca="false">IF(OR(CB176=0,FN86=0),0,CB176*FN86/(CB176+FN86))</f>
        <v>6.13146573118545</v>
      </c>
      <c r="CC86" s="13" t="n">
        <f aca="false">IF(OR(CC176=0,FO86=0),0,CC176*FO86/(CC176+FO86))</f>
        <v>5.8898566176487</v>
      </c>
      <c r="CD86" s="13" t="n">
        <f aca="false">IF(OR(CD176=0,FP86=0),0,CD176*FP86/(CD176+FP86))</f>
        <v>5.65090886125817</v>
      </c>
      <c r="CE86" s="13" t="n">
        <f aca="false">IF(OR(CE176=0,FQ86=0),0,CE176*FQ86/(CE176+FQ86))</f>
        <v>5.4146151071672</v>
      </c>
      <c r="CF86" s="13" t="n">
        <f aca="false">IF(OR(CF176=0,FR86=0),0,CF176*FR86/(CF176+FR86))</f>
        <v>5.18097540579211</v>
      </c>
      <c r="CG86" s="13" t="n">
        <f aca="false">IF(OR(CG176=0,FS86=0),0,CG176*FS86/(CG176+FS86))</f>
        <v>4.94999735099958</v>
      </c>
      <c r="CH86" s="13" t="n">
        <f aca="false">IF(OR(CH176=0,FT86=0),0,CH176*FT86/(CH176+FT86))</f>
        <v>4.72169624280707</v>
      </c>
      <c r="CI86" s="13" t="n">
        <f aca="false">IF(OR(CI176=0,FU86=0),0,CI176*FU86/(CI176+FU86))</f>
        <v>4.49609527466675</v>
      </c>
      <c r="CJ86" s="13" t="n">
        <f aca="false">IF(OR(CJ176=0,FV86=0),0,CJ176*FV86/(CJ176+FV86))</f>
        <v>4.27369080014507</v>
      </c>
      <c r="CK86" s="13" t="n">
        <f aca="false">IF(OR(CK176=0,FW86=0),0,CK176*FW86/(CK176+FW86))</f>
        <v>4.05403763088374</v>
      </c>
      <c r="CL86" s="13" t="n">
        <f aca="false">IF(OR(CL176=0,FX86=0),0,CL176*FX86/(CL176+FX86))</f>
        <v>3.83718271790953</v>
      </c>
      <c r="CM86" s="13" t="n">
        <f aca="false">IF(OR(CM176=0,FY86=0),0,CM176*FY86/(CM176+FY86))</f>
        <v>3.62318174652747</v>
      </c>
      <c r="CN86" s="13" t="n">
        <f aca="false">IF(OR(CN176=0,FZ86=0),0,CN176*FZ86/(CN176+FZ86))</f>
        <v>3.41209943756375</v>
      </c>
      <c r="CO86" s="13" t="n">
        <f aca="false">IF(OR(CO176=0,GA86=0),0,CO176*GA86/(CO176+GA86))</f>
        <v>3.20695062197406</v>
      </c>
      <c r="CP86" s="13" t="n">
        <f aca="false">IF(OR(CP176=0,GB86=0),0,CP176*GB86/(CP176+GB86))</f>
        <v>3.00469502172061</v>
      </c>
      <c r="CQ86" s="13" t="n">
        <f aca="false">IF(OR(CQ176=0,GC86=0),0,CQ176*GC86/(CQ176+GC86))</f>
        <v>2.80541290365577</v>
      </c>
      <c r="CR86" s="0" t="n">
        <f aca="false">IF(F$9=0,0,(SIN(F$12)*COS($E86)+SIN($E86)*COS(F$12))/SIN($E86)*F$9)</f>
        <v>29.94</v>
      </c>
      <c r="CS86" s="0" t="n">
        <f aca="false">IF(G$9=0,0,(SIN(G$12)*COS($E86)+SIN($E86)*COS(G$12))/SIN($E86)*G$9)</f>
        <v>30.4470183928319</v>
      </c>
      <c r="CT86" s="0" t="n">
        <f aca="false">IF(H$9=0,0,(SIN(H$12)*COS($E86)+SIN($E86)*COS(H$12))/SIN($E86)*H$9)</f>
        <v>30.8519163584982</v>
      </c>
      <c r="CU86" s="0" t="n">
        <f aca="false">IF(I$9=0,0,(SIN(I$12)*COS($E86)+SIN($E86)*COS(I$12))/SIN($E86)*I$9)</f>
        <v>31.2497415055776</v>
      </c>
      <c r="CV86" s="0" t="n">
        <f aca="false">IF(J$9=0,0,(SIN(J$12)*COS($E86)+SIN($E86)*COS(J$12))/SIN($E86)*J$9)</f>
        <v>31.6402095555554</v>
      </c>
      <c r="CW86" s="0" t="n">
        <f aca="false">IF(K$9=0,0,(SIN(K$12)*COS($E86)+SIN($E86)*COS(K$12))/SIN($E86)*K$9)</f>
        <v>32.0230378124308</v>
      </c>
      <c r="CX86" s="0" t="n">
        <f aca="false">IF(L$9=0,0,(SIN(L$12)*COS($E86)+SIN($E86)*COS(L$12))/SIN($E86)*L$9)</f>
        <v>32.3979452987112</v>
      </c>
      <c r="CY86" s="0" t="n">
        <f aca="false">IF(M$9=0,0,(SIN(M$12)*COS($E86)+SIN($E86)*COS(M$12))/SIN($E86)*M$9)</f>
        <v>32.6851935388479</v>
      </c>
      <c r="CZ86" s="0" t="n">
        <f aca="false">IF(N$9=0,0,(SIN(N$12)*COS($E86)+SIN($E86)*COS(N$12))/SIN($E86)*N$9)</f>
        <v>32.9635496738091</v>
      </c>
      <c r="DA86" s="0" t="n">
        <f aca="false">IF(O$9=0,0,(SIN(O$12)*COS($E86)+SIN($E86)*COS(O$12))/SIN($E86)*O$9)</f>
        <v>33.2328114958437</v>
      </c>
      <c r="DB86" s="0" t="n">
        <f aca="false">IF(P$9=0,0,(SIN(P$12)*COS($E86)+SIN($E86)*COS(P$12))/SIN($E86)*P$9)</f>
        <v>33.492779279041</v>
      </c>
      <c r="DC86" s="0" t="n">
        <f aca="false">IF(Q$9=0,0,(SIN(Q$12)*COS($E86)+SIN($E86)*COS(Q$12))/SIN($E86)*Q$9)</f>
        <v>33.7432558760238</v>
      </c>
      <c r="DD86" s="0" t="n">
        <f aca="false">IF(R$9=0,0,(SIN(R$12)*COS($E86)+SIN($E86)*COS(R$12))/SIN($E86)*R$9)</f>
        <v>33.8733518466029</v>
      </c>
      <c r="DE86" s="0" t="n">
        <f aca="false">IF(S$9=0,0,(SIN(S$12)*COS($E86)+SIN($E86)*COS(S$12))/SIN($E86)*S$9)</f>
        <v>33.9933339914469</v>
      </c>
      <c r="DF86" s="0" t="n">
        <f aca="false">IF(T$9=0,0,(SIN(T$12)*COS($E86)+SIN($E86)*COS(T$12))/SIN($E86)*T$9)</f>
        <v>34.1031147359729</v>
      </c>
      <c r="DG86" s="0" t="n">
        <f aca="false">IF(U$9=0,0,(SIN(U$12)*COS($E86)+SIN($E86)*COS(U$12))/SIN($E86)*U$9)</f>
        <v>34.2026095663467</v>
      </c>
      <c r="DH86" s="0" t="n">
        <f aca="false">IF(V$9=0,0,(SIN(V$12)*COS($E86)+SIN($E86)*COS(V$12))/SIN($E86)*V$9)</f>
        <v>34.2917370707846</v>
      </c>
      <c r="DI86" s="0" t="n">
        <f aca="false">IF(W$9=0,0,(SIN(W$12)*COS($E86)+SIN($E86)*COS(W$12))/SIN($E86)*W$9)</f>
        <v>34.3003828197093</v>
      </c>
      <c r="DJ86" s="0" t="n">
        <f aca="false">IF(X$9=0,0,(SIN(X$12)*COS($E86)+SIN($E86)*COS(X$12))/SIN($E86)*X$9)</f>
        <v>34.2985718901209</v>
      </c>
      <c r="DK86" s="0" t="n">
        <f aca="false">IF(Y$9=0,0,(SIN(Y$12)*COS($E86)+SIN($E86)*COS(Y$12))/SIN($E86)*Y$9)</f>
        <v>34.2862963865894</v>
      </c>
      <c r="DL86" s="0" t="n">
        <f aca="false">IF(Z$9=0,0,(SIN(Z$12)*COS($E86)+SIN($E86)*COS(Z$12))/SIN($E86)*Z$9)</f>
        <v>34.3500320496688</v>
      </c>
      <c r="DM86" s="0" t="n">
        <f aca="false">IF(AA$9=0,0,(SIN(AA$12)*COS($E86)+SIN($E86)*COS(AA$12))/SIN($E86)*AA$9)</f>
        <v>34.5101480550243</v>
      </c>
      <c r="DN86" s="0" t="n">
        <f aca="false">IF(AB$9=0,0,(SIN(AB$12)*COS($E86)+SIN($E86)*COS(AB$12))/SIN($E86)*AB$9)</f>
        <v>34.5584178627457</v>
      </c>
      <c r="DO86" s="0" t="n">
        <f aca="false">IF(AC$9=0,0,(SIN(AC$12)*COS($E86)+SIN($E86)*COS(AC$12))/SIN($E86)*AC$9)</f>
        <v>34.5957711619809</v>
      </c>
      <c r="DP86" s="0" t="n">
        <f aca="false">IF(AD$9=0,0,(SIN(AD$12)*COS($E86)+SIN($E86)*COS(AD$12))/SIN($E86)*AD$9)</f>
        <v>34.6221319281636</v>
      </c>
      <c r="DQ86" s="0" t="n">
        <f aca="false">IF(AE$9=0,0,(SIN(AE$12)*COS($E86)+SIN($E86)*COS(AE$12))/SIN($E86)*AE$9)</f>
        <v>34.6374276235515</v>
      </c>
      <c r="DR86" s="0" t="n">
        <f aca="false">IF(AF$9=0,0,(SIN(AF$12)*COS($E86)+SIN($E86)*COS(AF$12))/SIN($E86)*AF$9)</f>
        <v>34.641589238972</v>
      </c>
      <c r="DS86" s="0" t="n">
        <f aca="false">IF(AG$9=0,0,(SIN(AG$12)*COS($E86)+SIN($E86)*COS(AG$12))/SIN($E86)*AG$9)</f>
        <v>34.4725231232248</v>
      </c>
      <c r="DT86" s="0" t="n">
        <f aca="false">IF(AH$9=0,0,(SIN(AH$12)*COS($E86)+SIN($E86)*COS(AH$12))/SIN($E86)*AH$9)</f>
        <v>34.2933443419403</v>
      </c>
      <c r="DU86" s="0" t="n">
        <f aca="false">IF(AI$9=0,0,(SIN(AI$12)*COS($E86)+SIN($E86)*COS(AI$12))/SIN($E86)*AI$9)</f>
        <v>34.1041422520433</v>
      </c>
      <c r="DV86" s="0" t="n">
        <f aca="false">IF(AJ$9=0,0,(SIN(AJ$12)*COS($E86)+SIN($E86)*COS(AJ$12))/SIN($E86)*AJ$9)</f>
        <v>33.9050091348741</v>
      </c>
      <c r="DW86" s="0" t="n">
        <f aca="false">IF(AK$9=0,0,(SIN(AK$12)*COS($E86)+SIN($E86)*COS(AK$12))/SIN($E86)*AK$9)</f>
        <v>33.6960401575236</v>
      </c>
      <c r="DX86" s="0" t="n">
        <f aca="false">IF(AL$9=0,0,(SIN(AL$12)*COS($E86)+SIN($E86)*COS(AL$12))/SIN($E86)*AL$9)</f>
        <v>33.4513333333334</v>
      </c>
      <c r="DY86" s="0" t="n">
        <f aca="false">IF(AM$9=0,0,(SIN(AM$12)*COS($E86)+SIN($E86)*COS(AM$12))/SIN($E86)*AM$9)</f>
        <v>33.1972576300702</v>
      </c>
      <c r="DZ86" s="0" t="n">
        <f aca="false">IF(AN$9=0,0,(SIN(AN$12)*COS($E86)+SIN($E86)*COS(AN$12))/SIN($E86)*AN$9)</f>
        <v>32.9339402688391</v>
      </c>
      <c r="EA86" s="0" t="n">
        <f aca="false">IF(AO$9=0,0,(SIN(AO$12)*COS($E86)+SIN($E86)*COS(AO$12))/SIN($E86)*AO$9)</f>
        <v>32.6615110206664</v>
      </c>
      <c r="EB86" s="0" t="n">
        <f aca="false">IF(AP$9=0,0,(SIN(AP$12)*COS($E86)+SIN($E86)*COS(AP$12))/SIN($E86)*AP$9)</f>
        <v>32.3801021518728</v>
      </c>
      <c r="EC86" s="0" t="n">
        <f aca="false">IF(AQ$9=0,0,(SIN(AQ$12)*COS($E86)+SIN($E86)*COS(AQ$12))/SIN($E86)*AQ$9)</f>
        <v>31.9027298873032</v>
      </c>
      <c r="ED86" s="0" t="n">
        <f aca="false">IF(AR$9=0,0,(SIN(AR$12)*COS($E86)+SIN($E86)*COS(AR$12))/SIN($E86)*AR$9)</f>
        <v>31.4192139417117</v>
      </c>
      <c r="EE86" s="0" t="n">
        <f aca="false">IF(AS$9=0,0,(SIN(AS$12)*COS($E86)+SIN($E86)*COS(AS$12))/SIN($E86)*AS$9)</f>
        <v>30.9298635556153</v>
      </c>
      <c r="EF86" s="0" t="n">
        <f aca="false">IF(AT$9=0,0,(SIN(AT$12)*COS($E86)+SIN($E86)*COS(AT$12))/SIN($E86)*AT$9)</f>
        <v>30.4349886086891</v>
      </c>
      <c r="EG86" s="0" t="n">
        <f aca="false">IF(AU$9=0,0,(SIN(AU$12)*COS($E86)+SIN($E86)*COS(AU$12))/SIN($E86)*AU$9)</f>
        <v>29.9348994763858</v>
      </c>
      <c r="EH86" s="0" t="n">
        <f aca="false">IF(AV$9=0,0,(SIN(AV$12)*COS($E86)+SIN($E86)*COS(AV$12))/SIN($E86)*AV$9)</f>
        <v>29.197399838524</v>
      </c>
      <c r="EI86" s="0" t="n">
        <f aca="false">IF(AW$9=0,0,(SIN(AW$12)*COS($E86)+SIN($E86)*COS(AW$12))/SIN($E86)*AW$9)</f>
        <v>28.4593367549368</v>
      </c>
      <c r="EJ86" s="0" t="n">
        <f aca="false">IF(AX$9=0,0,(SIN(AX$12)*COS($E86)+SIN($E86)*COS(AX$12))/SIN($E86)*AX$9)</f>
        <v>27.7212318612895</v>
      </c>
      <c r="EK86" s="0" t="n">
        <f aca="false">IF(AY$9=0,0,(SIN(AY$12)*COS($E86)+SIN($E86)*COS(AY$12))/SIN($E86)*AY$9)</f>
        <v>27.5810831061349</v>
      </c>
      <c r="EL86" s="0" t="n">
        <f aca="false">IF(AZ$9=0,0,(SIN(AZ$12)*COS($E86)+SIN($E86)*COS(AZ$12))/SIN($E86)*AZ$9)</f>
        <v>27.5232813264125</v>
      </c>
      <c r="EM86" s="0" t="n">
        <f aca="false">IF(BA$9=0,0,(SIN(BA$12)*COS($E86)+SIN($E86)*COS(BA$12))/SIN($E86)*BA$9)</f>
        <v>27.1258382577136</v>
      </c>
      <c r="EN86" s="0" t="n">
        <f aca="false">IF(BB$9=0,0,(SIN(BB$12)*COS($E86)+SIN($E86)*COS(BB$12))/SIN($E86)*BB$9)</f>
        <v>26.7225636276955</v>
      </c>
      <c r="EO86" s="0" t="n">
        <f aca="false">IF(BC$9=0,0,(SIN(BC$12)*COS($E86)+SIN($E86)*COS(BC$12))/SIN($E86)*BC$9)</f>
        <v>26.3136505242139</v>
      </c>
      <c r="EP86" s="0" t="n">
        <f aca="false">IF(BD$9=0,0,(SIN(BD$12)*COS($E86)+SIN($E86)*COS(BD$12))/SIN($E86)*BD$9)</f>
        <v>25.8992929906837</v>
      </c>
      <c r="EQ86" s="0" t="n">
        <f aca="false">IF(BE$9=0,0,(SIN(BE$12)*COS($E86)+SIN($E86)*COS(BE$12))/SIN($E86)*BE$9)</f>
        <v>25.4796859458057</v>
      </c>
      <c r="ER86" s="0" t="n">
        <f aca="false">IF(BF$9=0,0,(SIN(BF$12)*COS($E86)+SIN($E86)*COS(BF$12))/SIN($E86)*BF$9)</f>
        <v>25.0112608672774</v>
      </c>
      <c r="ES86" s="0" t="n">
        <f aca="false">IF(BG$9=0,0,(SIN(BG$12)*COS($E86)+SIN($E86)*COS(BG$12))/SIN($E86)*BG$9)</f>
        <v>24.5391016040969</v>
      </c>
      <c r="ET86" s="0" t="n">
        <f aca="false">IF(BH$9=0,0,(SIN(BH$12)*COS($E86)+SIN($E86)*COS(BH$12))/SIN($E86)*BH$9)</f>
        <v>24.0634446988888</v>
      </c>
      <c r="EU86" s="0" t="n">
        <f aca="false">IF(BI$9=0,0,(SIN(BI$12)*COS($E86)+SIN($E86)*COS(BI$12))/SIN($E86)*BI$9)</f>
        <v>23.5845265481977</v>
      </c>
      <c r="EV86" s="0" t="n">
        <f aca="false">IF(BJ$9=0,0,(SIN(BJ$12)*COS($E86)+SIN($E86)*COS(BJ$12))/SIN($E86)*BJ$9)</f>
        <v>23.1025833026059</v>
      </c>
      <c r="EW86" s="0" t="n">
        <f aca="false">IF(BK$9=0,0,(SIN(BK$12)*COS($E86)+SIN($E86)*COS(BK$12))/SIN($E86)*BK$9)</f>
        <v>22.5136909898642</v>
      </c>
      <c r="EX86" s="0" t="n">
        <f aca="false">IF(BL$9=0,0,(SIN(BL$12)*COS($E86)+SIN($E86)*COS(BL$12))/SIN($E86)*BL$9)</f>
        <v>21.9254369226162</v>
      </c>
      <c r="EY86" s="0" t="n">
        <f aca="false">IF(BM$9=0,0,(SIN(BM$12)*COS($E86)+SIN($E86)*COS(BM$12))/SIN($E86)*BM$9)</f>
        <v>21.3381496446599</v>
      </c>
      <c r="EZ86" s="0" t="n">
        <f aca="false">IF(BN$9=0,0,(SIN(BN$12)*COS($E86)+SIN($E86)*COS(BN$12))/SIN($E86)*BN$9)</f>
        <v>20.7521550764097</v>
      </c>
      <c r="FA86" s="0" t="n">
        <f aca="false">IF(BO$9=0,0,(SIN(BO$12)*COS($E86)+SIN($E86)*COS(BO$12))/SIN($E86)*BO$9)</f>
        <v>20.1677763708326</v>
      </c>
      <c r="FB86" s="0" t="n">
        <f aca="false">IF(BP$9=0,0,(SIN(BP$12)*COS($E86)+SIN($E86)*COS(BP$12))/SIN($E86)*BP$9)</f>
        <v>19.5448652191378</v>
      </c>
      <c r="FC86" s="0" t="n">
        <f aca="false">IF(BQ$9=0,0,(SIN(BQ$12)*COS($E86)+SIN($E86)*COS(BQ$12))/SIN($E86)*BQ$9)</f>
        <v>18.9256824279215</v>
      </c>
      <c r="FD86" s="0" t="n">
        <f aca="false">IF(BR$9=0,0,(SIN(BR$12)*COS($E86)+SIN($E86)*COS(BR$12))/SIN($E86)*BR$9)</f>
        <v>18.3105783067256</v>
      </c>
      <c r="FE86" s="0" t="n">
        <f aca="false">IF(BS$9=0,0,(SIN(BS$12)*COS($E86)+SIN($E86)*COS(BS$12))/SIN($E86)*BS$9)</f>
        <v>17.6998989242278</v>
      </c>
      <c r="FF86" s="0" t="n">
        <f aca="false">IF(BT$9=0,0,(SIN(BT$12)*COS($E86)+SIN($E86)*COS(BT$12))/SIN($E86)*BT$9)</f>
        <v>17.0939859544845</v>
      </c>
      <c r="FG86" s="0" t="n">
        <f aca="false">IF(BU$9=0,0,(SIN(BU$12)*COS($E86)+SIN($E86)*COS(BU$12))/SIN($E86)*BU$9)</f>
        <v>16.5180544280563</v>
      </c>
      <c r="FH86" s="0" t="n">
        <f aca="false">IF(BV$9=0,0,(SIN(BV$12)*COS($E86)+SIN($E86)*COS(BV$12))/SIN($E86)*BV$9)</f>
        <v>15.9464789634581</v>
      </c>
      <c r="FI86" s="0" t="n">
        <f aca="false">IF(BW$9=0,0,(SIN(BW$12)*COS($E86)+SIN($E86)*COS(BW$12))/SIN($E86)*BW$9)</f>
        <v>15.3795649105802</v>
      </c>
      <c r="FJ86" s="0" t="n">
        <f aca="false">IF(BX$9=0,0,(SIN(BX$12)*COS($E86)+SIN($E86)*COS(BX$12))/SIN($E86)*BX$9)</f>
        <v>14.8176132998648</v>
      </c>
      <c r="FK86" s="0" t="n">
        <f aca="false">IF(BY$9=0,0,(SIN(BY$12)*COS($E86)+SIN($E86)*COS(BY$12))/SIN($E86)*BY$9)</f>
        <v>14.2609207115123</v>
      </c>
      <c r="FL86" s="0" t="n">
        <f aca="false">IF(BZ$9=0,0,(SIN(BZ$12)*COS($E86)+SIN($E86)*COS(BZ$12))/SIN($E86)*BZ$9)</f>
        <v>13.6581992587768</v>
      </c>
      <c r="FM86" s="0" t="n">
        <f aca="false">IF(CA$9=0,0,(SIN(CA$12)*COS($E86)+SIN($E86)*COS(CA$12))/SIN($E86)*CA$9)</f>
        <v>13.06400102048</v>
      </c>
      <c r="FN86" s="0" t="n">
        <f aca="false">IF(CB$9=0,0,(SIN(CB$12)*COS($E86)+SIN($E86)*COS(CB$12))/SIN($E86)*CB$9)</f>
        <v>12.4786543725474</v>
      </c>
      <c r="FO86" s="0" t="n">
        <f aca="false">IF(CC$9=0,0,(SIN(CC$12)*COS($E86)+SIN($E86)*COS(CC$12))/SIN($E86)*CC$9)</f>
        <v>11.9024810861732</v>
      </c>
      <c r="FP86" s="0" t="n">
        <f aca="false">IF(CD$9=0,0,(SIN(CD$12)*COS($E86)+SIN($E86)*COS(CD$12))/SIN($E86)*CD$9)</f>
        <v>11.3357961861053</v>
      </c>
      <c r="FQ86" s="0" t="n">
        <f aca="false">IF(CE$9=0,0,(SIN(CE$12)*COS($E86)+SIN($E86)*COS(CE$12))/SIN($E86)*CE$9)</f>
        <v>10.7789078121862</v>
      </c>
      <c r="FR86" s="0" t="n">
        <f aca="false">IF(CF$9=0,0,(SIN(CF$12)*COS($E86)+SIN($E86)*COS(CF$12))/SIN($E86)*CF$9)</f>
        <v>10.2321170842091</v>
      </c>
      <c r="FS86" s="0" t="n">
        <f aca="false">IF(CG$9=0,0,(SIN(CG$12)*COS($E86)+SIN($E86)*COS(CG$12))/SIN($E86)*CG$9)</f>
        <v>9.69571797014354</v>
      </c>
      <c r="FT86" s="0" t="n">
        <f aca="false">IF(CH$9=0,0,(SIN(CH$12)*COS($E86)+SIN($E86)*COS(CH$12))/SIN($E86)*CH$9)</f>
        <v>9.16999715777766</v>
      </c>
      <c r="FU86" s="0" t="n">
        <f aca="false">IF(CI$9=0,0,(SIN(CI$12)*COS($E86)+SIN($E86)*COS(CI$12))/SIN($E86)*CI$9)</f>
        <v>8.65523392983417</v>
      </c>
      <c r="FV86" s="0" t="n">
        <f aca="false">IF(CJ$9=0,0,(SIN(CJ$12)*COS($E86)+SIN($E86)*COS(CJ$12))/SIN($E86)*CJ$9)</f>
        <v>8.15339255420784</v>
      </c>
      <c r="FW86" s="0" t="n">
        <f aca="false">IF(CK$9=0,0,(SIN(CK$12)*COS($E86)+SIN($E86)*COS(CK$12))/SIN($E86)*CK$9)</f>
        <v>7.6629114271423</v>
      </c>
      <c r="FX86" s="0" t="n">
        <f aca="false">IF(CL$9=0,0,(SIN(CL$12)*COS($E86)+SIN($E86)*COS(CL$12))/SIN($E86)*CL$9)</f>
        <v>7.18404541649501</v>
      </c>
      <c r="FY86" s="0" t="n">
        <f aca="false">IF(CM$9=0,0,(SIN(CM$12)*COS($E86)+SIN($E86)*COS(CM$12))/SIN($E86)*CM$9)</f>
        <v>6.717041602951</v>
      </c>
      <c r="FZ86" s="0" t="n">
        <f aca="false">IF(CN$9=0,0,(SIN(CN$12)*COS($E86)+SIN($E86)*COS(CN$12))/SIN($E86)*CN$9)</f>
        <v>6.26213917392809</v>
      </c>
      <c r="GA86" s="0" t="n">
        <f aca="false">IF(CO$9=0,0,(SIN(CO$12)*COS($E86)+SIN($E86)*COS(CO$12))/SIN($E86)*CO$9)</f>
        <v>5.82927838772413</v>
      </c>
      <c r="GB86" s="0" t="n">
        <f aca="false">IF(CP$9=0,0,(SIN(CP$12)*COS($E86)+SIN($E86)*COS(CP$12))/SIN($E86)*CP$9)</f>
        <v>5.40798610063269</v>
      </c>
      <c r="GC86" s="0" t="n">
        <f aca="false">IF(CQ$9=0,0,(SIN(CQ$12)*COS($E86)+SIN($E86)*COS(CQ$12))/SIN($E86)*CQ$9)</f>
        <v>4.99846879961593</v>
      </c>
    </row>
    <row r="87" customFormat="false" ht="12.8" hidden="true" customHeight="false" outlineLevel="0" collapsed="false">
      <c r="A87" s="0" t="n">
        <f aca="false">MAX($F87:$CQ87)</f>
        <v>29.9399991035964</v>
      </c>
      <c r="B87" s="90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22.6333333333333</v>
      </c>
      <c r="C87" s="2" t="n">
        <f aca="false">MOD(Best +D87,360)</f>
        <v>190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29.9399991035964</v>
      </c>
      <c r="G87" s="13" t="n">
        <f aca="false">IF(OR(G177=0,CS87=0),0,G177*CS87/(G177+CS87))</f>
        <v>29.7182445022239</v>
      </c>
      <c r="H87" s="13" t="n">
        <f aca="false">IF(OR(H177=0,CT87=0),0,H177*CT87/(H177+CT87))</f>
        <v>29.3975102049765</v>
      </c>
      <c r="I87" s="13" t="n">
        <f aca="false">IF(OR(I177=0,CU87=0),0,I177*CU87/(I177+CU87))</f>
        <v>29.0736980019502</v>
      </c>
      <c r="J87" s="13" t="n">
        <f aca="false">IF(OR(J177=0,CV87=0),0,J177*CV87/(J177+CV87))</f>
        <v>28.7473300764916</v>
      </c>
      <c r="K87" s="13" t="n">
        <f aca="false">IF(OR(K177=0,CW87=0),0,K177*CW87/(K177+CW87))</f>
        <v>28.418885899275</v>
      </c>
      <c r="L87" s="13" t="n">
        <f aca="false">IF(OR(L177=0,CX87=0),0,L177*CX87/(L177+CX87))</f>
        <v>28.0888048279073</v>
      </c>
      <c r="M87" s="13" t="n">
        <f aca="false">IF(OR(M177=0,CY87=0),0,M177*CY87/(M177+CY87))</f>
        <v>27.7003114770784</v>
      </c>
      <c r="N87" s="13" t="n">
        <f aca="false">IF(OR(N177=0,CZ87=0),0,N177*CZ87/(N177+CZ87))</f>
        <v>27.3157030801143</v>
      </c>
      <c r="O87" s="13" t="n">
        <f aca="false">IF(OR(O177=0,DA87=0),0,O177*DA87/(O177+DA87))</f>
        <v>26.9349869095636</v>
      </c>
      <c r="P87" s="13" t="n">
        <f aca="false">IF(OR(P177=0,DB87=0),0,P177*DB87/(P177+DB87))</f>
        <v>26.5581601053775</v>
      </c>
      <c r="Q87" s="13" t="n">
        <f aca="false">IF(OR(Q177=0,DC87=0),0,Q177*DC87/(Q177+DC87))</f>
        <v>26.1852107731626</v>
      </c>
      <c r="R87" s="13" t="n">
        <f aca="false">IF(OR(R177=0,DD87=0),0,R177*DD87/(R177+DD87))</f>
        <v>25.7519486633442</v>
      </c>
      <c r="S87" s="13" t="n">
        <f aca="false">IF(OR(S177=0,DE87=0),0,S177*DE87/(S177+DE87))</f>
        <v>25.3275250146904</v>
      </c>
      <c r="T87" s="13" t="n">
        <f aca="false">IF(OR(T177=0,DF87=0),0,T177*DF87/(T177+DF87))</f>
        <v>24.9115515795121</v>
      </c>
      <c r="U87" s="13" t="n">
        <f aca="false">IF(OR(U177=0,DG87=0),0,U177*DG87/(U177+DG87))</f>
        <v>24.503661391053</v>
      </c>
      <c r="V87" s="13" t="n">
        <f aca="false">IF(OR(V177=0,DH87=0),0,V177*DH87/(V177+DH87))</f>
        <v>24.103507249438</v>
      </c>
      <c r="W87" s="13" t="n">
        <f aca="false">IF(OR(W177=0,DI87=0),0,W177*DI87/(W177+DI87))</f>
        <v>23.6772317234599</v>
      </c>
      <c r="X87" s="13" t="n">
        <f aca="false">IF(OR(X177=0,DJ87=0),0,X177*DJ87/(X177+DJ87))</f>
        <v>23.2604382879028</v>
      </c>
      <c r="Y87" s="13" t="n">
        <f aca="false">IF(OR(Y177=0,DK87=0),0,Y177*DK87/(Y177+DK87))</f>
        <v>22.8526655673741</v>
      </c>
      <c r="Z87" s="13" t="n">
        <f aca="false">IF(OR(Z177=0,DL87=0),0,Z177*DL87/(Z177+DL87))</f>
        <v>22.4908179423567</v>
      </c>
      <c r="AA87" s="13" t="n">
        <f aca="false">IF(OR(AA177=0,DM87=0),0,AA177*DM87/(AA177+DM87))</f>
        <v>22.179140180675</v>
      </c>
      <c r="AB87" s="13" t="n">
        <f aca="false">IF(OR(AB177=0,DN87=0),0,AB177*DN87/(AB177+DN87))</f>
        <v>21.8292045365393</v>
      </c>
      <c r="AC87" s="13" t="n">
        <f aca="false">IF(OR(AC177=0,DO87=0),0,AC177*DO87/(AC177+DO87))</f>
        <v>21.4843445914812</v>
      </c>
      <c r="AD87" s="13" t="n">
        <f aca="false">IF(OR(AD177=0,DP87=0),0,AD177*DP87/(AD177+DP87))</f>
        <v>21.144372786793</v>
      </c>
      <c r="AE87" s="13" t="n">
        <f aca="false">IF(OR(AE177=0,DQ87=0),0,AE177*DQ87/(AE177+DQ87))</f>
        <v>20.8091091219762</v>
      </c>
      <c r="AF87" s="13" t="n">
        <f aca="false">IF(OR(AF177=0,DR87=0),0,AF177*DR87/(AF177+DR87))</f>
        <v>20.4783807324899</v>
      </c>
      <c r="AG87" s="13" t="n">
        <f aca="false">IF(OR(AG177=0,DS87=0),0,AG177*DS87/(AG177+DS87))</f>
        <v>20.0965980531942</v>
      </c>
      <c r="AH87" s="13" t="n">
        <f aca="false">IF(OR(AH177=0,DT87=0),0,AH177*DT87/(AH177+DT87))</f>
        <v>19.722558164571</v>
      </c>
      <c r="AI87" s="13" t="n">
        <f aca="false">IF(OR(AI177=0,DU87=0),0,AI177*DU87/(AI177+DU87))</f>
        <v>19.3558919489731</v>
      </c>
      <c r="AJ87" s="13" t="n">
        <f aca="false">IF(OR(AJ177=0,DV87=0),0,AJ177*DV87/(AJ177+DV87))</f>
        <v>18.9962518075175</v>
      </c>
      <c r="AK87" s="13" t="n">
        <f aca="false">IF(OR(AK177=0,DW87=0),0,AK177*DW87/(AK177+DW87))</f>
        <v>18.6433100503646</v>
      </c>
      <c r="AL87" s="13" t="n">
        <f aca="false">IF(OR(AL177=0,DX87=0),0,AL177*DX87/(AL177+DX87))</f>
        <v>18.2889101607447</v>
      </c>
      <c r="AM87" s="13" t="n">
        <f aca="false">IF(OR(AM177=0,DY87=0),0,AM177*DY87/(AM177+DY87))</f>
        <v>17.9410460228348</v>
      </c>
      <c r="AN87" s="13" t="n">
        <f aca="false">IF(OR(AN177=0,DZ87=0),0,AN177*DZ87/(AN177+DZ87))</f>
        <v>17.5994164045438</v>
      </c>
      <c r="AO87" s="13" t="n">
        <f aca="false">IF(OR(AO177=0,EA87=0),0,AO177*EA87/(AO177+EA87))</f>
        <v>17.2637367100909</v>
      </c>
      <c r="AP87" s="13" t="n">
        <f aca="false">IF(OR(AP177=0,EB87=0),0,AP177*EB87/(AP177+EB87))</f>
        <v>16.9337377930549</v>
      </c>
      <c r="AQ87" s="13" t="n">
        <f aca="false">IF(OR(AQ177=0,EC87=0),0,AQ177*EC87/(AQ177+EC87))</f>
        <v>16.5583052769545</v>
      </c>
      <c r="AR87" s="13" t="n">
        <f aca="false">IF(OR(AR177=0,ED87=0),0,AR177*ED87/(AR177+ED87))</f>
        <v>16.1904469086464</v>
      </c>
      <c r="AS87" s="13" t="n">
        <f aca="false">IF(OR(AS177=0,EE87=0),0,AS177*EE87/(AS177+EE87))</f>
        <v>15.8298055335807</v>
      </c>
      <c r="AT87" s="13" t="n">
        <f aca="false">IF(OR(AT177=0,EF87=0),0,AT177*EF87/(AT177+EF87))</f>
        <v>15.4760457420703</v>
      </c>
      <c r="AU87" s="13" t="n">
        <f aca="false">IF(OR(AU177=0,EG87=0),0,AU177*EG87/(AU177+EG87))</f>
        <v>15.1288522822873</v>
      </c>
      <c r="AV87" s="13" t="n">
        <f aca="false">IF(OR(AV177=0,EH87=0),0,AV177*EH87/(AV177+EH87))</f>
        <v>14.728191908172</v>
      </c>
      <c r="AW87" s="13" t="n">
        <f aca="false">IF(OR(AW177=0,EI87=0),0,AW177*EI87/(AW177+EI87))</f>
        <v>14.3353237999221</v>
      </c>
      <c r="AX87" s="13" t="n">
        <f aca="false">IF(OR(AX177=0,EJ87=0),0,AX177*EJ87/(AX177+EJ87))</f>
        <v>13.9498733475272</v>
      </c>
      <c r="AY87" s="13" t="n">
        <f aca="false">IF(OR(AY177=0,EK87=0),0,AY177*EK87/(AY177+EK87))</f>
        <v>13.7232254040609</v>
      </c>
      <c r="AZ87" s="13" t="n">
        <f aca="false">IF(OR(AZ177=0,EL87=0),0,AZ177*EL87/(AZ177+EL87))</f>
        <v>13.5199495651389</v>
      </c>
      <c r="BA87" s="13" t="n">
        <f aca="false">IF(OR(BA177=0,EM87=0),0,BA177*EM87/(BA177+EM87))</f>
        <v>13.2370781125629</v>
      </c>
      <c r="BB87" s="13" t="n">
        <f aca="false">IF(OR(BB177=0,EN87=0),0,BB177*EN87/(BB177+EN87))</f>
        <v>12.957774164014</v>
      </c>
      <c r="BC87" s="13" t="n">
        <f aca="false">IF(OR(BC177=0,EO87=0),0,BC177*EO87/(BC177+EO87))</f>
        <v>12.6818903931537</v>
      </c>
      <c r="BD87" s="13" t="n">
        <f aca="false">IF(OR(BD177=0,EP87=0),0,BD177*EP87/(BD177+EP87))</f>
        <v>12.4092861852902</v>
      </c>
      <c r="BE87" s="13" t="n">
        <f aca="false">IF(OR(BE177=0,EQ87=0),0,BE177*EQ87/(BE177+EQ87))</f>
        <v>12.1398272391661</v>
      </c>
      <c r="BF87" s="13" t="n">
        <f aca="false">IF(OR(BF177=0,ER87=0),0,BF177*ER87/(BF177+ER87))</f>
        <v>11.8633717689552</v>
      </c>
      <c r="BG87" s="13" t="n">
        <f aca="false">IF(OR(BG177=0,ES87=0),0,BG177*ES87/(BG177+ES87))</f>
        <v>11.5902428209433</v>
      </c>
      <c r="BH87" s="13" t="n">
        <f aca="false">IF(OR(BH177=0,ET87=0),0,BH177*ET87/(BH177+ET87))</f>
        <v>11.3203088043826</v>
      </c>
      <c r="BI87" s="13" t="n">
        <f aca="false">IF(OR(BI177=0,EU87=0),0,BI177*EU87/(BI177+EU87))</f>
        <v>11.0534442914262</v>
      </c>
      <c r="BJ87" s="13" t="n">
        <f aca="false">IF(OR(BJ177=0,EV87=0),0,BJ177*EV87/(BJ177+EV87))</f>
        <v>10.7895296770874</v>
      </c>
      <c r="BK87" s="13" t="n">
        <f aca="false">IF(OR(BK177=0,EW87=0),0,BK177*EW87/(BK177+EW87))</f>
        <v>10.5053628759254</v>
      </c>
      <c r="BL87" s="13" t="n">
        <f aca="false">IF(OR(BL177=0,EX87=0),0,BL177*EX87/(BL177+EX87))</f>
        <v>10.2247717292253</v>
      </c>
      <c r="BM87" s="13" t="n">
        <f aca="false">IF(OR(BM177=0,EY87=0),0,BM177*EY87/(BM177+EY87))</f>
        <v>9.94763185184796</v>
      </c>
      <c r="BN87" s="13" t="n">
        <f aca="false">IF(OR(BN177=0,EZ87=0),0,BN177*EZ87/(BN177+EZ87))</f>
        <v>9.67382613988325</v>
      </c>
      <c r="BO87" s="13" t="n">
        <f aca="false">IF(OR(BO177=0,FA87=0),0,BO177*FA87/(BO177+FA87))</f>
        <v>9.40324444970717</v>
      </c>
      <c r="BP87" s="13" t="n">
        <f aca="false">IF(OR(BP177=0,FB87=0),0,BP177*FB87/(BP177+FB87))</f>
        <v>9.12676122787285</v>
      </c>
      <c r="BQ87" s="13" t="n">
        <f aca="false">IF(OR(BQ177=0,FC87=0),0,BQ177*FC87/(BQ177+FC87))</f>
        <v>8.85357431384334</v>
      </c>
      <c r="BR87" s="13" t="n">
        <f aca="false">IF(OR(BR177=0,FD87=0),0,BR177*FD87/(BR177+FD87))</f>
        <v>8.58358965471719</v>
      </c>
      <c r="BS87" s="13" t="n">
        <f aca="false">IF(OR(BS177=0,FE87=0),0,BS177*FE87/(BS177+FE87))</f>
        <v>8.31672022584909</v>
      </c>
      <c r="BT87" s="13" t="n">
        <f aca="false">IF(OR(BT177=0,FF87=0),0,BT177*FF87/(BT177+FF87))</f>
        <v>8.05288583380322</v>
      </c>
      <c r="BU87" s="13" t="n">
        <f aca="false">IF(OR(BU177=0,FG87=0),0,BU177*FG87/(BU177+FG87))</f>
        <v>7.79771195450869</v>
      </c>
      <c r="BV87" s="13" t="n">
        <f aca="false">IF(OR(BV177=0,FH87=0),0,BV177*FH87/(BV177+FH87))</f>
        <v>7.54525458404824</v>
      </c>
      <c r="BW87" s="13" t="n">
        <f aca="false">IF(OR(BW177=0,FI87=0),0,BW177*FI87/(BW177+FI87))</f>
        <v>7.29545233897651</v>
      </c>
      <c r="BX87" s="13" t="n">
        <f aca="false">IF(OR(BX177=0,FJ87=0),0,BX177*FJ87/(BX177+FJ87))</f>
        <v>7.04824935440418</v>
      </c>
      <c r="BY87" s="13" t="n">
        <f aca="false">IF(OR(BY177=0,FK87=0),0,BY177*FK87/(BY177+FK87))</f>
        <v>6.80359518881751</v>
      </c>
      <c r="BZ87" s="13" t="n">
        <f aca="false">IF(OR(BZ177=0,FL87=0),0,BZ177*FL87/(BZ177+FL87))</f>
        <v>6.5492323354804</v>
      </c>
      <c r="CA87" s="13" t="n">
        <f aca="false">IF(OR(CA177=0,FM87=0),0,CA177*FM87/(CA177+FM87))</f>
        <v>6.29773664813031</v>
      </c>
      <c r="CB87" s="13" t="n">
        <f aca="false">IF(OR(CB177=0,FN87=0),0,CB177*FN87/(CB177+FN87))</f>
        <v>6.04908273496978</v>
      </c>
      <c r="CC87" s="13" t="n">
        <f aca="false">IF(OR(CC177=0,FO87=0),0,CC177*FO87/(CC177+FO87))</f>
        <v>5.80325248939157</v>
      </c>
      <c r="CD87" s="13" t="n">
        <f aca="false">IF(OR(CD177=0,FP87=0),0,CD177*FP87/(CD177+FP87))</f>
        <v>5.56023515722321</v>
      </c>
      <c r="CE87" s="13" t="n">
        <f aca="false">IF(OR(CE177=0,FQ87=0),0,CE177*FQ87/(CE177+FQ87))</f>
        <v>5.32002742792967</v>
      </c>
      <c r="CF87" s="13" t="n">
        <f aca="false">IF(OR(CF177=0,FR87=0),0,CF177*FR87/(CF177+FR87))</f>
        <v>5.08263354960577</v>
      </c>
      <c r="CG87" s="13" t="n">
        <f aca="false">IF(OR(CG177=0,FS87=0),0,CG177*FS87/(CG177+FS87))</f>
        <v>4.84806546764506</v>
      </c>
      <c r="CH87" s="13" t="n">
        <f aca="false">IF(OR(CH177=0,FT87=0),0,CH177*FT87/(CH177+FT87))</f>
        <v>4.61634298701847</v>
      </c>
      <c r="CI87" s="13" t="n">
        <f aca="false">IF(OR(CI177=0,FU87=0),0,CI177*FU87/(CI177+FU87))</f>
        <v>4.38749395813404</v>
      </c>
      <c r="CJ87" s="13" t="n">
        <f aca="false">IF(OR(CJ177=0,FV87=0),0,CJ177*FV87/(CJ177+FV87))</f>
        <v>4.16201584830561</v>
      </c>
      <c r="CK87" s="13" t="n">
        <f aca="false">IF(OR(CK177=0,FW87=0),0,CK177*FW87/(CK177+FW87))</f>
        <v>3.93947012166961</v>
      </c>
      <c r="CL87" s="13" t="n">
        <f aca="false">IF(OR(CL177=0,FX87=0),0,CL177*FX87/(CL177+FX87))</f>
        <v>3.71990873417031</v>
      </c>
      <c r="CM87" s="13" t="n">
        <f aca="false">IF(OR(CM177=0,FY87=0),0,CM177*FY87/(CM177+FY87))</f>
        <v>3.50339250605392</v>
      </c>
      <c r="CN87" s="13" t="n">
        <f aca="false">IF(OR(CN177=0,FZ87=0),0,CN177*FZ87/(CN177+FZ87))</f>
        <v>3.28999141488119</v>
      </c>
      <c r="CO87" s="13" t="n">
        <f aca="false">IF(OR(CO177=0,GA87=0),0,CO177*GA87/(CO177+GA87))</f>
        <v>3.08266151295298</v>
      </c>
      <c r="CP87" s="13" t="n">
        <f aca="false">IF(OR(CP177=0,GB87=0),0,CP177*GB87/(CP177+GB87))</f>
        <v>2.87841588592561</v>
      </c>
      <c r="CQ87" s="13" t="n">
        <f aca="false">IF(OR(CQ177=0,GC87=0),0,CQ177*GC87/(CQ177+GC87))</f>
        <v>2.67733967702782</v>
      </c>
      <c r="CR87" s="0" t="n">
        <f aca="false">IF(F$9=0,0,(SIN(F$12)*COS($E87)+SIN($E87)*COS(F$12))/SIN($E87)*F$9)</f>
        <v>29.94</v>
      </c>
      <c r="CS87" s="0" t="n">
        <f aca="false">IF(G$9=0,0,(SIN(G$12)*COS($E87)+SIN($E87)*COS(G$12))/SIN($E87)*G$9)</f>
        <v>30.4370788170274</v>
      </c>
      <c r="CT87" s="0" t="n">
        <f aca="false">IF(H$9=0,0,(SIN(H$12)*COS($E87)+SIN($E87)*COS(H$12))/SIN($E87)*H$9)</f>
        <v>30.8318666191524</v>
      </c>
      <c r="CU87" s="0" t="n">
        <f aca="false">IF(I$9=0,0,(SIN(I$12)*COS($E87)+SIN($E87)*COS(I$12))/SIN($E87)*I$9)</f>
        <v>31.219414173939</v>
      </c>
      <c r="CV87" s="0" t="n">
        <f aca="false">IF(J$9=0,0,(SIN(J$12)*COS($E87)+SIN($E87)*COS(J$12))/SIN($E87)*J$9)</f>
        <v>31.5994404657188</v>
      </c>
      <c r="CW87" s="0" t="n">
        <f aca="false">IF(K$9=0,0,(SIN(K$12)*COS($E87)+SIN($E87)*COS(K$12))/SIN($E87)*K$9)</f>
        <v>31.9716661641645</v>
      </c>
      <c r="CX87" s="0" t="n">
        <f aca="false">IF(L$9=0,0,(SIN(L$12)*COS($E87)+SIN($E87)*COS(L$12))/SIN($E87)*L$9)</f>
        <v>32.3358137592023</v>
      </c>
      <c r="CY87" s="0" t="n">
        <f aca="false">IF(M$9=0,0,(SIN(M$12)*COS($E87)+SIN($E87)*COS(M$12))/SIN($E87)*M$9)</f>
        <v>32.612325489219</v>
      </c>
      <c r="CZ87" s="0" t="n">
        <f aca="false">IF(N$9=0,0,(SIN(N$12)*COS($E87)+SIN($E87)*COS(N$12))/SIN($E87)*N$9)</f>
        <v>32.879845321285</v>
      </c>
      <c r="DA87" s="0" t="n">
        <f aca="false">IF(O$9=0,0,(SIN(O$12)*COS($E87)+SIN($E87)*COS(O$12))/SIN($E87)*O$9)</f>
        <v>33.1381746284803</v>
      </c>
      <c r="DB87" s="0" t="n">
        <f aca="false">IF(P$9=0,0,(SIN(P$12)*COS($E87)+SIN($E87)*COS(P$12))/SIN($E87)*P$9)</f>
        <v>33.3871173321062</v>
      </c>
      <c r="DC87" s="0" t="n">
        <f aca="false">IF(Q$9=0,0,(SIN(Q$12)*COS($E87)+SIN($E87)*COS(Q$12))/SIN($E87)*Q$9)</f>
        <v>33.6264799971706</v>
      </c>
      <c r="DD87" s="0" t="n">
        <f aca="false">IF(R$9=0,0,(SIN(R$12)*COS($E87)+SIN($E87)*COS(R$12))/SIN($E87)*R$9)</f>
        <v>33.7457938076268</v>
      </c>
      <c r="DE87" s="0" t="n">
        <f aca="false">IF(S$9=0,0,(SIN(S$12)*COS($E87)+SIN($E87)*COS(S$12))/SIN($E87)*S$9)</f>
        <v>33.8549808806759</v>
      </c>
      <c r="DF87" s="0" t="n">
        <f aca="false">IF(T$9=0,0,(SIN(T$12)*COS($E87)+SIN($E87)*COS(T$12))/SIN($E87)*T$9)</f>
        <v>33.953957129939</v>
      </c>
      <c r="DG87" s="0" t="n">
        <f aca="false">IF(U$9=0,0,(SIN(U$12)*COS($E87)+SIN($E87)*COS(U$12))/SIN($E87)*U$9)</f>
        <v>34.0426415483646</v>
      </c>
      <c r="DH87" s="0" t="n">
        <f aca="false">IF(V$9=0,0,(SIN(V$12)*COS($E87)+SIN($E87)*COS(V$12))/SIN($E87)*V$9)</f>
        <v>34.1209562483961</v>
      </c>
      <c r="DI87" s="0" t="n">
        <f aca="false">IF(W$9=0,0,(SIN(W$12)*COS($E87)+SIN($E87)*COS(W$12))/SIN($E87)*W$9)</f>
        <v>34.1191603696393</v>
      </c>
      <c r="DJ87" s="0" t="n">
        <f aca="false">IF(X$9=0,0,(SIN(X$12)*COS($E87)+SIN($E87)*COS(X$12))/SIN($E87)*X$9)</f>
        <v>34.1069546490148</v>
      </c>
      <c r="DK87" s="0" t="n">
        <f aca="false">IF(Y$9=0,0,(SIN(Y$12)*COS($E87)+SIN($E87)*COS(Y$12))/SIN($E87)*Y$9)</f>
        <v>34.0843344033565</v>
      </c>
      <c r="DL87" s="0" t="n">
        <f aca="false">IF(Z$9=0,0,(SIN(Z$12)*COS($E87)+SIN($E87)*COS(Z$12))/SIN($E87)*Z$9)</f>
        <v>34.13724284971</v>
      </c>
      <c r="DM87" s="0" t="n">
        <f aca="false">IF(AA$9=0,0,(SIN(AA$12)*COS($E87)+SIN($E87)*COS(AA$12))/SIN($E87)*AA$9)</f>
        <v>34.2858408113963</v>
      </c>
      <c r="DN87" s="0" t="n">
        <f aca="false">IF(AB$9=0,0,(SIN(AB$12)*COS($E87)+SIN($E87)*COS(AB$12))/SIN($E87)*AB$9)</f>
        <v>34.3232237426853</v>
      </c>
      <c r="DO87" s="0" t="n">
        <f aca="false">IF(AC$9=0,0,(SIN(AC$12)*COS($E87)+SIN($E87)*COS(AC$12))/SIN($E87)*AC$9)</f>
        <v>34.349699355293</v>
      </c>
      <c r="DP87" s="0" t="n">
        <f aca="false">IF(AD$9=0,0,(SIN(AD$12)*COS($E87)+SIN($E87)*COS(AD$12))/SIN($E87)*AD$9)</f>
        <v>34.3651953879815</v>
      </c>
      <c r="DQ87" s="0" t="n">
        <f aca="false">IF(AE$9=0,0,(SIN(AE$12)*COS($E87)+SIN($E87)*COS(AE$12))/SIN($E87)*AE$9)</f>
        <v>34.3696430812777</v>
      </c>
      <c r="DR87" s="0" t="n">
        <f aca="false">IF(AF$9=0,0,(SIN(AF$12)*COS($E87)+SIN($E87)*COS(AF$12))/SIN($E87)*AF$9)</f>
        <v>34.3629772179253</v>
      </c>
      <c r="DS87" s="0" t="n">
        <f aca="false">IF(AG$9=0,0,(SIN(AG$12)*COS($E87)+SIN($E87)*COS(AG$12))/SIN($E87)*AG$9)</f>
        <v>34.1844619001724</v>
      </c>
      <c r="DT87" s="0" t="n">
        <f aca="false">IF(AH$9=0,0,(SIN(AH$12)*COS($E87)+SIN($E87)*COS(AH$12))/SIN($E87)*AH$9)</f>
        <v>33.9959543990095</v>
      </c>
      <c r="DU87" s="0" t="n">
        <f aca="false">IF(AI$9=0,0,(SIN(AI$12)*COS($E87)+SIN($E87)*COS(AI$12))/SIN($E87)*AI$9)</f>
        <v>33.7975466168919</v>
      </c>
      <c r="DV87" s="0" t="n">
        <f aca="false">IF(AJ$9=0,0,(SIN(AJ$12)*COS($E87)+SIN($E87)*COS(AJ$12))/SIN($E87)*AJ$9)</f>
        <v>33.5893333333332</v>
      </c>
      <c r="DW87" s="0" t="n">
        <f aca="false">IF(AK$9=0,0,(SIN(AK$12)*COS($E87)+SIN($E87)*COS(AK$12))/SIN($E87)*AK$9)</f>
        <v>33.3714121655737</v>
      </c>
      <c r="DX87" s="0" t="n">
        <f aca="false">IF(AL$9=0,0,(SIN(AL$12)*COS($E87)+SIN($E87)*COS(AL$12))/SIN($E87)*AL$9)</f>
        <v>33.1181425005174</v>
      </c>
      <c r="DY87" s="0" t="n">
        <f aca="false">IF(AM$9=0,0,(SIN(AM$12)*COS($E87)+SIN($E87)*COS(AM$12))/SIN($E87)*AM$9)</f>
        <v>32.8556510731437</v>
      </c>
      <c r="DZ87" s="0" t="n">
        <f aca="false">IF(AN$9=0,0,(SIN(AN$12)*COS($E87)+SIN($E87)*COS(AN$12))/SIN($E87)*AN$9)</f>
        <v>32.5840671635732</v>
      </c>
      <c r="EA87" s="0" t="n">
        <f aca="false">IF(AO$9=0,0,(SIN(AO$12)*COS($E87)+SIN($E87)*COS(AO$12))/SIN($E87)*AO$9)</f>
        <v>32.3035225426633</v>
      </c>
      <c r="EB87" s="0" t="n">
        <f aca="false">IF(AP$9=0,0,(SIN(AP$12)*COS($E87)+SIN($E87)*COS(AP$12))/SIN($E87)*AP$9)</f>
        <v>32.0141514169308</v>
      </c>
      <c r="EC87" s="0" t="n">
        <f aca="false">IF(AQ$9=0,0,(SIN(AQ$12)*COS($E87)+SIN($E87)*COS(AQ$12))/SIN($E87)*AQ$9)</f>
        <v>31.5311513042254</v>
      </c>
      <c r="ED87" s="0" t="n">
        <f aca="false">IF(AR$9=0,0,(SIN(AR$12)*COS($E87)+SIN($E87)*COS(AR$12))/SIN($E87)*AR$9)</f>
        <v>31.0422646131696</v>
      </c>
      <c r="EE87" s="0" t="n">
        <f aca="false">IF(AS$9=0,0,(SIN(AS$12)*COS($E87)+SIN($E87)*COS(AS$12))/SIN($E87)*AS$9)</f>
        <v>30.5478003056525</v>
      </c>
      <c r="EF87" s="0" t="n">
        <f aca="false">IF(AT$9=0,0,(SIN(AT$12)*COS($E87)+SIN($E87)*COS(AT$12))/SIN($E87)*AT$9)</f>
        <v>30.0480678612346</v>
      </c>
      <c r="EG87" s="0" t="n">
        <f aca="false">IF(AU$9=0,0,(SIN(AU$12)*COS($E87)+SIN($E87)*COS(AU$12))/SIN($E87)*AU$9)</f>
        <v>29.5433771344866</v>
      </c>
      <c r="EH87" s="0" t="n">
        <f aca="false">IF(AV$9=0,0,(SIN(AV$12)*COS($E87)+SIN($E87)*COS(AV$12))/SIN($E87)*AV$9)</f>
        <v>28.8046586719267</v>
      </c>
      <c r="EI87" s="0" t="n">
        <f aca="false">IF(AW$9=0,0,(SIN(AW$12)*COS($E87)+SIN($E87)*COS(AW$12))/SIN($E87)*AW$9)</f>
        <v>28.0657515531621</v>
      </c>
      <c r="EJ87" s="0" t="n">
        <f aca="false">IF(AX$9=0,0,(SIN(AX$12)*COS($E87)+SIN($E87)*COS(AX$12))/SIN($E87)*AX$9)</f>
        <v>27.3271736225091</v>
      </c>
      <c r="EK87" s="0" t="n">
        <f aca="false">IF(AY$9=0,0,(SIN(AY$12)*COS($E87)+SIN($E87)*COS(AY$12))/SIN($E87)*AY$9)</f>
        <v>27.1781911463208</v>
      </c>
      <c r="EL87" s="0" t="n">
        <f aca="false">IF(AZ$9=0,0,(SIN(AZ$12)*COS($E87)+SIN($E87)*COS(AZ$12))/SIN($E87)*AZ$9)</f>
        <v>27.1102193602729</v>
      </c>
      <c r="EM87" s="0" t="n">
        <f aca="false">IF(BA$9=0,0,(SIN(BA$12)*COS($E87)+SIN($E87)*COS(BA$12))/SIN($E87)*BA$9)</f>
        <v>26.707664691179</v>
      </c>
      <c r="EN87" s="0" t="n">
        <f aca="false">IF(BB$9=0,0,(SIN(BB$12)*COS($E87)+SIN($E87)*COS(BB$12))/SIN($E87)*BB$9)</f>
        <v>26.2994640081862</v>
      </c>
      <c r="EO87" s="0" t="n">
        <f aca="false">IF(BC$9=0,0,(SIN(BC$12)*COS($E87)+SIN($E87)*COS(BC$12))/SIN($E87)*BC$9)</f>
        <v>25.8858108021819</v>
      </c>
      <c r="EP87" s="0" t="n">
        <f aca="false">IF(BD$9=0,0,(SIN(BD$12)*COS($E87)+SIN($E87)*COS(BD$12))/SIN($E87)*BD$9)</f>
        <v>25.4668994455861</v>
      </c>
      <c r="EQ87" s="0" t="n">
        <f aca="false">IF(BE$9=0,0,(SIN(BE$12)*COS($E87)+SIN($E87)*COS(BE$12))/SIN($E87)*BE$9)</f>
        <v>25.0429251123178</v>
      </c>
      <c r="ER87" s="0" t="n">
        <f aca="false">IF(BF$9=0,0,(SIN(BF$12)*COS($E87)+SIN($E87)*COS(BF$12))/SIN($E87)*BF$9)</f>
        <v>24.5710896651009</v>
      </c>
      <c r="ES87" s="0" t="n">
        <f aca="false">IF(BG$9=0,0,(SIN(BG$12)*COS($E87)+SIN($E87)*COS(BG$12))/SIN($E87)*BG$9)</f>
        <v>24.0957276273952</v>
      </c>
      <c r="ET87" s="0" t="n">
        <f aca="false">IF(BH$9=0,0,(SIN(BH$12)*COS($E87)+SIN($E87)*COS(BH$12))/SIN($E87)*BH$9)</f>
        <v>23.6170748640703</v>
      </c>
      <c r="EU87" s="0" t="n">
        <f aca="false">IF(BI$9=0,0,(SIN(BI$12)*COS($E87)+SIN($E87)*COS(BI$12))/SIN($E87)*BI$9)</f>
        <v>23.1353670089975</v>
      </c>
      <c r="EV87" s="0" t="n">
        <f aca="false">IF(BJ$9=0,0,(SIN(BJ$12)*COS($E87)+SIN($E87)*COS(BJ$12))/SIN($E87)*BJ$9)</f>
        <v>22.6508393659105</v>
      </c>
      <c r="EW87" s="0" t="n">
        <f aca="false">IF(BK$9=0,0,(SIN(BK$12)*COS($E87)+SIN($E87)*COS(BK$12))/SIN($E87)*BK$9)</f>
        <v>22.0616583649858</v>
      </c>
      <c r="EX87" s="0" t="n">
        <f aca="false">IF(BL$9=0,0,(SIN(BL$12)*COS($E87)+SIN($E87)*COS(BL$12))/SIN($E87)*BL$9)</f>
        <v>21.4733657414879</v>
      </c>
      <c r="EY87" s="0" t="n">
        <f aca="false">IF(BM$9=0,0,(SIN(BM$12)*COS($E87)+SIN($E87)*COS(BM$12))/SIN($E87)*BM$9)</f>
        <v>20.8862870121254</v>
      </c>
      <c r="EZ87" s="0" t="n">
        <f aca="false">IF(BN$9=0,0,(SIN(BN$12)*COS($E87)+SIN($E87)*COS(BN$12))/SIN($E87)*BN$9)</f>
        <v>20.3007449616282</v>
      </c>
      <c r="FA87" s="0" t="n">
        <f aca="false">IF(BO$9=0,0,(SIN(BO$12)*COS($E87)+SIN($E87)*COS(BO$12))/SIN($E87)*BO$9)</f>
        <v>19.7170595005755</v>
      </c>
      <c r="FB87" s="0" t="n">
        <f aca="false">IF(BP$9=0,0,(SIN(BP$12)*COS($E87)+SIN($E87)*COS(BP$12))/SIN($E87)*BP$9)</f>
        <v>19.0960083520226</v>
      </c>
      <c r="FC87" s="0" t="n">
        <f aca="false">IF(BQ$9=0,0,(SIN(BQ$12)*COS($E87)+SIN($E87)*COS(BQ$12))/SIN($E87)*BQ$9)</f>
        <v>18.478936459057</v>
      </c>
      <c r="FD87" s="0" t="n">
        <f aca="false">IF(BR$9=0,0,(SIN(BR$12)*COS($E87)+SIN($E87)*COS(BR$12))/SIN($E87)*BR$9)</f>
        <v>17.8661897234413</v>
      </c>
      <c r="FE87" s="0" t="n">
        <f aca="false">IF(BS$9=0,0,(SIN(BS$12)*COS($E87)+SIN($E87)*COS(BS$12))/SIN($E87)*BS$9)</f>
        <v>17.2581096973609</v>
      </c>
      <c r="FF87" s="0" t="n">
        <f aca="false">IF(BT$9=0,0,(SIN(BT$12)*COS($E87)+SIN($E87)*COS(BT$12))/SIN($E87)*BT$9)</f>
        <v>16.6550334322007</v>
      </c>
      <c r="FG87" s="0" t="n">
        <f aca="false">IF(BU$9=0,0,(SIN(BU$12)*COS($E87)+SIN($E87)*COS(BU$12))/SIN($E87)*BU$9)</f>
        <v>16.0815137567315</v>
      </c>
      <c r="FH87" s="0" t="n">
        <f aca="false">IF(BV$9=0,0,(SIN(BV$12)*COS($E87)+SIN($E87)*COS(BV$12))/SIN($E87)*BV$9)</f>
        <v>15.5125683966913</v>
      </c>
      <c r="FI87" s="0" t="n">
        <f aca="false">IF(BW$9=0,0,(SIN(BW$12)*COS($E87)+SIN($E87)*COS(BW$12))/SIN($E87)*BW$9)</f>
        <v>14.9484983815525</v>
      </c>
      <c r="FJ87" s="0" t="n">
        <f aca="false">IF(BX$9=0,0,(SIN(BX$12)*COS($E87)+SIN($E87)*COS(BX$12))/SIN($E87)*BX$9)</f>
        <v>14.3896003312679</v>
      </c>
      <c r="FK87" s="0" t="n">
        <f aca="false">IF(BY$9=0,0,(SIN(BY$12)*COS($E87)+SIN($E87)*COS(BY$12))/SIN($E87)*BY$9)</f>
        <v>13.8361663279011</v>
      </c>
      <c r="FL87" s="0" t="n">
        <f aca="false">IF(BZ$9=0,0,(SIN(BZ$12)*COS($E87)+SIN($E87)*COS(BZ$12))/SIN($E87)*BZ$9)</f>
        <v>13.2384889281818</v>
      </c>
      <c r="FM87" s="0" t="n">
        <f aca="false">IF(CA$9=0,0,(SIN(CA$12)*COS($E87)+SIN($E87)*COS(CA$12))/SIN($E87)*CA$9)</f>
        <v>12.6495480114879</v>
      </c>
      <c r="FN87" s="0" t="n">
        <f aca="false">IF(CB$9=0,0,(SIN(CB$12)*COS($E87)+SIN($E87)*COS(CB$12))/SIN($E87)*CB$9)</f>
        <v>12.0696657510999</v>
      </c>
      <c r="FO87" s="0" t="n">
        <f aca="false">IF(CC$9=0,0,(SIN(CC$12)*COS($E87)+SIN($E87)*COS(CC$12))/SIN($E87)*CC$9)</f>
        <v>11.4991576278748</v>
      </c>
      <c r="FP87" s="0" t="n">
        <f aca="false">IF(CD$9=0,0,(SIN(CD$12)*COS($E87)+SIN($E87)*COS(CD$12))/SIN($E87)*CD$9)</f>
        <v>10.9383322918557</v>
      </c>
      <c r="FQ87" s="0" t="n">
        <f aca="false">IF(CE$9=0,0,(SIN(CE$12)*COS($E87)+SIN($E87)*COS(CE$12))/SIN($E87)*CE$9)</f>
        <v>10.3874914271703</v>
      </c>
      <c r="FR87" s="0" t="n">
        <f aca="false">IF(CF$9=0,0,(SIN(CF$12)*COS($E87)+SIN($E87)*COS(CF$12))/SIN($E87)*CF$9)</f>
        <v>9.84692962027721</v>
      </c>
      <c r="FS87" s="0" t="n">
        <f aca="false">IF(CG$9=0,0,(SIN(CG$12)*COS($E87)+SIN($E87)*COS(CG$12))/SIN($E87)*CG$9)</f>
        <v>9.31693423160969</v>
      </c>
      <c r="FT87" s="0" t="n">
        <f aca="false">IF(CH$9=0,0,(SIN(CH$12)*COS($E87)+SIN($E87)*COS(CH$12))/SIN($E87)*CH$9)</f>
        <v>8.79778527066615</v>
      </c>
      <c r="FU87" s="0" t="n">
        <f aca="false">IF(CI$9=0,0,(SIN(CI$12)*COS($E87)+SIN($E87)*COS(CI$12))/SIN($E87)*CI$9)</f>
        <v>8.28975527459998</v>
      </c>
      <c r="FV87" s="0" t="n">
        <f aca="false">IF(CJ$9=0,0,(SIN(CJ$12)*COS($E87)+SIN($E87)*COS(CJ$12))/SIN($E87)*CJ$9)</f>
        <v>7.79472724887681</v>
      </c>
      <c r="FW87" s="0" t="n">
        <f aca="false">IF(CK$9=0,0,(SIN(CK$12)*COS($E87)+SIN($E87)*COS(CK$12))/SIN($E87)*CK$9)</f>
        <v>7.31120683066128</v>
      </c>
      <c r="FX87" s="0" t="n">
        <f aca="false">IF(CL$9=0,0,(SIN(CL$12)*COS($E87)+SIN($E87)*COS(CL$12))/SIN($E87)*CL$9)</f>
        <v>6.83944202968983</v>
      </c>
      <c r="FY87" s="0" t="n">
        <f aca="false">IF(CM$9=0,0,(SIN(CM$12)*COS($E87)+SIN($E87)*COS(CM$12))/SIN($E87)*CM$9)</f>
        <v>6.37967301556423</v>
      </c>
      <c r="FZ87" s="0" t="n">
        <f aca="false">IF(CN$9=0,0,(SIN(CN$12)*COS($E87)+SIN($E87)*COS(CN$12))/SIN($E87)*CN$9)</f>
        <v>5.93213201520835</v>
      </c>
      <c r="GA87" s="0" t="n">
        <f aca="false">IF(CO$9=0,0,(SIN(CO$12)*COS($E87)+SIN($E87)*COS(CO$12))/SIN($E87)*CO$9)</f>
        <v>5.50621419481564</v>
      </c>
      <c r="GB87" s="0" t="n">
        <f aca="false">IF(CP$9=0,0,(SIN(CP$12)*COS($E87)+SIN($E87)*COS(CP$12))/SIN($E87)*CP$9)</f>
        <v>5.09197662745144</v>
      </c>
      <c r="GC87" s="0" t="n">
        <f aca="false">IF(CQ$9=0,0,(SIN(CQ$12)*COS($E87)+SIN($E87)*COS(CQ$12))/SIN($E87)*CQ$9)</f>
        <v>4.68961920492325</v>
      </c>
    </row>
    <row r="88" customFormat="false" ht="12.8" hidden="true" customHeight="false" outlineLevel="0" collapsed="false">
      <c r="A88" s="0" t="n">
        <f aca="false">MAX($F88:$CQ88)</f>
        <v>29.9399991035964</v>
      </c>
      <c r="B88" s="90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23.4</v>
      </c>
      <c r="C88" s="2" t="n">
        <f aca="false">MOD(Best +D88,360)</f>
        <v>191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29.9399991035964</v>
      </c>
      <c r="G88" s="13" t="n">
        <f aca="false">IF(OR(G178=0,CS88=0),0,G178*CS88/(G178+CS88))</f>
        <v>29.7346971615096</v>
      </c>
      <c r="H88" s="13" t="n">
        <f aca="false">IF(OR(H178=0,CT88=0),0,H178*CT88/(H178+CT88))</f>
        <v>29.4293921229819</v>
      </c>
      <c r="I88" s="13" t="n">
        <f aca="false">IF(OR(I178=0,CU88=0),0,I178*CU88/(I178+CU88))</f>
        <v>29.1200101904869</v>
      </c>
      <c r="J88" s="13" t="n">
        <f aca="false">IF(OR(J178=0,CV88=0),0,J178*CV88/(J178+CV88))</f>
        <v>28.8071000781896</v>
      </c>
      <c r="K88" s="13" t="n">
        <f aca="false">IF(OR(K178=0,CW88=0),0,K178*CW88/(K178+CW88))</f>
        <v>28.4911694499905</v>
      </c>
      <c r="L88" s="13" t="n">
        <f aca="false">IF(OR(L178=0,CX88=0),0,L178*CX88/(L178+CX88))</f>
        <v>28.1726871151858</v>
      </c>
      <c r="M88" s="13" t="n">
        <f aca="false">IF(OR(M178=0,CY88=0),0,M178*CY88/(M178+CY88))</f>
        <v>27.7943906205845</v>
      </c>
      <c r="N88" s="13" t="n">
        <f aca="false">IF(OR(N178=0,CZ88=0),0,N178*CZ88/(N178+CZ88))</f>
        <v>27.4190475030116</v>
      </c>
      <c r="O88" s="13" t="n">
        <f aca="false">IF(OR(O178=0,DA88=0),0,O178*DA88/(O178+DA88))</f>
        <v>27.0467152127814</v>
      </c>
      <c r="P88" s="13" t="n">
        <f aca="false">IF(OR(P178=0,DB88=0),0,P178*DB88/(P178+DB88))</f>
        <v>26.6774386030661</v>
      </c>
      <c r="Q88" s="13" t="n">
        <f aca="false">IF(OR(Q178=0,DC88=0),0,Q178*DC88/(Q178+DC88))</f>
        <v>26.3112511102254</v>
      </c>
      <c r="R88" s="13" t="n">
        <f aca="false">IF(OR(R178=0,DD88=0),0,R178*DD88/(R178+DD88))</f>
        <v>25.8831050982642</v>
      </c>
      <c r="S88" s="13" t="n">
        <f aca="false">IF(OR(S178=0,DE88=0),0,S178*DE88/(S178+DE88))</f>
        <v>25.4630579174494</v>
      </c>
      <c r="T88" s="13" t="n">
        <f aca="false">IF(OR(T178=0,DF88=0),0,T178*DF88/(T178+DF88))</f>
        <v>25.0507743863913</v>
      </c>
      <c r="U88" s="13" t="n">
        <f aca="false">IF(OR(U178=0,DG88=0),0,U178*DG88/(U178+DG88))</f>
        <v>24.6459363867159</v>
      </c>
      <c r="V88" s="13" t="n">
        <f aca="false">IF(OR(V178=0,DH88=0),0,V178*DH88/(V178+DH88))</f>
        <v>24.2482417257985</v>
      </c>
      <c r="W88" s="13" t="n">
        <f aca="false">IF(OR(W178=0,DI88=0),0,W178*DI88/(W178+DI88))</f>
        <v>23.8232794632593</v>
      </c>
      <c r="X88" s="13" t="n">
        <f aca="false">IF(OR(X178=0,DJ88=0),0,X178*DJ88/(X178+DJ88))</f>
        <v>23.4072885442217</v>
      </c>
      <c r="Y88" s="13" t="n">
        <f aca="false">IF(OR(Y178=0,DK88=0),0,Y178*DK88/(Y178+DK88))</f>
        <v>22.9998475239324</v>
      </c>
      <c r="Z88" s="13" t="n">
        <f aca="false">IF(OR(Z178=0,DL88=0),0,Z178*DL88/(Z178+DL88))</f>
        <v>22.6386238986516</v>
      </c>
      <c r="AA88" s="13" t="n">
        <f aca="false">IF(OR(AA178=0,DM88=0),0,AA178*DM88/(AA178+DM88))</f>
        <v>22.3280508308402</v>
      </c>
      <c r="AB88" s="13" t="n">
        <f aca="false">IF(OR(AB178=0,DN88=0),0,AB178*DN88/(AB178+DN88))</f>
        <v>21.9779816577236</v>
      </c>
      <c r="AC88" s="13" t="n">
        <f aca="false">IF(OR(AC178=0,DO88=0),0,AC178*DO88/(AC178+DO88))</f>
        <v>21.6326240027757</v>
      </c>
      <c r="AD88" s="13" t="n">
        <f aca="false">IF(OR(AD178=0,DP88=0),0,AD178*DP88/(AD178+DP88))</f>
        <v>21.2918134796128</v>
      </c>
      <c r="AE88" s="13" t="n">
        <f aca="false">IF(OR(AE178=0,DQ88=0),0,AE178*DQ88/(AE178+DQ88))</f>
        <v>20.9553916766055</v>
      </c>
      <c r="AF88" s="13" t="n">
        <f aca="false">IF(OR(AF178=0,DR88=0),0,AF178*DR88/(AF178+DR88))</f>
        <v>20.6232058526519</v>
      </c>
      <c r="AG88" s="13" t="n">
        <f aca="false">IF(OR(AG178=0,DS88=0),0,AG178*DS88/(AG178+DS88))</f>
        <v>20.2384245563486</v>
      </c>
      <c r="AH88" s="13" t="n">
        <f aca="false">IF(OR(AH178=0,DT88=0),0,AH178*DT88/(AH178+DT88))</f>
        <v>19.8611697814772</v>
      </c>
      <c r="AI88" s="13" t="n">
        <f aca="false">IF(OR(AI178=0,DU88=0),0,AI178*DU88/(AI178+DU88))</f>
        <v>19.4910909743297</v>
      </c>
      <c r="AJ88" s="13" t="n">
        <f aca="false">IF(OR(AJ178=0,DV88=0),0,AJ178*DV88/(AJ178+DV88))</f>
        <v>19.1278574980933</v>
      </c>
      <c r="AK88" s="13" t="n">
        <f aca="false">IF(OR(AK178=0,DW88=0),0,AK178*DW88/(AK178+DW88))</f>
        <v>18.7711571766811</v>
      </c>
      <c r="AL88" s="13" t="n">
        <f aca="false">IF(OR(AL178=0,DX88=0),0,AL178*DX88/(AL178+DX88))</f>
        <v>18.412661008349</v>
      </c>
      <c r="AM88" s="13" t="n">
        <f aca="false">IF(OR(AM178=0,DY88=0),0,AM178*DY88/(AM178+DY88))</f>
        <v>18.060570880456</v>
      </c>
      <c r="AN88" s="13" t="n">
        <f aca="false">IF(OR(AN178=0,DZ88=0),0,AN178*DZ88/(AN178+DZ88))</f>
        <v>17.7145975836019</v>
      </c>
      <c r="AO88" s="13" t="n">
        <f aca="false">IF(OR(AO178=0,EA88=0),0,AO178*EA88/(AO178+EA88))</f>
        <v>17.3744675286186</v>
      </c>
      <c r="AP88" s="13" t="n">
        <f aca="false">IF(OR(AP178=0,EB88=0),0,AP178*EB88/(AP178+EB88))</f>
        <v>17.0399216545419</v>
      </c>
      <c r="AQ88" s="13" t="n">
        <f aca="false">IF(OR(AQ178=0,EC88=0),0,AQ178*EC88/(AQ178+EC88))</f>
        <v>16.6586257289356</v>
      </c>
      <c r="AR88" s="13" t="n">
        <f aca="false">IF(OR(AR178=0,ED88=0),0,AR178*ED88/(AR178+ED88))</f>
        <v>16.2848862161837</v>
      </c>
      <c r="AS88" s="13" t="n">
        <f aca="false">IF(OR(AS178=0,EE88=0),0,AS178*EE88/(AS178+EE88))</f>
        <v>15.9183535768501</v>
      </c>
      <c r="AT88" s="13" t="n">
        <f aca="false">IF(OR(AT178=0,EF88=0),0,AT178*EF88/(AT178+EF88))</f>
        <v>15.5586993202754</v>
      </c>
      <c r="AU88" s="13" t="n">
        <f aca="false">IF(OR(AU178=0,EG88=0),0,AU178*EG88/(AU178+EG88))</f>
        <v>15.2056144938266</v>
      </c>
      <c r="AV88" s="13" t="n">
        <f aca="false">IF(OR(AV178=0,EH88=0),0,AV178*EH88/(AV178+EH88))</f>
        <v>14.7976763483946</v>
      </c>
      <c r="AW88" s="13" t="n">
        <f aca="false">IF(OR(AW178=0,EI88=0),0,AW178*EI88/(AW178+EI88))</f>
        <v>14.3976195578042</v>
      </c>
      <c r="AX88" s="13" t="n">
        <f aca="false">IF(OR(AX178=0,EJ88=0),0,AX178*EJ88/(AX178+EJ88))</f>
        <v>14.0050744061505</v>
      </c>
      <c r="AY88" s="13" t="n">
        <f aca="false">IF(OR(AY178=0,EK88=0),0,AY178*EK88/(AY178+EK88))</f>
        <v>13.7748199979933</v>
      </c>
      <c r="AZ88" s="13" t="n">
        <f aca="false">IF(OR(AZ178=0,EL88=0),0,AZ178*EL88/(AZ178+EL88))</f>
        <v>13.5683517029795</v>
      </c>
      <c r="BA88" s="13" t="n">
        <f aca="false">IF(OR(BA178=0,EM88=0),0,BA178*EM88/(BA178+EM88))</f>
        <v>13.280385791658</v>
      </c>
      <c r="BB88" s="13" t="n">
        <f aca="false">IF(OR(BB178=0,EN88=0),0,BB178*EN88/(BB178+EN88))</f>
        <v>12.9959775769465</v>
      </c>
      <c r="BC88" s="13" t="n">
        <f aca="false">IF(OR(BC178=0,EO88=0),0,BC178*EO88/(BC178+EO88))</f>
        <v>12.7149831100232</v>
      </c>
      <c r="BD88" s="13" t="n">
        <f aca="false">IF(OR(BD178=0,EP88=0),0,BD178*EP88/(BD178+EP88))</f>
        <v>12.4372649134473</v>
      </c>
      <c r="BE88" s="13" t="n">
        <f aca="false">IF(OR(BE178=0,EQ88=0),0,BE178*EQ88/(BE178+EQ88))</f>
        <v>12.1626916044338</v>
      </c>
      <c r="BF88" s="13" t="n">
        <f aca="false">IF(OR(BF178=0,ER88=0),0,BF178*ER88/(BF178+ER88))</f>
        <v>11.8809128554399</v>
      </c>
      <c r="BG88" s="13" t="n">
        <f aca="false">IF(OR(BG178=0,ES88=0),0,BG178*ES88/(BG178+ES88))</f>
        <v>11.602481373985</v>
      </c>
      <c r="BH88" s="13" t="n">
        <f aca="false">IF(OR(BH178=0,ET88=0),0,BH178*ET88/(BH178+ET88))</f>
        <v>11.3272678920948</v>
      </c>
      <c r="BI88" s="13" t="n">
        <f aca="false">IF(OR(BI178=0,EU88=0),0,BI178*EU88/(BI178+EU88))</f>
        <v>11.0551491640996</v>
      </c>
      <c r="BJ88" s="13" t="n">
        <f aca="false">IF(OR(BJ178=0,EV88=0),0,BJ178*EV88/(BJ178+EV88))</f>
        <v>10.7860076411604</v>
      </c>
      <c r="BK88" s="13" t="n">
        <f aca="false">IF(OR(BK178=0,EW88=0),0,BK178*EW88/(BK178+EW88))</f>
        <v>10.4962048584915</v>
      </c>
      <c r="BL88" s="13" t="n">
        <f aca="false">IF(OR(BL178=0,EX88=0),0,BL178*EX88/(BL178+EX88))</f>
        <v>10.210049117008</v>
      </c>
      <c r="BM88" s="13" t="n">
        <f aca="false">IF(OR(BM178=0,EY88=0),0,BM178*EY88/(BM178+EY88))</f>
        <v>9.9274179943309</v>
      </c>
      <c r="BN88" s="13" t="n">
        <f aca="false">IF(OR(BN178=0,EZ88=0),0,BN178*EZ88/(BN178+EZ88))</f>
        <v>9.64819632037124</v>
      </c>
      <c r="BO88" s="13" t="n">
        <f aca="false">IF(OR(BO178=0,FA88=0),0,BO178*FA88/(BO178+FA88))</f>
        <v>9.37227586657724</v>
      </c>
      <c r="BP88" s="13" t="n">
        <f aca="false">IF(OR(BP178=0,FB88=0),0,BP178*FB88/(BP178+FB88))</f>
        <v>9.09039117870419</v>
      </c>
      <c r="BQ88" s="13" t="n">
        <f aca="false">IF(OR(BQ178=0,FC88=0),0,BQ178*FC88/(BQ178+FC88))</f>
        <v>8.8119016200553</v>
      </c>
      <c r="BR88" s="13" t="n">
        <f aca="false">IF(OR(BR178=0,FD88=0),0,BR178*FD88/(BR178+FD88))</f>
        <v>8.53671537284274</v>
      </c>
      <c r="BS88" s="13" t="n">
        <f aca="false">IF(OR(BS178=0,FE88=0),0,BS178*FE88/(BS178+FE88))</f>
        <v>8.26474769526516</v>
      </c>
      <c r="BT88" s="13" t="n">
        <f aca="false">IF(OR(BT178=0,FF88=0),0,BT178*FF88/(BT178+FF88))</f>
        <v>7.99592073139137</v>
      </c>
      <c r="BU88" s="13" t="n">
        <f aca="false">IF(OR(BU178=0,FG88=0),0,BU178*FG88/(BU178+FG88))</f>
        <v>7.73592733158302</v>
      </c>
      <c r="BV88" s="13" t="n">
        <f aca="false">IF(OR(BV178=0,FH88=0),0,BV178*FH88/(BV178+FH88))</f>
        <v>7.47874794733501</v>
      </c>
      <c r="BW88" s="13" t="n">
        <f aca="false">IF(OR(BW178=0,FI88=0),0,BW178*FI88/(BW178+FI88))</f>
        <v>7.22432340935867</v>
      </c>
      <c r="BX88" s="13" t="n">
        <f aca="false">IF(OR(BX178=0,FJ88=0),0,BX178*FJ88/(BX178+FJ88))</f>
        <v>6.97260011889285</v>
      </c>
      <c r="BY88" s="13" t="n">
        <f aca="false">IF(OR(BY178=0,FK88=0),0,BY178*FK88/(BY178+FK88))</f>
        <v>6.72352995660212</v>
      </c>
      <c r="BZ88" s="13" t="n">
        <f aca="false">IF(OR(BZ178=0,FL88=0),0,BZ178*FL88/(BZ178+FL88))</f>
        <v>6.46478440450796</v>
      </c>
      <c r="CA88" s="13" t="n">
        <f aca="false">IF(OR(CA178=0,FM88=0),0,CA178*FM88/(CA178+FM88))</f>
        <v>6.20904865511399</v>
      </c>
      <c r="CB88" s="13" t="n">
        <f aca="false">IF(OR(CB178=0,FN88=0),0,CB178*FN88/(CB178+FN88))</f>
        <v>5.95630090122516</v>
      </c>
      <c r="CC88" s="13" t="n">
        <f aca="false">IF(OR(CC178=0,FO88=0),0,CC178*FO88/(CC178+FO88))</f>
        <v>5.70652675558368</v>
      </c>
      <c r="CD88" s="13" t="n">
        <f aca="false">IF(OR(CD178=0,FP88=0),0,CD178*FP88/(CD178+FP88))</f>
        <v>5.45971931999952</v>
      </c>
      <c r="CE88" s="13" t="n">
        <f aca="false">IF(OR(CE178=0,FQ88=0),0,CE178*FQ88/(CE178+FQ88))</f>
        <v>5.21587927771511</v>
      </c>
      <c r="CF88" s="13" t="n">
        <f aca="false">IF(OR(CF178=0,FR88=0),0,CF178*FR88/(CF178+FR88))</f>
        <v>4.97501500877103</v>
      </c>
      <c r="CG88" s="13" t="n">
        <f aca="false">IF(OR(CG178=0,FS88=0),0,CG178*FS88/(CG178+FS88))</f>
        <v>4.73714272818396</v>
      </c>
      <c r="CH88" s="13" t="n">
        <f aca="false">IF(OR(CH178=0,FT88=0),0,CH178*FT88/(CH178+FT88))</f>
        <v>4.50228664678427</v>
      </c>
      <c r="CI88" s="13" t="n">
        <f aca="false">IF(OR(CI178=0,FU88=0),0,CI178*FU88/(CI178+FU88))</f>
        <v>4.27047915458707</v>
      </c>
      <c r="CJ88" s="13" t="n">
        <f aca="false">IF(OR(CJ178=0,FV88=0),0,CJ178*FV88/(CJ178+FV88))</f>
        <v>4.04221699601329</v>
      </c>
      <c r="CK88" s="13" t="n">
        <f aca="false">IF(OR(CK178=0,FW88=0),0,CK178*FW88/(CK178+FW88))</f>
        <v>3.81706981560243</v>
      </c>
      <c r="CL88" s="13" t="n">
        <f aca="false">IF(OR(CL178=0,FX88=0),0,CL178*FX88/(CL178+FX88))</f>
        <v>3.59509439857882</v>
      </c>
      <c r="CM88" s="13" t="n">
        <f aca="false">IF(OR(CM178=0,FY88=0),0,CM178*FY88/(CM178+FY88))</f>
        <v>3.37635650211871</v>
      </c>
      <c r="CN88" s="13" t="n">
        <f aca="false">IF(OR(CN178=0,FZ88=0),0,CN178*FZ88/(CN178+FZ88))</f>
        <v>3.16093113894872</v>
      </c>
      <c r="CO88" s="13" t="n">
        <f aca="false">IF(OR(CO178=0,GA88=0),0,CO178*GA88/(CO178+GA88))</f>
        <v>2.95170298472551</v>
      </c>
      <c r="CP88" s="13" t="n">
        <f aca="false">IF(OR(CP178=0,GB88=0),0,CP178*GB88/(CP178+GB88))</f>
        <v>2.74575056952944</v>
      </c>
      <c r="CQ88" s="13" t="n">
        <f aca="false">IF(OR(CQ178=0,GC88=0),0,CQ178*GC88/(CQ178+GC88))</f>
        <v>2.54316365081264</v>
      </c>
      <c r="CR88" s="0" t="n">
        <f aca="false">IF(F$9=0,0,(SIN(F$12)*COS($E88)+SIN($E88)*COS(F$12))/SIN($E88)*F$9)</f>
        <v>29.94</v>
      </c>
      <c r="CS88" s="0" t="n">
        <f aca="false">IF(G$9=0,0,(SIN(G$12)*COS($E88)+SIN($E88)*COS(G$12))/SIN($E88)*G$9)</f>
        <v>30.4272317845857</v>
      </c>
      <c r="CT88" s="0" t="n">
        <f aca="false">IF(H$9=0,0,(SIN(H$12)*COS($E88)+SIN($E88)*COS(H$12))/SIN($E88)*H$9)</f>
        <v>30.8120035548055</v>
      </c>
      <c r="CU88" s="0" t="n">
        <f aca="false">IF(I$9=0,0,(SIN(I$12)*COS($E88)+SIN($E88)*COS(I$12))/SIN($E88)*I$9)</f>
        <v>31.1893692077965</v>
      </c>
      <c r="CV88" s="0" t="n">
        <f aca="false">IF(J$9=0,0,(SIN(J$12)*COS($E88)+SIN($E88)*COS(J$12))/SIN($E88)*J$9)</f>
        <v>31.5590509603578</v>
      </c>
      <c r="CW88" s="0" t="n">
        <f aca="false">IF(K$9=0,0,(SIN(K$12)*COS($E88)+SIN($E88)*COS(K$12))/SIN($E88)*K$9)</f>
        <v>31.9207728164991</v>
      </c>
      <c r="CX88" s="0" t="n">
        <f aca="false">IF(L$9=0,0,(SIN(L$12)*COS($E88)+SIN($E88)*COS(L$12))/SIN($E88)*L$9)</f>
        <v>32.2742607012816</v>
      </c>
      <c r="CY88" s="0" t="n">
        <f aca="false">IF(M$9=0,0,(SIN(M$12)*COS($E88)+SIN($E88)*COS(M$12))/SIN($E88)*M$9)</f>
        <v>32.5401358844736</v>
      </c>
      <c r="CZ88" s="0" t="n">
        <f aca="false">IF(N$9=0,0,(SIN(N$12)*COS($E88)+SIN($E88)*COS(N$12))/SIN($E88)*N$9)</f>
        <v>32.7969203060698</v>
      </c>
      <c r="DA88" s="0" t="n">
        <f aca="false">IF(O$9=0,0,(SIN(O$12)*COS($E88)+SIN($E88)*COS(O$12))/SIN($E88)*O$9)</f>
        <v>33.0444188866416</v>
      </c>
      <c r="DB88" s="0" t="n">
        <f aca="false">IF(P$9=0,0,(SIN(P$12)*COS($E88)+SIN($E88)*COS(P$12))/SIN($E88)*P$9)</f>
        <v>33.2824391607445</v>
      </c>
      <c r="DC88" s="0" t="n">
        <f aca="false">IF(Q$9=0,0,(SIN(Q$12)*COS($E88)+SIN($E88)*COS(Q$12))/SIN($E88)*Q$9)</f>
        <v>33.5107913712072</v>
      </c>
      <c r="DD88" s="0" t="n">
        <f aca="false">IF(R$9=0,0,(SIN(R$12)*COS($E88)+SIN($E88)*COS(R$12))/SIN($E88)*R$9)</f>
        <v>33.6194234098645</v>
      </c>
      <c r="DE88" s="0" t="n">
        <f aca="false">IF(S$9=0,0,(SIN(S$12)*COS($E88)+SIN($E88)*COS(S$12))/SIN($E88)*S$9)</f>
        <v>33.7179159196577</v>
      </c>
      <c r="DF88" s="0" t="n">
        <f aca="false">IF(T$9=0,0,(SIN(T$12)*COS($E88)+SIN($E88)*COS(T$12))/SIN($E88)*T$9)</f>
        <v>33.8061882699354</v>
      </c>
      <c r="DG88" s="0" t="n">
        <f aca="false">IF(U$9=0,0,(SIN(U$12)*COS($E88)+SIN($E88)*COS(U$12))/SIN($E88)*U$9)</f>
        <v>33.884162927778</v>
      </c>
      <c r="DH88" s="0" t="n">
        <f aca="false">IF(V$9=0,0,(SIN(V$12)*COS($E88)+SIN($E88)*COS(V$12))/SIN($E88)*V$9)</f>
        <v>33.9517654970435</v>
      </c>
      <c r="DI88" s="0" t="n">
        <f aca="false">IF(W$9=0,0,(SIN(W$12)*COS($E88)+SIN($E88)*COS(W$12))/SIN($E88)*W$9)</f>
        <v>33.9396252083695</v>
      </c>
      <c r="DJ88" s="0" t="n">
        <f aca="false">IF(X$9=0,0,(SIN(X$12)*COS($E88)+SIN($E88)*COS(X$12))/SIN($E88)*X$9)</f>
        <v>33.9171214783962</v>
      </c>
      <c r="DK88" s="0" t="n">
        <f aca="false">IF(Y$9=0,0,(SIN(Y$12)*COS($E88)+SIN($E88)*COS(Y$12))/SIN($E88)*Y$9)</f>
        <v>33.8842528063133</v>
      </c>
      <c r="DL88" s="0" t="n">
        <f aca="false">IF(Z$9=0,0,(SIN(Z$12)*COS($E88)+SIN($E88)*COS(Z$12))/SIN($E88)*Z$9)</f>
        <v>33.9264348437687</v>
      </c>
      <c r="DM88" s="0" t="n">
        <f aca="false">IF(AA$9=0,0,(SIN(AA$12)*COS($E88)+SIN($E88)*COS(AA$12))/SIN($E88)*AA$9)</f>
        <v>34.0636220016232</v>
      </c>
      <c r="DN88" s="0" t="n">
        <f aca="false">IF(AB$9=0,0,(SIN(AB$12)*COS($E88)+SIN($E88)*COS(AB$12))/SIN($E88)*AB$9)</f>
        <v>34.0902194197748</v>
      </c>
      <c r="DO88" s="0" t="n">
        <f aca="false">IF(AC$9=0,0,(SIN(AC$12)*COS($E88)+SIN($E88)*COS(AC$12))/SIN($E88)*AC$9)</f>
        <v>34.1059186234876</v>
      </c>
      <c r="DP88" s="0" t="n">
        <f aca="false">IF(AD$9=0,0,(SIN(AD$12)*COS($E88)+SIN($E88)*COS(AD$12))/SIN($E88)*AD$9)</f>
        <v>34.110651079813</v>
      </c>
      <c r="DQ88" s="0" t="n">
        <f aca="false">IF(AE$9=0,0,(SIN(AE$12)*COS($E88)+SIN($E88)*COS(AE$12))/SIN($E88)*AE$9)</f>
        <v>34.1043517723693</v>
      </c>
      <c r="DR88" s="0" t="n">
        <f aca="false">IF(AF$9=0,0,(SIN(AF$12)*COS($E88)+SIN($E88)*COS(AF$12))/SIN($E88)*AF$9)</f>
        <v>34.0869592405115</v>
      </c>
      <c r="DS88" s="0" t="n">
        <f aca="false">IF(AG$9=0,0,(SIN(AG$12)*COS($E88)+SIN($E88)*COS(AG$12))/SIN($E88)*AG$9)</f>
        <v>33.899082698444</v>
      </c>
      <c r="DT88" s="0" t="n">
        <f aca="false">IF(AH$9=0,0,(SIN(AH$12)*COS($E88)+SIN($E88)*COS(AH$12))/SIN($E88)*AH$9)</f>
        <v>33.7013333333333</v>
      </c>
      <c r="DU88" s="0" t="n">
        <f aca="false">IF(AI$9=0,0,(SIN(AI$12)*COS($E88)+SIN($E88)*COS(AI$12))/SIN($E88)*AI$9)</f>
        <v>33.493805569465</v>
      </c>
      <c r="DV88" s="0" t="n">
        <f aca="false">IF(AJ$9=0,0,(SIN(AJ$12)*COS($E88)+SIN($E88)*COS(AJ$12))/SIN($E88)*AJ$9)</f>
        <v>33.276596661267</v>
      </c>
      <c r="DW88" s="0" t="n">
        <f aca="false">IF(AK$9=0,0,(SIN(AK$12)*COS($E88)+SIN($E88)*COS(AK$12))/SIN($E88)*AK$9)</f>
        <v>33.0498066533159</v>
      </c>
      <c r="DX88" s="0" t="n">
        <f aca="false">IF(AL$9=0,0,(SIN(AL$12)*COS($E88)+SIN($E88)*COS(AL$12))/SIN($E88)*AL$9)</f>
        <v>32.7880538725351</v>
      </c>
      <c r="DY88" s="0" t="n">
        <f aca="false">IF(AM$9=0,0,(SIN(AM$12)*COS($E88)+SIN($E88)*COS(AM$12))/SIN($E88)*AM$9)</f>
        <v>32.5172250764479</v>
      </c>
      <c r="DZ88" s="0" t="n">
        <f aca="false">IF(AN$9=0,0,(SIN(AN$12)*COS($E88)+SIN($E88)*COS(AN$12))/SIN($E88)*AN$9)</f>
        <v>32.2374515850198</v>
      </c>
      <c r="EA88" s="0" t="n">
        <f aca="false">IF(AO$9=0,0,(SIN(AO$12)*COS($E88)+SIN($E88)*COS(AO$12))/SIN($E88)*AO$9)</f>
        <v>31.94886715032</v>
      </c>
      <c r="EB88" s="0" t="n">
        <f aca="false">IF(AP$9=0,0,(SIN(AP$12)*COS($E88)+SIN($E88)*COS(AP$12))/SIN($E88)*AP$9)</f>
        <v>31.6516079009966</v>
      </c>
      <c r="EC88" s="0" t="n">
        <f aca="false">IF(AQ$9=0,0,(SIN(AQ$12)*COS($E88)+SIN($E88)*COS(AQ$12))/SIN($E88)*AQ$9)</f>
        <v>31.1630323387689</v>
      </c>
      <c r="ED88" s="0" t="n">
        <f aca="false">IF(AR$9=0,0,(SIN(AR$12)*COS($E88)+SIN($E88)*COS(AR$12))/SIN($E88)*AR$9)</f>
        <v>30.6688249070836</v>
      </c>
      <c r="EE88" s="0" t="n">
        <f aca="false">IF(AS$9=0,0,(SIN(AS$12)*COS($E88)+SIN($E88)*COS(AS$12))/SIN($E88)*AS$9)</f>
        <v>30.169294291796</v>
      </c>
      <c r="EF88" s="0" t="n">
        <f aca="false">IF(AT$9=0,0,(SIN(AT$12)*COS($E88)+SIN($E88)*COS(AT$12))/SIN($E88)*AT$9)</f>
        <v>29.6647495760772</v>
      </c>
      <c r="EG88" s="0" t="n">
        <f aca="false">IF(AU$9=0,0,(SIN(AU$12)*COS($E88)+SIN($E88)*COS(AU$12))/SIN($E88)*AU$9)</f>
        <v>29.1555000984657</v>
      </c>
      <c r="EH88" s="0" t="n">
        <f aca="false">IF(AV$9=0,0,(SIN(AV$12)*COS($E88)+SIN($E88)*COS(AV$12))/SIN($E88)*AV$9)</f>
        <v>28.4155741591908</v>
      </c>
      <c r="EI88" s="0" t="n">
        <f aca="false">IF(AW$9=0,0,(SIN(AW$12)*COS($E88)+SIN($E88)*COS(AW$12))/SIN($E88)*AW$9)</f>
        <v>27.6758308637183</v>
      </c>
      <c r="EJ88" s="0" t="n">
        <f aca="false">IF(AX$9=0,0,(SIN(AX$12)*COS($E88)+SIN($E88)*COS(AX$12))/SIN($E88)*AX$9)</f>
        <v>26.9367843003154</v>
      </c>
      <c r="EK88" s="0" t="n">
        <f aca="false">IF(AY$9=0,0,(SIN(AY$12)*COS($E88)+SIN($E88)*COS(AY$12))/SIN($E88)*AY$9)</f>
        <v>26.7790503502906</v>
      </c>
      <c r="EL88" s="0" t="n">
        <f aca="false">IF(AZ$9=0,0,(SIN(AZ$12)*COS($E88)+SIN($E88)*COS(AZ$12))/SIN($E88)*AZ$9)</f>
        <v>26.7010032467251</v>
      </c>
      <c r="EM88" s="0" t="n">
        <f aca="false">IF(BA$9=0,0,(SIN(BA$12)*COS($E88)+SIN($E88)*COS(BA$12))/SIN($E88)*BA$9)</f>
        <v>26.2933845692761</v>
      </c>
      <c r="EN88" s="0" t="n">
        <f aca="false">IF(BB$9=0,0,(SIN(BB$12)*COS($E88)+SIN($E88)*COS(BB$12))/SIN($E88)*BB$9)</f>
        <v>25.8803036977918</v>
      </c>
      <c r="EO88" s="0" t="n">
        <f aca="false">IF(BC$9=0,0,(SIN(BC$12)*COS($E88)+SIN($E88)*COS(BC$12))/SIN($E88)*BC$9)</f>
        <v>25.4619545224387</v>
      </c>
      <c r="EP88" s="0" t="n">
        <f aca="false">IF(BD$9=0,0,(SIN(BD$12)*COS($E88)+SIN($E88)*COS(BD$12))/SIN($E88)*BD$9)</f>
        <v>25.0385317415787</v>
      </c>
      <c r="EQ88" s="0" t="n">
        <f aca="false">IF(BE$9=0,0,(SIN(BE$12)*COS($E88)+SIN($E88)*COS(BE$12))/SIN($E88)*BE$9)</f>
        <v>24.6102307819727</v>
      </c>
      <c r="ER88" s="0" t="n">
        <f aca="false">IF(BF$9=0,0,(SIN(BF$12)*COS($E88)+SIN($E88)*COS(BF$12))/SIN($E88)*BF$9)</f>
        <v>24.1350167186281</v>
      </c>
      <c r="ES88" s="0" t="n">
        <f aca="false">IF(BG$9=0,0,(SIN(BG$12)*COS($E88)+SIN($E88)*COS(BG$12))/SIN($E88)*BG$9)</f>
        <v>23.656481726133</v>
      </c>
      <c r="ET88" s="0" t="n">
        <f aca="false">IF(BH$9=0,0,(SIN(BH$12)*COS($E88)+SIN($E88)*COS(BH$12))/SIN($E88)*BH$9)</f>
        <v>23.1748609979122</v>
      </c>
      <c r="EU88" s="0" t="n">
        <f aca="false">IF(BI$9=0,0,(SIN(BI$12)*COS($E88)+SIN($E88)*COS(BI$12))/SIN($E88)*BI$9)</f>
        <v>22.6903894122649</v>
      </c>
      <c r="EV88" s="0" t="n">
        <f aca="false">IF(BJ$9=0,0,(SIN(BJ$12)*COS($E88)+SIN($E88)*COS(BJ$12))/SIN($E88)*BJ$9)</f>
        <v>22.2033014339606</v>
      </c>
      <c r="EW88" s="0" t="n">
        <f aca="false">IF(BK$9=0,0,(SIN(BK$12)*COS($E88)+SIN($E88)*COS(BK$12))/SIN($E88)*BK$9)</f>
        <v>21.6138344327115</v>
      </c>
      <c r="EX88" s="0" t="n">
        <f aca="false">IF(BL$9=0,0,(SIN(BL$12)*COS($E88)+SIN($E88)*COS(BL$12))/SIN($E88)*BL$9)</f>
        <v>21.0255036119453</v>
      </c>
      <c r="EY88" s="0" t="n">
        <f aca="false">IF(BM$9=0,0,(SIN(BM$12)*COS($E88)+SIN($E88)*COS(BM$12))/SIN($E88)*BM$9)</f>
        <v>20.4386314894651</v>
      </c>
      <c r="EZ88" s="0" t="n">
        <f aca="false">IF(BN$9=0,0,(SIN(BN$12)*COS($E88)+SIN($E88)*COS(BN$12))/SIN($E88)*BN$9)</f>
        <v>19.8535377435117</v>
      </c>
      <c r="FA88" s="0" t="n">
        <f aca="false">IF(BO$9=0,0,(SIN(BO$12)*COS($E88)+SIN($E88)*COS(BO$12))/SIN($E88)*BO$9)</f>
        <v>19.2705390724645</v>
      </c>
      <c r="FB88" s="0" t="n">
        <f aca="false">IF(BP$9=0,0,(SIN(BP$12)*COS($E88)+SIN($E88)*COS(BP$12))/SIN($E88)*BP$9)</f>
        <v>18.6513306093178</v>
      </c>
      <c r="FC88" s="0" t="n">
        <f aca="false">IF(BQ$9=0,0,(SIN(BQ$12)*COS($E88)+SIN($E88)*COS(BQ$12))/SIN($E88)*BQ$9)</f>
        <v>18.0363499608848</v>
      </c>
      <c r="FD88" s="0" t="n">
        <f aca="false">IF(BR$9=0,0,(SIN(BR$12)*COS($E88)+SIN($E88)*COS(BR$12))/SIN($E88)*BR$9)</f>
        <v>17.4259386621872</v>
      </c>
      <c r="FE88" s="0" t="n">
        <f aca="false">IF(BS$9=0,0,(SIN(BS$12)*COS($E88)+SIN($E88)*COS(BS$12))/SIN($E88)*BS$9)</f>
        <v>16.82043379097</v>
      </c>
      <c r="FF88" s="0" t="n">
        <f aca="false">IF(BT$9=0,0,(SIN(BT$12)*COS($E88)+SIN($E88)*COS(BT$12))/SIN($E88)*BT$9)</f>
        <v>16.2201678189859</v>
      </c>
      <c r="FG88" s="0" t="n">
        <f aca="false">IF(BU$9=0,0,(SIN(BU$12)*COS($E88)+SIN($E88)*COS(BU$12))/SIN($E88)*BU$9)</f>
        <v>15.6490375387087</v>
      </c>
      <c r="FH88" s="0" t="n">
        <f aca="false">IF(BV$9=0,0,(SIN(BV$12)*COS($E88)+SIN($E88)*COS(BV$12))/SIN($E88)*BV$9)</f>
        <v>15.0826977953887</v>
      </c>
      <c r="FI88" s="0" t="n">
        <f aca="false">IF(BW$9=0,0,(SIN(BW$12)*COS($E88)+SIN($E88)*COS(BW$12))/SIN($E88)*BW$9)</f>
        <v>14.521445338306</v>
      </c>
      <c r="FJ88" s="0" t="n">
        <f aca="false">IF(BX$9=0,0,(SIN(BX$12)*COS($E88)+SIN($E88)*COS(BX$12))/SIN($E88)*BX$9)</f>
        <v>13.9655724179885</v>
      </c>
      <c r="FK88" s="0" t="n">
        <f aca="false">IF(BY$9=0,0,(SIN(BY$12)*COS($E88)+SIN($E88)*COS(BY$12))/SIN($E88)*BY$9)</f>
        <v>13.415366660243</v>
      </c>
      <c r="FL88" s="0" t="n">
        <f aca="false">IF(BZ$9=0,0,(SIN(BZ$12)*COS($E88)+SIN($E88)*COS(BZ$12))/SIN($E88)*BZ$9)</f>
        <v>12.8226863504062</v>
      </c>
      <c r="FM88" s="0" t="n">
        <f aca="false">IF(CA$9=0,0,(SIN(CA$12)*COS($E88)+SIN($E88)*COS(CA$12))/SIN($E88)*CA$9)</f>
        <v>12.2389538065238</v>
      </c>
      <c r="FN88" s="0" t="n">
        <f aca="false">IF(CB$9=0,0,(SIN(CB$12)*COS($E88)+SIN($E88)*COS(CB$12))/SIN($E88)*CB$9)</f>
        <v>11.6644850569822</v>
      </c>
      <c r="FO88" s="0" t="n">
        <f aca="false">IF(CC$9=0,0,(SIN(CC$12)*COS($E88)+SIN($E88)*COS(CC$12))/SIN($E88)*CC$9)</f>
        <v>11.0995893508678</v>
      </c>
      <c r="FP88" s="0" t="n">
        <f aca="false">IF(CD$9=0,0,(SIN(CD$12)*COS($E88)+SIN($E88)*COS(CD$12))/SIN($E88)*CD$9)</f>
        <v>10.5445690228709</v>
      </c>
      <c r="FQ88" s="0" t="n">
        <f aca="false">IF(CE$9=0,0,(SIN(CE$12)*COS($E88)+SIN($E88)*COS(CE$12))/SIN($E88)*CE$9)</f>
        <v>9.99971936151122</v>
      </c>
      <c r="FR88" s="0" t="n">
        <f aca="false">IF(CF$9=0,0,(SIN(CF$12)*COS($E88)+SIN($E88)*COS(CF$12))/SIN($E88)*CF$9)</f>
        <v>9.46532848074189</v>
      </c>
      <c r="FS88" s="0" t="n">
        <f aca="false">IF(CG$9=0,0,(SIN(CG$12)*COS($E88)+SIN($E88)*COS(CG$12))/SIN($E88)*CG$9)</f>
        <v>8.9416771949801</v>
      </c>
      <c r="FT88" s="0" t="n">
        <f aca="false">IF(CH$9=0,0,(SIN(CH$12)*COS($E88)+SIN($E88)*COS(CH$12))/SIN($E88)*CH$9)</f>
        <v>8.42903889761324</v>
      </c>
      <c r="FU88" s="0" t="n">
        <f aca="false">IF(CI$9=0,0,(SIN(CI$12)*COS($E88)+SIN($E88)*COS(CI$12))/SIN($E88)*CI$9)</f>
        <v>7.92767944303074</v>
      </c>
      <c r="FV88" s="0" t="n">
        <f aca="false">IF(CJ$9=0,0,(SIN(CJ$12)*COS($E88)+SIN($E88)*COS(CJ$12))/SIN($E88)*CJ$9)</f>
        <v>7.43940133087058</v>
      </c>
      <c r="FW88" s="0" t="n">
        <f aca="false">IF(CK$9=0,0,(SIN(CK$12)*COS($E88)+SIN($E88)*COS(CK$12))/SIN($E88)*CK$9)</f>
        <v>6.96277681316548</v>
      </c>
      <c r="FX88" s="0" t="n">
        <f aca="false">IF(CL$9=0,0,(SIN(CL$12)*COS($E88)+SIN($E88)*COS(CL$12))/SIN($E88)*CL$9)</f>
        <v>6.49804710538402</v>
      </c>
      <c r="FY88" s="0" t="n">
        <f aca="false">IF(CM$9=0,0,(SIN(CM$12)*COS($E88)+SIN($E88)*COS(CM$12))/SIN($E88)*CM$9)</f>
        <v>6.04544553039103</v>
      </c>
      <c r="FZ88" s="0" t="n">
        <f aca="false">IF(CN$9=0,0,(SIN(CN$12)*COS($E88)+SIN($E88)*COS(CN$12))/SIN($E88)*CN$9)</f>
        <v>5.60519741942275</v>
      </c>
      <c r="GA88" s="0" t="n">
        <f aca="false">IF(CO$9=0,0,(SIN(CO$12)*COS($E88)+SIN($E88)*COS(CO$12))/SIN($E88)*CO$9)</f>
        <v>5.18615792169996</v>
      </c>
      <c r="GB88" s="0" t="n">
        <f aca="false">IF(CP$9=0,0,(SIN(CP$12)*COS($E88)+SIN($E88)*COS(CP$12))/SIN($E88)*CP$9)</f>
        <v>4.77890939042622</v>
      </c>
      <c r="GC88" s="0" t="n">
        <f aca="false">IF(CQ$9=0,0,(SIN(CQ$12)*COS($E88)+SIN($E88)*COS(CQ$12))/SIN($E88)*CQ$9)</f>
        <v>4.38364518365921</v>
      </c>
    </row>
    <row r="89" customFormat="false" ht="12.8" hidden="true" customHeight="false" outlineLevel="0" collapsed="false">
      <c r="A89" s="0" t="n">
        <f aca="false">MAX($F89:$CQ89)</f>
        <v>29.9399991035964</v>
      </c>
      <c r="B89" s="90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24.1666666666667</v>
      </c>
      <c r="C89" s="2" t="n">
        <f aca="false">MOD(Best +D89,360)</f>
        <v>192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29.9399991035964</v>
      </c>
      <c r="G89" s="13" t="n">
        <f aca="false">IF(OR(G179=0,CS89=0),0,G179*CS89/(G179+CS89))</f>
        <v>29.7493797719353</v>
      </c>
      <c r="H89" s="13" t="n">
        <f aca="false">IF(OR(H179=0,CT89=0),0,H179*CT89/(H179+CT89))</f>
        <v>29.4578712447157</v>
      </c>
      <c r="I89" s="13" t="n">
        <f aca="false">IF(OR(I179=0,CU89=0),0,I179*CU89/(I179+CU89))</f>
        <v>29.1614156297649</v>
      </c>
      <c r="J89" s="13" t="n">
        <f aca="false">IF(OR(J179=0,CV89=0),0,J179*CV89/(J179+CV89))</f>
        <v>28.8605799388727</v>
      </c>
      <c r="K89" s="13" t="n">
        <f aca="false">IF(OR(K179=0,CW89=0),0,K179*CW89/(K179+CW89))</f>
        <v>28.5558921048394</v>
      </c>
      <c r="L89" s="13" t="n">
        <f aca="false">IF(OR(L179=0,CX89=0),0,L179*CX89/(L179+CX89))</f>
        <v>28.2478427984635</v>
      </c>
      <c r="M89" s="13" t="n">
        <f aca="false">IF(OR(M179=0,CY89=0),0,M179*CY89/(M179+CY89))</f>
        <v>27.8787135115605</v>
      </c>
      <c r="N89" s="13" t="n">
        <f aca="false">IF(OR(N179=0,CZ89=0),0,N179*CZ89/(N179+CZ89))</f>
        <v>27.5117011052008</v>
      </c>
      <c r="O89" s="13" t="n">
        <f aca="false">IF(OR(O179=0,DA89=0),0,O179*DA89/(O179+DA89))</f>
        <v>27.1469051272989</v>
      </c>
      <c r="P89" s="13" t="n">
        <f aca="false">IF(OR(P179=0,DB89=0),0,P179*DB89/(P179+DB89))</f>
        <v>26.7844107347452</v>
      </c>
      <c r="Q89" s="13" t="n">
        <f aca="false">IF(OR(Q179=0,DC89=0),0,Q179*DC89/(Q179+DC89))</f>
        <v>26.4242899030593</v>
      </c>
      <c r="R89" s="13" t="n">
        <f aca="false">IF(OR(R179=0,DD89=0),0,R179*DD89/(R179+DD89))</f>
        <v>26.0006922605692</v>
      </c>
      <c r="S89" s="13" t="n">
        <f aca="false">IF(OR(S179=0,DE89=0),0,S179*DE89/(S179+DE89))</f>
        <v>25.5845151807449</v>
      </c>
      <c r="T89" s="13" t="n">
        <f aca="false">IF(OR(T179=0,DF89=0),0,T179*DF89/(T179+DF89))</f>
        <v>25.1754704564583</v>
      </c>
      <c r="U89" s="13" t="n">
        <f aca="false">IF(OR(U179=0,DG89=0),0,U179*DG89/(U179+DG89))</f>
        <v>24.773283368388</v>
      </c>
      <c r="V89" s="13" t="n">
        <f aca="false">IF(OR(V179=0,DH89=0),0,V179*DH89/(V179+DH89))</f>
        <v>24.3776918520722</v>
      </c>
      <c r="W89" s="13" t="n">
        <f aca="false">IF(OR(W179=0,DI89=0),0,W179*DI89/(W179+DI89))</f>
        <v>23.9537648717637</v>
      </c>
      <c r="X89" s="13" t="n">
        <f aca="false">IF(OR(X179=0,DJ89=0),0,X179*DJ89/(X179+DJ89))</f>
        <v>23.538334269751</v>
      </c>
      <c r="Y89" s="13" t="n">
        <f aca="false">IF(OR(Y179=0,DK89=0),0,Y179*DK89/(Y179+DK89))</f>
        <v>23.1310148379744</v>
      </c>
      <c r="Z89" s="13" t="n">
        <f aca="false">IF(OR(Z179=0,DL89=0),0,Z179*DL89/(Z179+DL89))</f>
        <v>22.7701888821928</v>
      </c>
      <c r="AA89" s="13" t="n">
        <f aca="false">IF(OR(AA179=0,DM89=0),0,AA179*DM89/(AA179+DM89))</f>
        <v>22.4604666328573</v>
      </c>
      <c r="AB89" s="13" t="n">
        <f aca="false">IF(OR(AB179=0,DN89=0),0,AB179*DN89/(AB179+DN89))</f>
        <v>22.1100875058482</v>
      </c>
      <c r="AC89" s="13" t="n">
        <f aca="false">IF(OR(AC179=0,DO89=0),0,AC179*DO89/(AC179+DO89))</f>
        <v>21.7640783757683</v>
      </c>
      <c r="AD89" s="13" t="n">
        <f aca="false">IF(OR(AD179=0,DP89=0),0,AD179*DP89/(AD179+DP89))</f>
        <v>21.4222959722185</v>
      </c>
      <c r="AE89" s="13" t="n">
        <f aca="false">IF(OR(AE179=0,DQ89=0),0,AE179*DQ89/(AE179+DQ89))</f>
        <v>21.0846016120193</v>
      </c>
      <c r="AF89" s="13" t="n">
        <f aca="false">IF(OR(AF179=0,DR89=0),0,AF179*DR89/(AF179+DR89))</f>
        <v>20.7508609936841</v>
      </c>
      <c r="AG89" s="13" t="n">
        <f aca="false">IF(OR(AG179=0,DS89=0),0,AG179*DS89/(AG179+DS89))</f>
        <v>20.3630742105909</v>
      </c>
      <c r="AH89" s="13" t="n">
        <f aca="false">IF(OR(AH179=0,DT89=0),0,AH179*DT89/(AH179+DT89))</f>
        <v>19.9826090003837</v>
      </c>
      <c r="AI89" s="13" t="n">
        <f aca="false">IF(OR(AI179=0,DU89=0),0,AI179*DU89/(AI179+DU89))</f>
        <v>19.6091321981865</v>
      </c>
      <c r="AJ89" s="13" t="n">
        <f aca="false">IF(OR(AJ179=0,DV89=0),0,AJ179*DV89/(AJ179+DV89))</f>
        <v>19.2423290880395</v>
      </c>
      <c r="AK89" s="13" t="n">
        <f aca="false">IF(OR(AK179=0,DW89=0),0,AK179*DW89/(AK179+DW89))</f>
        <v>18.8819020845107</v>
      </c>
      <c r="AL89" s="13" t="n">
        <f aca="false">IF(OR(AL179=0,DX89=0),0,AL179*DX89/(AL179+DX89))</f>
        <v>18.5193602019427</v>
      </c>
      <c r="AM89" s="13" t="n">
        <f aca="false">IF(OR(AM179=0,DY89=0),0,AM179*DY89/(AM179+DY89))</f>
        <v>18.1631009320371</v>
      </c>
      <c r="AN89" s="13" t="n">
        <f aca="false">IF(OR(AN179=0,DZ89=0),0,AN179*DZ89/(AN179+DZ89))</f>
        <v>17.8128464622776</v>
      </c>
      <c r="AO89" s="13" t="n">
        <f aca="false">IF(OR(AO179=0,EA89=0),0,AO179*EA89/(AO179+EA89))</f>
        <v>17.4683336568634</v>
      </c>
      <c r="AP89" s="13" t="n">
        <f aca="false">IF(OR(AP179=0,EB89=0),0,AP179*EB89/(AP179+EB89))</f>
        <v>17.1293130512428</v>
      </c>
      <c r="AQ89" s="13" t="n">
        <f aca="false">IF(OR(AQ179=0,EC89=0),0,AQ179*EC89/(AQ179+EC89))</f>
        <v>16.7423083556141</v>
      </c>
      <c r="AR89" s="13" t="n">
        <f aca="false">IF(OR(AR179=0,ED89=0),0,AR179*ED89/(AR179+ED89))</f>
        <v>16.3628445143535</v>
      </c>
      <c r="AS89" s="13" t="n">
        <f aca="false">IF(OR(AS179=0,EE89=0),0,AS179*EE89/(AS179+EE89))</f>
        <v>15.9905794043572</v>
      </c>
      <c r="AT89" s="13" t="n">
        <f aca="false">IF(OR(AT179=0,EF89=0),0,AT179*EF89/(AT179+EF89))</f>
        <v>15.6251912888144</v>
      </c>
      <c r="AU89" s="13" t="n">
        <f aca="false">IF(OR(AU179=0,EG89=0),0,AU179*EG89/(AU179+EG89))</f>
        <v>15.2663773781461</v>
      </c>
      <c r="AV89" s="13" t="n">
        <f aca="false">IF(OR(AV179=0,EH89=0),0,AV179*EH89/(AV179+EH89))</f>
        <v>14.8514238275378</v>
      </c>
      <c r="AW89" s="13" t="n">
        <f aca="false">IF(OR(AW179=0,EI89=0),0,AW179*EI89/(AW179+EI89))</f>
        <v>14.444442083379</v>
      </c>
      <c r="AX89" s="13" t="n">
        <f aca="false">IF(OR(AX179=0,EJ89=0),0,AX179*EJ89/(AX179+EJ89))</f>
        <v>14.0450674240409</v>
      </c>
      <c r="AY89" s="13" t="n">
        <f aca="false">IF(OR(AY179=0,EK89=0),0,AY179*EK89/(AY179+EK89))</f>
        <v>13.8112116883154</v>
      </c>
      <c r="AZ89" s="13" t="n">
        <f aca="false">IF(OR(AZ179=0,EL89=0),0,AZ179*EL89/(AZ179+EL89))</f>
        <v>13.6015207629512</v>
      </c>
      <c r="BA89" s="13" t="n">
        <f aca="false">IF(OR(BA179=0,EM89=0),0,BA179*EM89/(BA179+EM89))</f>
        <v>13.3085756946349</v>
      </c>
      <c r="BB89" s="13" t="n">
        <f aca="false">IF(OR(BB179=0,EN89=0),0,BB179*EN89/(BB179+EN89))</f>
        <v>13.019180295019</v>
      </c>
      <c r="BC89" s="13" t="n">
        <f aca="false">IF(OR(BC179=0,EO89=0),0,BC179*EO89/(BC179+EO89))</f>
        <v>12.7331939172074</v>
      </c>
      <c r="BD89" s="13" t="n">
        <f aca="false">IF(OR(BD179=0,EP89=0),0,BD179*EP89/(BD179+EP89))</f>
        <v>12.4504821571465</v>
      </c>
      <c r="BE89" s="13" t="n">
        <f aca="false">IF(OR(BE179=0,EQ89=0),0,BE179*EQ89/(BE179+EQ89))</f>
        <v>12.1709164971182</v>
      </c>
      <c r="BF89" s="13" t="n">
        <f aca="false">IF(OR(BF179=0,ER89=0),0,BF179*ER89/(BF179+ER89))</f>
        <v>11.8839573032188</v>
      </c>
      <c r="BG89" s="13" t="n">
        <f aca="false">IF(OR(BG179=0,ES89=0),0,BG179*ES89/(BG179+ES89))</f>
        <v>11.6003674424316</v>
      </c>
      <c r="BH89" s="13" t="n">
        <f aca="false">IF(OR(BH179=0,ET89=0),0,BH179*ET89/(BH179+ET89))</f>
        <v>11.3200199599113</v>
      </c>
      <c r="BI89" s="13" t="n">
        <f aca="false">IF(OR(BI179=0,EU89=0),0,BI179*EU89/(BI179+EU89))</f>
        <v>11.042793787804</v>
      </c>
      <c r="BJ89" s="13" t="n">
        <f aca="false">IF(OR(BJ179=0,EV89=0),0,BJ179*EV89/(BJ179+EV89))</f>
        <v>10.7685734336565</v>
      </c>
      <c r="BK89" s="13" t="n">
        <f aca="false">IF(OR(BK179=0,EW89=0),0,BK179*EW89/(BK179+EW89))</f>
        <v>10.4733325857063</v>
      </c>
      <c r="BL89" s="13" t="n">
        <f aca="false">IF(OR(BL179=0,EX89=0),0,BL179*EX89/(BL179+EX89))</f>
        <v>10.1818114657269</v>
      </c>
      <c r="BM89" s="13" t="n">
        <f aca="false">IF(OR(BM179=0,EY89=0),0,BM179*EY89/(BM179+EY89))</f>
        <v>9.89388965914463</v>
      </c>
      <c r="BN89" s="13" t="n">
        <f aca="false">IF(OR(BN179=0,EZ89=0),0,BN179*EZ89/(BN179+EZ89))</f>
        <v>9.60945397363908</v>
      </c>
      <c r="BO89" s="13" t="n">
        <f aca="false">IF(OR(BO179=0,FA89=0),0,BO179*FA89/(BO179+FA89))</f>
        <v>9.32839813819785</v>
      </c>
      <c r="BP89" s="13" t="n">
        <f aca="false">IF(OR(BP179=0,FB89=0),0,BP179*FB89/(BP179+FB89))</f>
        <v>9.04133765969783</v>
      </c>
      <c r="BQ89" s="13" t="n">
        <f aca="false">IF(OR(BQ179=0,FC89=0),0,BQ179*FC89/(BQ179+FC89))</f>
        <v>8.75777281449184</v>
      </c>
      <c r="BR89" s="13" t="n">
        <f aca="false">IF(OR(BR179=0,FD89=0),0,BR179*FD89/(BR179+FD89))</f>
        <v>8.47761406468203</v>
      </c>
      <c r="BS89" s="13" t="n">
        <f aca="false">IF(OR(BS179=0,FE89=0),0,BS179*FE89/(BS179+FE89))</f>
        <v>8.2007789913616</v>
      </c>
      <c r="BT89" s="13" t="n">
        <f aca="false">IF(OR(BT179=0,FF89=0),0,BT179*FF89/(BT179+FF89))</f>
        <v>7.92719211104199</v>
      </c>
      <c r="BU89" s="13" t="n">
        <f aca="false">IF(OR(BU179=0,FG89=0),0,BU179*FG89/(BU179+FG89))</f>
        <v>7.66259916498136</v>
      </c>
      <c r="BV89" s="13" t="n">
        <f aca="false">IF(OR(BV179=0,FH89=0),0,BV179*FH89/(BV179+FH89))</f>
        <v>7.40091945723899</v>
      </c>
      <c r="BW89" s="13" t="n">
        <f aca="false">IF(OR(BW179=0,FI89=0),0,BW179*FI89/(BW179+FI89))</f>
        <v>7.14209604916286</v>
      </c>
      <c r="BX89" s="13" t="n">
        <f aca="false">IF(OR(BX179=0,FJ89=0),0,BX179*FJ89/(BX179+FJ89))</f>
        <v>6.88607761942054</v>
      </c>
      <c r="BY89" s="13" t="n">
        <f aca="false">IF(OR(BY179=0,FK89=0),0,BY179*FK89/(BY179+FK89))</f>
        <v>6.63281837661317</v>
      </c>
      <c r="BZ89" s="13" t="n">
        <f aca="false">IF(OR(BZ179=0,FL89=0),0,BZ179*FL89/(BZ179+FL89))</f>
        <v>6.36995338121781</v>
      </c>
      <c r="CA89" s="13" t="n">
        <f aca="false">IF(OR(CA179=0,FM89=0),0,CA179*FM89/(CA179+FM89))</f>
        <v>6.11024293953078</v>
      </c>
      <c r="CB89" s="13" t="n">
        <f aca="false">IF(OR(CB179=0,FN89=0),0,CB179*FN89/(CB179+FN89))</f>
        <v>5.85366880173288</v>
      </c>
      <c r="CC89" s="13" t="n">
        <f aca="false">IF(OR(CC179=0,FO89=0),0,CC179*FO89/(CC179+FO89))</f>
        <v>5.60022026047907</v>
      </c>
      <c r="CD89" s="13" t="n">
        <f aca="false">IF(OR(CD179=0,FP89=0),0,CD179*FP89/(CD179+FP89))</f>
        <v>5.34989422113152</v>
      </c>
      <c r="CE89" s="13" t="n">
        <f aca="false">IF(OR(CE179=0,FQ89=0),0,CE179*FQ89/(CE179+FQ89))</f>
        <v>5.10269529446323</v>
      </c>
      <c r="CF89" s="13" t="n">
        <f aca="false">IF(OR(CF179=0,FR89=0),0,CF179*FR89/(CF179+FR89))</f>
        <v>4.85863591153481</v>
      </c>
      <c r="CG89" s="13" t="n">
        <f aca="false">IF(OR(CG179=0,FS89=0),0,CG179*FS89/(CG179+FS89))</f>
        <v>4.61773646048161</v>
      </c>
      <c r="CH89" s="13" t="n">
        <f aca="false">IF(OR(CH179=0,FT89=0),0,CH179*FT89/(CH179+FT89))</f>
        <v>4.38002544497408</v>
      </c>
      <c r="CI89" s="13" t="n">
        <f aca="false">IF(OR(CI179=0,FU89=0),0,CI179*FU89/(CI179+FU89))</f>
        <v>4.14553966413039</v>
      </c>
      <c r="CJ89" s="13" t="n">
        <f aca="false">IF(OR(CJ179=0,FV89=0),0,CJ179*FV89/(CJ179+FV89))</f>
        <v>3.91477333989018</v>
      </c>
      <c r="CK89" s="13" t="n">
        <f aca="false">IF(OR(CK179=0,FW89=0),0,CK179*FW89/(CK179+FW89))</f>
        <v>3.68730576983722</v>
      </c>
      <c r="CL89" s="13" t="n">
        <f aca="false">IF(OR(CL179=0,FX89=0),0,CL179*FX89/(CL179+FX89))</f>
        <v>3.46319838280372</v>
      </c>
      <c r="CM89" s="13" t="n">
        <f aca="false">IF(OR(CM179=0,FY89=0),0,CM179*FY89/(CM179+FY89))</f>
        <v>3.24252166610203</v>
      </c>
      <c r="CN89" s="13" t="n">
        <f aca="false">IF(OR(CN179=0,FZ89=0),0,CN179*FZ89/(CN179+FZ89))</f>
        <v>3.025355438683</v>
      </c>
      <c r="CO89" s="13" t="n">
        <f aca="false">IF(OR(CO179=0,GA89=0),0,CO179*GA89/(CO179+GA89))</f>
        <v>2.81450084606835</v>
      </c>
      <c r="CP89" s="13" t="n">
        <f aca="false">IF(OR(CP179=0,GB89=0),0,CP179*GB89/(CP179+GB89))</f>
        <v>2.60711352757072</v>
      </c>
      <c r="CQ89" s="13" t="n">
        <f aca="false">IF(OR(CQ179=0,GC89=0),0,CQ179*GC89/(CQ179+GC89))</f>
        <v>2.40328759049539</v>
      </c>
      <c r="CR89" s="0" t="n">
        <f aca="false">IF(F$9=0,0,(SIN(F$12)*COS($E89)+SIN($E89)*COS(F$12))/SIN($E89)*F$9)</f>
        <v>29.94</v>
      </c>
      <c r="CS89" s="0" t="n">
        <f aca="false">IF(G$9=0,0,(SIN(G$12)*COS($E89)+SIN($E89)*COS(G$12))/SIN($E89)*G$9)</f>
        <v>30.4174700900391</v>
      </c>
      <c r="CT89" s="0" t="n">
        <f aca="false">IF(H$9=0,0,(SIN(H$12)*COS($E89)+SIN($E89)*COS(H$12))/SIN($E89)*H$9)</f>
        <v>30.7923126308584</v>
      </c>
      <c r="CU89" s="0" t="n">
        <f aca="false">IF(I$9=0,0,(SIN(I$12)*COS($E89)+SIN($E89)*COS(I$12))/SIN($E89)*I$9)</f>
        <v>31.1595846220464</v>
      </c>
      <c r="CV89" s="0" t="n">
        <f aca="false">IF(J$9=0,0,(SIN(J$12)*COS($E89)+SIN($E89)*COS(J$12))/SIN($E89)*J$9)</f>
        <v>31.5190114848555</v>
      </c>
      <c r="CW89" s="0" t="n">
        <f aca="false">IF(K$9=0,0,(SIN(K$12)*COS($E89)+SIN($E89)*COS(K$12))/SIN($E89)*K$9)</f>
        <v>31.870320528736</v>
      </c>
      <c r="CX89" s="0" t="n">
        <f aca="false">IF(L$9=0,0,(SIN(L$12)*COS($E89)+SIN($E89)*COS(L$12))/SIN($E89)*L$9)</f>
        <v>32.2132410841142</v>
      </c>
      <c r="CY89" s="0" t="n">
        <f aca="false">IF(M$9=0,0,(SIN(M$12)*COS($E89)+SIN($E89)*COS(M$12))/SIN($E89)*M$9)</f>
        <v>32.4685719005898</v>
      </c>
      <c r="CZ89" s="0" t="n">
        <f aca="false">IF(N$9=0,0,(SIN(N$12)*COS($E89)+SIN($E89)*COS(N$12))/SIN($E89)*N$9)</f>
        <v>32.7147139486122</v>
      </c>
      <c r="DA89" s="0" t="n">
        <f aca="false">IF(O$9=0,0,(SIN(O$12)*COS($E89)+SIN($E89)*COS(O$12))/SIN($E89)*O$9)</f>
        <v>32.9514756655002</v>
      </c>
      <c r="DB89" s="0" t="n">
        <f aca="false">IF(P$9=0,0,(SIN(P$12)*COS($E89)+SIN($E89)*COS(P$12))/SIN($E89)*P$9)</f>
        <v>33.1786681677499</v>
      </c>
      <c r="DC89" s="0" t="n">
        <f aca="false">IF(Q$9=0,0,(SIN(Q$12)*COS($E89)+SIN($E89)*COS(Q$12))/SIN($E89)*Q$9)</f>
        <v>33.3961053441375</v>
      </c>
      <c r="DD89" s="0" t="n">
        <f aca="false">IF(R$9=0,0,(SIN(R$12)*COS($E89)+SIN($E89)*COS(R$12))/SIN($E89)*R$9)</f>
        <v>33.4941481830398</v>
      </c>
      <c r="DE89" s="0" t="n">
        <f aca="false">IF(S$9=0,0,(SIN(S$12)*COS($E89)+SIN($E89)*COS(S$12))/SIN($E89)*S$9)</f>
        <v>33.5820388124768</v>
      </c>
      <c r="DF89" s="0" t="n">
        <f aca="false">IF(T$9=0,0,(SIN(T$12)*COS($E89)+SIN($E89)*COS(T$12))/SIN($E89)*T$9)</f>
        <v>33.6597000275751</v>
      </c>
      <c r="DG89" s="0" t="n">
        <f aca="false">IF(U$9=0,0,(SIN(U$12)*COS($E89)+SIN($E89)*COS(U$12))/SIN($E89)*U$9)</f>
        <v>33.7270577394398</v>
      </c>
      <c r="DH89" s="0" t="n">
        <f aca="false">IF(V$9=0,0,(SIN(V$12)*COS($E89)+SIN($E89)*COS(V$12))/SIN($E89)*V$9)</f>
        <v>33.7840410130849</v>
      </c>
      <c r="DI89" s="0" t="n">
        <f aca="false">IF(W$9=0,0,(SIN(W$12)*COS($E89)+SIN($E89)*COS(W$12))/SIN($E89)*W$9)</f>
        <v>33.7616459628396</v>
      </c>
      <c r="DJ89" s="0" t="n">
        <f aca="false">IF(X$9=0,0,(SIN(X$12)*COS($E89)+SIN($E89)*COS(X$12))/SIN($E89)*X$9)</f>
        <v>33.7289334697393</v>
      </c>
      <c r="DK89" s="0" t="n">
        <f aca="false">IF(Y$9=0,0,(SIN(Y$12)*COS($E89)+SIN($E89)*COS(Y$12))/SIN($E89)*Y$9)</f>
        <v>33.6859051877503</v>
      </c>
      <c r="DL89" s="0" t="n">
        <f aca="false">IF(Z$9=0,0,(SIN(Z$12)*COS($E89)+SIN($E89)*COS(Z$12))/SIN($E89)*Z$9)</f>
        <v>33.7174537751928</v>
      </c>
      <c r="DM89" s="0" t="n">
        <f aca="false">IF(AA$9=0,0,(SIN(AA$12)*COS($E89)+SIN($E89)*COS(AA$12))/SIN($E89)*AA$9)</f>
        <v>33.8433290193113</v>
      </c>
      <c r="DN89" s="0" t="n">
        <f aca="false">IF(AB$9=0,0,(SIN(AB$12)*COS($E89)+SIN($E89)*COS(AB$12))/SIN($E89)*AB$9)</f>
        <v>33.859234395429</v>
      </c>
      <c r="DO89" s="0" t="n">
        <f aca="false">IF(AC$9=0,0,(SIN(AC$12)*COS($E89)+SIN($E89)*COS(AC$12))/SIN($E89)*AC$9)</f>
        <v>33.8642505824498</v>
      </c>
      <c r="DP89" s="0" t="n">
        <f aca="false">IF(AD$9=0,0,(SIN(AD$12)*COS($E89)+SIN($E89)*COS(AD$12))/SIN($E89)*AD$9)</f>
        <v>33.8583127434038</v>
      </c>
      <c r="DQ89" s="0" t="n">
        <f aca="false">IF(AE$9=0,0,(SIN(AE$12)*COS($E89)+SIN($E89)*COS(AE$12))/SIN($E89)*AE$9)</f>
        <v>33.8413595725615</v>
      </c>
      <c r="DR89" s="0" t="n">
        <f aca="false">IF(AF$9=0,0,(SIN(AF$12)*COS($E89)+SIN($E89)*COS(AF$12))/SIN($E89)*AF$9)</f>
        <v>33.8133333333333</v>
      </c>
      <c r="DS89" s="0" t="n">
        <f aca="false">IF(AG$9=0,0,(SIN(AG$12)*COS($E89)+SIN($E89)*COS(AG$12))/SIN($E89)*AG$9)</f>
        <v>33.6161766946598</v>
      </c>
      <c r="DT89" s="0" t="n">
        <f aca="false">IF(AH$9=0,0,(SIN(AH$12)*COS($E89)+SIN($E89)*COS(AH$12))/SIN($E89)*AH$9)</f>
        <v>33.4092655588906</v>
      </c>
      <c r="DU89" s="0" t="n">
        <f aca="false">IF(AI$9=0,0,(SIN(AI$12)*COS($E89)+SIN($E89)*COS(AI$12))/SIN($E89)*AI$9)</f>
        <v>33.1926968502862</v>
      </c>
      <c r="DV89" s="0" t="n">
        <f aca="false">IF(AJ$9=0,0,(SIN(AJ$12)*COS($E89)+SIN($E89)*COS(AJ$12))/SIN($E89)*AJ$9)</f>
        <v>32.9665702767403</v>
      </c>
      <c r="DW89" s="0" t="n">
        <f aca="false">IF(AK$9=0,0,(SIN(AK$12)*COS($E89)+SIN($E89)*COS(AK$12))/SIN($E89)*AK$9)</f>
        <v>32.7309882891298</v>
      </c>
      <c r="DX89" s="0" t="n">
        <f aca="false">IF(AL$9=0,0,(SIN(AL$12)*COS($E89)+SIN($E89)*COS(AL$12))/SIN($E89)*AL$9)</f>
        <v>32.4608259103309</v>
      </c>
      <c r="DY89" s="0" t="n">
        <f aca="false">IF(AM$9=0,0,(SIN(AM$12)*COS($E89)+SIN($E89)*COS(AM$12))/SIN($E89)*AM$9)</f>
        <v>32.1817320001412</v>
      </c>
      <c r="DZ89" s="0" t="n">
        <f aca="false">IF(AN$9=0,0,(SIN(AN$12)*COS($E89)+SIN($E89)*COS(AN$12))/SIN($E89)*AN$9)</f>
        <v>31.8938399006927</v>
      </c>
      <c r="EA89" s="0" t="n">
        <f aca="false">IF(AO$9=0,0,(SIN(AO$12)*COS($E89)+SIN($E89)*COS(AO$12))/SIN($E89)*AO$9)</f>
        <v>31.5972853280966</v>
      </c>
      <c r="EB89" s="0" t="n">
        <f aca="false">IF(AP$9=0,0,(SIN(AP$12)*COS($E89)+SIN($E89)*COS(AP$12))/SIN($E89)*AP$9)</f>
        <v>31.2922063164747</v>
      </c>
      <c r="EC89" s="0" t="n">
        <f aca="false">IF(AQ$9=0,0,(SIN(AQ$12)*COS($E89)+SIN($E89)*COS(AQ$12))/SIN($E89)*AQ$9)</f>
        <v>30.7981036235588</v>
      </c>
      <c r="ED89" s="0" t="n">
        <f aca="false">IF(AR$9=0,0,(SIN(AR$12)*COS($E89)+SIN($E89)*COS(AR$12))/SIN($E89)*AR$9)</f>
        <v>30.2986215626801</v>
      </c>
      <c r="EE89" s="0" t="n">
        <f aca="false">IF(AS$9=0,0,(SIN(AS$12)*COS($E89)+SIN($E89)*COS(AS$12))/SIN($E89)*AS$9)</f>
        <v>29.7940685460519</v>
      </c>
      <c r="EF89" s="0" t="n">
        <f aca="false">IF(AT$9=0,0,(SIN(AT$12)*COS($E89)+SIN($E89)*COS(AT$12))/SIN($E89)*AT$9)</f>
        <v>29.2847532638918</v>
      </c>
      <c r="EG89" s="0" t="n">
        <f aca="false">IF(AU$9=0,0,(SIN(AU$12)*COS($E89)+SIN($E89)*COS(AU$12))/SIN($E89)*AU$9)</f>
        <v>28.7709845431776</v>
      </c>
      <c r="EH89" s="0" t="n">
        <f aca="false">IF(AV$9=0,0,(SIN(AV$12)*COS($E89)+SIN($E89)*COS(AV$12))/SIN($E89)*AV$9)</f>
        <v>28.0298615916115</v>
      </c>
      <c r="EI89" s="0" t="n">
        <f aca="false">IF(AW$9=0,0,(SIN(AW$12)*COS($E89)+SIN($E89)*COS(AW$12))/SIN($E89)*AW$9)</f>
        <v>27.2892893660368</v>
      </c>
      <c r="EJ89" s="0" t="n">
        <f aca="false">IF(AX$9=0,0,(SIN(AX$12)*COS($E89)+SIN($E89)*COS(AX$12))/SIN($E89)*AX$9)</f>
        <v>26.5497782312224</v>
      </c>
      <c r="EK89" s="0" t="n">
        <f aca="false">IF(AY$9=0,0,(SIN(AY$12)*COS($E89)+SIN($E89)*COS(AY$12))/SIN($E89)*AY$9)</f>
        <v>26.3833686507546</v>
      </c>
      <c r="EL89" s="0" t="n">
        <f aca="false">IF(AZ$9=0,0,(SIN(AZ$12)*COS($E89)+SIN($E89)*COS(AZ$12))/SIN($E89)*AZ$9)</f>
        <v>26.2953335459666</v>
      </c>
      <c r="EM89" s="0" t="n">
        <f aca="false">IF(BA$9=0,0,(SIN(BA$12)*COS($E89)+SIN($E89)*COS(BA$12))/SIN($E89)*BA$9)</f>
        <v>25.882694746665</v>
      </c>
      <c r="EN89" s="0" t="n">
        <f aca="false">IF(BB$9=0,0,(SIN(BB$12)*COS($E89)+SIN($E89)*COS(BB$12))/SIN($E89)*BB$9)</f>
        <v>25.4647759801432</v>
      </c>
      <c r="EO89" s="0" t="n">
        <f aca="false">IF(BC$9=0,0,(SIN(BC$12)*COS($E89)+SIN($E89)*COS(BC$12))/SIN($E89)*BC$9)</f>
        <v>25.0417715323865</v>
      </c>
      <c r="EP89" s="0" t="n">
        <f aca="false">IF(BD$9=0,0,(SIN(BD$12)*COS($E89)+SIN($E89)*COS(BD$12))/SIN($E89)*BD$9)</f>
        <v>24.613876424874</v>
      </c>
      <c r="EQ89" s="0" t="n">
        <f aca="false">IF(BE$9=0,0,(SIN(BE$12)*COS($E89)+SIN($E89)*COS(BE$12))/SIN($E89)*BE$9)</f>
        <v>24.1812863350172</v>
      </c>
      <c r="ER89" s="0" t="n">
        <f aca="false">IF(BF$9=0,0,(SIN(BF$12)*COS($E89)+SIN($E89)*COS(BF$12))/SIN($E89)*BF$9)</f>
        <v>23.7027229358374</v>
      </c>
      <c r="ES89" s="0" t="n">
        <f aca="false">IF(BG$9=0,0,(SIN(BG$12)*COS($E89)+SIN($E89)*COS(BG$12))/SIN($E89)*BG$9)</f>
        <v>23.2210424865108</v>
      </c>
      <c r="ET89" s="0" t="n">
        <f aca="false">IF(BH$9=0,0,(SIN(BH$12)*COS($E89)+SIN($E89)*COS(BH$12))/SIN($E89)*BH$9)</f>
        <v>22.7364795148364</v>
      </c>
      <c r="EU89" s="0" t="n">
        <f aca="false">IF(BI$9=0,0,(SIN(BI$12)*COS($E89)+SIN($E89)*COS(BI$12))/SIN($E89)*BI$9)</f>
        <v>22.2492681500894</v>
      </c>
      <c r="EV89" s="0" t="n">
        <f aca="false">IF(BJ$9=0,0,(SIN(BJ$12)*COS($E89)+SIN($E89)*COS(BJ$12))/SIN($E89)*BJ$9)</f>
        <v>21.7596420253459</v>
      </c>
      <c r="EW89" s="0" t="n">
        <f aca="false">IF(BK$9=0,0,(SIN(BK$12)*COS($E89)+SIN($E89)*COS(BK$12))/SIN($E89)*BK$9)</f>
        <v>21.1698915023532</v>
      </c>
      <c r="EX89" s="0" t="n">
        <f aca="false">IF(BL$9=0,0,(SIN(BL$12)*COS($E89)+SIN($E89)*COS(BL$12))/SIN($E89)*BL$9)</f>
        <v>20.58152281535</v>
      </c>
      <c r="EY89" s="0" t="n">
        <f aca="false">IF(BM$9=0,0,(SIN(BM$12)*COS($E89)+SIN($E89)*COS(BM$12))/SIN($E89)*BM$9)</f>
        <v>19.9948555092232</v>
      </c>
      <c r="EZ89" s="0" t="n">
        <f aca="false">IF(BN$9=0,0,(SIN(BN$12)*COS($E89)+SIN($E89)*COS(BN$12))/SIN($E89)*BN$9)</f>
        <v>19.4102061826463</v>
      </c>
      <c r="FA89" s="0" t="n">
        <f aca="false">IF(BO$9=0,0,(SIN(BO$12)*COS($E89)+SIN($E89)*COS(BO$12))/SIN($E89)*BO$9)</f>
        <v>18.8278883496375</v>
      </c>
      <c r="FB89" s="0" t="n">
        <f aca="false">IF(BP$9=0,0,(SIN(BP$12)*COS($E89)+SIN($E89)*COS(BP$12))/SIN($E89)*BP$9)</f>
        <v>18.2105066025283</v>
      </c>
      <c r="FC89" s="0" t="n">
        <f aca="false">IF(BQ$9=0,0,(SIN(BQ$12)*COS($E89)+SIN($E89)*COS(BQ$12))/SIN($E89)*BQ$9)</f>
        <v>17.5975990751567</v>
      </c>
      <c r="FD89" s="0" t="n">
        <f aca="false">IF(BR$9=0,0,(SIN(BR$12)*COS($E89)+SIN($E89)*COS(BR$12))/SIN($E89)*BR$9)</f>
        <v>16.9895029736481</v>
      </c>
      <c r="FE89" s="0" t="n">
        <f aca="false">IF(BS$9=0,0,(SIN(BS$12)*COS($E89)+SIN($E89)*COS(BS$12))/SIN($E89)*BS$9)</f>
        <v>16.3865509400836</v>
      </c>
      <c r="FF89" s="0" t="n">
        <f aca="false">IF(BT$9=0,0,(SIN(BT$12)*COS($E89)+SIN($E89)*COS(BT$12))/SIN($E89)*BT$9)</f>
        <v>15.7890709062726</v>
      </c>
      <c r="FG89" s="0" t="n">
        <f aca="false">IF(BU$9=0,0,(SIN(BU$12)*COS($E89)+SIN($E89)*COS(BU$12))/SIN($E89)*BU$9)</f>
        <v>15.2203093138364</v>
      </c>
      <c r="FH89" s="0" t="n">
        <f aca="false">IF(BV$9=0,0,(SIN(BV$12)*COS($E89)+SIN($E89)*COS(BV$12))/SIN($E89)*BV$9)</f>
        <v>14.6565526060329</v>
      </c>
      <c r="FI89" s="0" t="n">
        <f aca="false">IF(BW$9=0,0,(SIN(BW$12)*COS($E89)+SIN($E89)*COS(BW$12))/SIN($E89)*BW$9)</f>
        <v>14.0980932890433</v>
      </c>
      <c r="FJ89" s="0" t="n">
        <f aca="false">IF(BX$9=0,0,(SIN(BX$12)*COS($E89)+SIN($E89)*COS(BX$12))/SIN($E89)*BX$9)</f>
        <v>13.5452192818375</v>
      </c>
      <c r="FK89" s="0" t="n">
        <f aca="false">IF(BY$9=0,0,(SIN(BY$12)*COS($E89)+SIN($E89)*COS(BY$12))/SIN($E89)*BY$9)</f>
        <v>12.9982137925854</v>
      </c>
      <c r="FL89" s="0" t="n">
        <f aca="false">IF(BZ$9=0,0,(SIN(BZ$12)*COS($E89)+SIN($E89)*COS(BZ$12))/SIN($E89)*BZ$9)</f>
        <v>12.4104872660679</v>
      </c>
      <c r="FM89" s="0" t="n">
        <f aca="false">IF(CA$9=0,0,(SIN(CA$12)*COS($E89)+SIN($E89)*COS(CA$12))/SIN($E89)*CA$9)</f>
        <v>11.8319179573808</v>
      </c>
      <c r="FN89" s="0" t="n">
        <f aca="false">IF(CB$9=0,0,(SIN(CB$12)*COS($E89)+SIN($E89)*COS(CB$12))/SIN($E89)*CB$9)</f>
        <v>11.2628158032699</v>
      </c>
      <c r="FO89" s="0" t="n">
        <f aca="false">IF(CC$9=0,0,(SIN(CC$12)*COS($E89)+SIN($E89)*COS(CC$12))/SIN($E89)*CC$9)</f>
        <v>10.7034838750577</v>
      </c>
      <c r="FP89" s="0" t="n">
        <f aca="false">IF(CD$9=0,0,(SIN(CD$12)*COS($E89)+SIN($E89)*COS(CD$12))/SIN($E89)*CD$9)</f>
        <v>10.154218246813</v>
      </c>
      <c r="FQ89" s="0" t="n">
        <f aca="false">IF(CE$9=0,0,(SIN(CE$12)*COS($E89)+SIN($E89)*COS(CE$12))/SIN($E89)*CE$9)</f>
        <v>9.61530786687432</v>
      </c>
      <c r="FR89" s="0" t="n">
        <f aca="false">IF(CF$9=0,0,(SIN(CF$12)*COS($E89)+SIN($E89)*COS(CF$12))/SIN($E89)*CF$9)</f>
        <v>9.08703443278206</v>
      </c>
      <c r="FS89" s="0" t="n">
        <f aca="false">IF(CG$9=0,0,(SIN(CG$12)*COS($E89)+SIN($E89)*COS(CG$12))/SIN($E89)*CG$9)</f>
        <v>8.56967226966754</v>
      </c>
      <c r="FT89" s="0" t="n">
        <f aca="false">IF(CH$9=0,0,(SIN(CH$12)*COS($E89)+SIN($E89)*COS(CH$12))/SIN($E89)*CH$9)</f>
        <v>8.06348821214475</v>
      </c>
      <c r="FU89" s="0" t="n">
        <f aca="false">IF(CI$9=0,0,(SIN(CI$12)*COS($E89)+SIN($E89)*COS(CI$12))/SIN($E89)*CI$9)</f>
        <v>7.56874148975432</v>
      </c>
      <c r="FV89" s="0" t="n">
        <f aca="false">IF(CJ$9=0,0,(SIN(CJ$12)*COS($E89)+SIN($E89)*COS(CJ$12))/SIN($E89)*CJ$9)</f>
        <v>7.08715479399884</v>
      </c>
      <c r="FW89" s="0" t="n">
        <f aca="false">IF(CK$9=0,0,(SIN(CK$12)*COS($E89)+SIN($E89)*COS(CK$12))/SIN($E89)*CK$9)</f>
        <v>6.61736641447089</v>
      </c>
      <c r="FX89" s="0" t="n">
        <f aca="false">IF(CL$9=0,0,(SIN(CL$12)*COS($E89)+SIN($E89)*COS(CL$12))/SIN($E89)*CL$9)</f>
        <v>6.15961083125273</v>
      </c>
      <c r="FY89" s="0" t="n">
        <f aca="false">IF(CM$9=0,0,(SIN(CM$12)*COS($E89)+SIN($E89)*COS(CM$12))/SIN($E89)*CM$9)</f>
        <v>5.71411457980852</v>
      </c>
      <c r="FZ89" s="0" t="n">
        <f aca="false">IF(CN$9=0,0,(SIN(CN$12)*COS($E89)+SIN($E89)*COS(CN$12))/SIN($E89)*CN$9)</f>
        <v>5.28109615544735</v>
      </c>
      <c r="GA89" s="0" t="n">
        <f aca="false">IF(CO$9=0,0,(SIN(CO$12)*COS($E89)+SIN($E89)*COS(CO$12))/SIN($E89)*CO$9)</f>
        <v>4.86887537039702</v>
      </c>
      <c r="GB89" s="0" t="n">
        <f aca="false">IF(CP$9=0,0,(SIN(CP$12)*COS($E89)+SIN($E89)*COS(CP$12))/SIN($E89)*CP$9)</f>
        <v>4.46855530573431</v>
      </c>
      <c r="GC89" s="0" t="n">
        <f aca="false">IF(CQ$9=0,0,(SIN(CQ$12)*COS($E89)+SIN($E89)*COS(CQ$12))/SIN($E89)*CQ$9)</f>
        <v>4.08032284239086</v>
      </c>
    </row>
    <row r="90" customFormat="false" ht="12.8" hidden="true" customHeight="false" outlineLevel="0" collapsed="false">
      <c r="A90" s="0" t="n">
        <f aca="false">MAX($F90:$CQ90)</f>
        <v>29.9399991035964</v>
      </c>
      <c r="B90" s="90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24.9333333333333</v>
      </c>
      <c r="C90" s="2" t="n">
        <f aca="false">MOD(Best +D90,360)</f>
        <v>193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29.9399991035964</v>
      </c>
      <c r="G90" s="13" t="n">
        <f aca="false">IF(OR(G180=0,CS90=0),0,G180*CS90/(G180+CS90))</f>
        <v>29.7624565632037</v>
      </c>
      <c r="H90" s="13" t="n">
        <f aca="false">IF(OR(H180=0,CT90=0),0,H180*CT90/(H180+CT90))</f>
        <v>29.483255483891</v>
      </c>
      <c r="I90" s="13" t="n">
        <f aca="false">IF(OR(I180=0,CU90=0),0,I180*CU90/(I180+CU90))</f>
        <v>29.1983473503516</v>
      </c>
      <c r="J90" s="13" t="n">
        <f aca="false">IF(OR(J180=0,CV90=0),0,J180*CV90/(J180+CV90))</f>
        <v>28.9083110695996</v>
      </c>
      <c r="K90" s="13" t="n">
        <f aca="false">IF(OR(K180=0,CW90=0),0,K180*CW90/(K180+CW90))</f>
        <v>28.6136886067385</v>
      </c>
      <c r="L90" s="13" t="n">
        <f aca="false">IF(OR(L180=0,CX90=0),0,L180*CX90/(L180+CX90))</f>
        <v>28.3149864544161</v>
      </c>
      <c r="M90" s="13" t="n">
        <f aca="false">IF(OR(M180=0,CY90=0),0,M180*CY90/(M180+CY90))</f>
        <v>27.9540597705307</v>
      </c>
      <c r="N90" s="13" t="n">
        <f aca="false">IF(OR(N180=0,CZ90=0),0,N180*CZ90/(N180+CZ90))</f>
        <v>27.5944977329886</v>
      </c>
      <c r="O90" s="13" t="n">
        <f aca="false">IF(OR(O180=0,DA90=0),0,O180*DA90/(O180+DA90))</f>
        <v>27.236435222295</v>
      </c>
      <c r="P90" s="13" t="n">
        <f aca="false">IF(OR(P180=0,DB90=0),0,P180*DB90/(P180+DB90))</f>
        <v>26.8799914573084</v>
      </c>
      <c r="Q90" s="13" t="n">
        <f aca="false">IF(OR(Q180=0,DC90=0),0,Q180*DC90/(Q180+DC90))</f>
        <v>26.5252711973951</v>
      </c>
      <c r="R90" s="13" t="n">
        <f aca="false">IF(OR(R180=0,DD90=0),0,R180*DD90/(R180+DD90))</f>
        <v>26.1056735097264</v>
      </c>
      <c r="S90" s="13" t="n">
        <f aca="false">IF(OR(S180=0,DE90=0),0,S180*DE90/(S180+DE90))</f>
        <v>25.6928742284526</v>
      </c>
      <c r="T90" s="13" t="n">
        <f aca="false">IF(OR(T180=0,DF90=0),0,T180*DF90/(T180+DF90))</f>
        <v>25.2866267869891</v>
      </c>
      <c r="U90" s="13" t="n">
        <f aca="false">IF(OR(U180=0,DG90=0),0,U180*DG90/(U180+DG90))</f>
        <v>24.8866950724436</v>
      </c>
      <c r="V90" s="13" t="n">
        <f aca="false">IF(OR(V180=0,DH90=0),0,V180*DH90/(V180+DH90))</f>
        <v>24.4928528383995</v>
      </c>
      <c r="W90" s="13" t="n">
        <f aca="false">IF(OR(W180=0,DI90=0),0,W180*DI90/(W180+DI90))</f>
        <v>24.0696812416485</v>
      </c>
      <c r="X90" s="13" t="n">
        <f aca="false">IF(OR(X180=0,DJ90=0),0,X180*DJ90/(X180+DJ90))</f>
        <v>23.6545647085789</v>
      </c>
      <c r="Y90" s="13" t="n">
        <f aca="false">IF(OR(Y180=0,DK90=0),0,Y180*DK90/(Y180+DK90))</f>
        <v>23.2471509377336</v>
      </c>
      <c r="Z90" s="13" t="n">
        <f aca="false">IF(OR(Z180=0,DL90=0),0,Z180*DL90/(Z180+DL90))</f>
        <v>22.8864906748879</v>
      </c>
      <c r="AA90" s="13" t="n">
        <f aca="false">IF(OR(AA180=0,DM90=0),0,AA180*DM90/(AA180+DM90))</f>
        <v>22.5773601382035</v>
      </c>
      <c r="AB90" s="13" t="n">
        <f aca="false">IF(OR(AB180=0,DN90=0),0,AB180*DN90/(AB180+DN90))</f>
        <v>22.2264863119998</v>
      </c>
      <c r="AC90" s="13" t="n">
        <f aca="false">IF(OR(AC180=0,DO90=0),0,AC180*DO90/(AC180+DO90))</f>
        <v>21.8796626325869</v>
      </c>
      <c r="AD90" s="13" t="n">
        <f aca="false">IF(OR(AD180=0,DP90=0),0,AD180*DP90/(AD180+DP90))</f>
        <v>21.536765074438</v>
      </c>
      <c r="AE90" s="13" t="n">
        <f aca="false">IF(OR(AE180=0,DQ90=0),0,AE180*DQ90/(AE180+DQ90))</f>
        <v>21.1976729834062</v>
      </c>
      <c r="AF90" s="13" t="n">
        <f aca="false">IF(OR(AF180=0,DR90=0),0,AF180*DR90/(AF180+DR90))</f>
        <v>20.8622689535966</v>
      </c>
      <c r="AG90" s="13" t="n">
        <f aca="false">IF(OR(AG180=0,DS90=0),0,AG180*DS90/(AG180+DS90))</f>
        <v>20.4714565671143</v>
      </c>
      <c r="AH90" s="13" t="n">
        <f aca="false">IF(OR(AH180=0,DT90=0),0,AH180*DT90/(AH180+DT90))</f>
        <v>20.0877721602706</v>
      </c>
      <c r="AI90" s="13" t="n">
        <f aca="false">IF(OR(AI180=0,DU90=0),0,AI180*DU90/(AI180+DU90))</f>
        <v>19.710898843235</v>
      </c>
      <c r="AJ90" s="13" t="n">
        <f aca="false">IF(OR(AJ180=0,DV90=0),0,AJ180*DV90/(AJ180+DV90))</f>
        <v>19.3405368299263</v>
      </c>
      <c r="AK90" s="13" t="n">
        <f aca="false">IF(OR(AK180=0,DW90=0),0,AK180*DW90/(AK180+DW90))</f>
        <v>18.9764022433114</v>
      </c>
      <c r="AL90" s="13" t="n">
        <f aca="false">IF(OR(AL180=0,DX90=0),0,AL180*DX90/(AL180+DX90))</f>
        <v>18.6098524834773</v>
      </c>
      <c r="AM90" s="13" t="n">
        <f aca="false">IF(OR(AM180=0,DY90=0),0,AM180*DY90/(AM180+DY90))</f>
        <v>18.2494684699507</v>
      </c>
      <c r="AN90" s="13" t="n">
        <f aca="false">IF(OR(AN180=0,DZ90=0),0,AN180*DZ90/(AN180+DZ90))</f>
        <v>17.8949831780976</v>
      </c>
      <c r="AO90" s="13" t="n">
        <f aca="false">IF(OR(AO180=0,EA90=0),0,AO180*EA90/(AO180+EA90))</f>
        <v>17.5461433844439</v>
      </c>
      <c r="AP90" s="13" t="n">
        <f aca="false">IF(OR(AP180=0,EB90=0),0,AP180*EB90/(AP180+EB90))</f>
        <v>17.202708740144</v>
      </c>
      <c r="AQ90" s="13" t="n">
        <f aca="false">IF(OR(AQ180=0,EC90=0),0,AQ180*EC90/(AQ180+EC90))</f>
        <v>16.810137961843</v>
      </c>
      <c r="AR90" s="13" t="n">
        <f aca="false">IF(OR(AR180=0,ED90=0),0,AR180*ED90/(AR180+ED90))</f>
        <v>16.4250950989645</v>
      </c>
      <c r="AS90" s="13" t="n">
        <f aca="false">IF(OR(AS180=0,EE90=0),0,AS180*EE90/(AS180+EE90))</f>
        <v>16.0472452279174</v>
      </c>
      <c r="AT90" s="13" t="n">
        <f aca="false">IF(OR(AT180=0,EF90=0),0,AT180*EF90/(AT180+EF90))</f>
        <v>15.6762731820678</v>
      </c>
      <c r="AU90" s="13" t="n">
        <f aca="false">IF(OR(AU180=0,EG90=0),0,AU180*EG90/(AU180+EG90))</f>
        <v>15.3118821800069</v>
      </c>
      <c r="AV90" s="13" t="n">
        <f aca="false">IF(OR(AV180=0,EH90=0),0,AV180*EH90/(AV180+EH90))</f>
        <v>14.8901648719947</v>
      </c>
      <c r="AW90" s="13" t="n">
        <f aca="false">IF(OR(AW180=0,EI90=0),0,AW180*EI90/(AW180+EI90))</f>
        <v>14.4765115221369</v>
      </c>
      <c r="AX90" s="13" t="n">
        <f aca="false">IF(OR(AX180=0,EJ90=0),0,AX180*EJ90/(AX180+EJ90))</f>
        <v>14.07056246688</v>
      </c>
      <c r="AY90" s="13" t="n">
        <f aca="false">IF(OR(AY180=0,EK90=0),0,AY180*EK90/(AY180+EK90))</f>
        <v>13.8331030351653</v>
      </c>
      <c r="AZ90" s="13" t="n">
        <f aca="false">IF(OR(AZ180=0,EL90=0),0,AZ180*EL90/(AZ180+EL90))</f>
        <v>13.6201521851227</v>
      </c>
      <c r="BA90" s="13" t="n">
        <f aca="false">IF(OR(BA180=0,EM90=0),0,BA180*EM90/(BA180+EM90))</f>
        <v>13.322335286882</v>
      </c>
      <c r="BB90" s="13" t="n">
        <f aca="false">IF(OR(BB180=0,EN90=0),0,BB180*EN90/(BB180+EN90))</f>
        <v>13.0280620560596</v>
      </c>
      <c r="BC90" s="13" t="n">
        <f aca="false">IF(OR(BC180=0,EO90=0),0,BC180*EO90/(BC180+EO90))</f>
        <v>12.7371950625139</v>
      </c>
      <c r="BD90" s="13" t="n">
        <f aca="false">IF(OR(BD180=0,EP90=0),0,BD180*EP90/(BD180+EP90))</f>
        <v>12.4496029020279</v>
      </c>
      <c r="BE90" s="13" t="n">
        <f aca="false">IF(OR(BE180=0,EQ90=0),0,BE180*EQ90/(BE180+EQ90))</f>
        <v>12.1651598588047</v>
      </c>
      <c r="BF90" s="13" t="n">
        <f aca="false">IF(OR(BF180=0,ER90=0),0,BF180*ER90/(BF180+ER90))</f>
        <v>11.8731561051415</v>
      </c>
      <c r="BG90" s="13" t="n">
        <f aca="false">IF(OR(BG180=0,ES90=0),0,BG180*ES90/(BG180+ES90))</f>
        <v>11.5845452702954</v>
      </c>
      <c r="BH90" s="13" t="n">
        <f aca="false">IF(OR(BH180=0,ET90=0),0,BH180*ET90/(BH180+ET90))</f>
        <v>11.2992026910179</v>
      </c>
      <c r="BI90" s="13" t="n">
        <f aca="false">IF(OR(BI180=0,EU90=0),0,BI180*EU90/(BI180+EU90))</f>
        <v>11.0170094612263</v>
      </c>
      <c r="BJ90" s="13" t="n">
        <f aca="false">IF(OR(BJ180=0,EV90=0),0,BJ180*EV90/(BJ180+EV90))</f>
        <v>10.7378521336136</v>
      </c>
      <c r="BK90" s="13" t="n">
        <f aca="false">IF(OR(BK180=0,EW90=0),0,BK180*EW90/(BK180+EW90))</f>
        <v>10.4373647475207</v>
      </c>
      <c r="BL90" s="13" t="n">
        <f aca="false">IF(OR(BL180=0,EX90=0),0,BL180*EX90/(BL180+EX90))</f>
        <v>10.1406711841424</v>
      </c>
      <c r="BM90" s="13" t="n">
        <f aca="false">IF(OR(BM180=0,EY90=0),0,BM180*EY90/(BM180+EY90))</f>
        <v>9.84765306623635</v>
      </c>
      <c r="BN90" s="13" t="n">
        <f aca="false">IF(OR(BN180=0,EZ90=0),0,BN180*EZ90/(BN180+EZ90))</f>
        <v>9.55819920805492</v>
      </c>
      <c r="BO90" s="13" t="n">
        <f aca="false">IF(OR(BO180=0,FA90=0),0,BO180*FA90/(BO180+FA90))</f>
        <v>9.27220532380491</v>
      </c>
      <c r="BP90" s="13" t="n">
        <f aca="false">IF(OR(BP180=0,FB90=0),0,BP180*FB90/(BP180+FB90))</f>
        <v>8.98018852844748</v>
      </c>
      <c r="BQ90" s="13" t="n">
        <f aca="false">IF(OR(BQ180=0,FC90=0),0,BQ180*FC90/(BQ180+FC90))</f>
        <v>8.69176955614877</v>
      </c>
      <c r="BR90" s="13" t="n">
        <f aca="false">IF(OR(BR180=0,FD90=0),0,BR180*FD90/(BR180+FD90))</f>
        <v>8.40686117775083</v>
      </c>
      <c r="BS90" s="13" t="n">
        <f aca="false">IF(OR(BS180=0,FE90=0),0,BS180*FE90/(BS180+FE90))</f>
        <v>8.12538332167866</v>
      </c>
      <c r="BT90" s="13" t="n">
        <f aca="false">IF(OR(BT180=0,FF90=0),0,BT180*FF90/(BT180+FF90))</f>
        <v>7.84726289651188</v>
      </c>
      <c r="BU90" s="13" t="n">
        <f aca="false">IF(OR(BU180=0,FG90=0),0,BU180*FG90/(BU180+FG90))</f>
        <v>7.57828423450287</v>
      </c>
      <c r="BV90" s="13" t="n">
        <f aca="false">IF(OR(BV180=0,FH90=0),0,BV180*FH90/(BV180+FH90))</f>
        <v>7.31231970248845</v>
      </c>
      <c r="BW90" s="13" t="n">
        <f aca="false">IF(OR(BW180=0,FI90=0),0,BW180*FI90/(BW180+FI90))</f>
        <v>7.04931459588158</v>
      </c>
      <c r="BX90" s="13" t="n">
        <f aca="false">IF(OR(BX180=0,FJ90=0),0,BX180*FJ90/(BX180+FJ90))</f>
        <v>6.78921986929169</v>
      </c>
      <c r="BY90" s="13" t="n">
        <f aca="false">IF(OR(BY180=0,FK90=0),0,BY180*FK90/(BY180+FK90))</f>
        <v>6.53199205249304</v>
      </c>
      <c r="BZ90" s="13" t="n">
        <f aca="false">IF(OR(BZ180=0,FL90=0),0,BZ180*FL90/(BZ180+FL90))</f>
        <v>6.26526374009568</v>
      </c>
      <c r="CA90" s="13" t="n">
        <f aca="false">IF(OR(CA180=0,FM90=0),0,CA180*FM90/(CA180+FM90))</f>
        <v>6.0018366600041</v>
      </c>
      <c r="CB90" s="13" t="n">
        <f aca="false">IF(OR(CB180=0,FN90=0),0,CB180*FN90/(CB180+FN90))</f>
        <v>5.74169607758885</v>
      </c>
      <c r="CC90" s="13" t="n">
        <f aca="false">IF(OR(CC180=0,FO90=0),0,CC180*FO90/(CC180+FO90))</f>
        <v>5.48483491143542</v>
      </c>
      <c r="CD90" s="13" t="n">
        <f aca="false">IF(OR(CD180=0,FP90=0),0,CD180*FP90/(CD180+FP90))</f>
        <v>5.23125380394197</v>
      </c>
      <c r="CE90" s="13" t="n">
        <f aca="false">IF(OR(CE180=0,FQ90=0),0,CE180*FQ90/(CE180+FQ90))</f>
        <v>4.98096121359305</v>
      </c>
      <c r="CF90" s="13" t="n">
        <f aca="false">IF(OR(CF180=0,FR90=0),0,CF180*FR90/(CF180+FR90))</f>
        <v>4.73397352854816</v>
      </c>
      <c r="CG90" s="13" t="n">
        <f aca="false">IF(OR(CG180=0,FS90=0),0,CG180*FS90/(CG180+FS90))</f>
        <v>4.49031520120996</v>
      </c>
      <c r="CH90" s="13" t="n">
        <f aca="false">IF(OR(CH180=0,FT90=0),0,CH180*FT90/(CH180+FT90))</f>
        <v>4.25001890345305</v>
      </c>
      <c r="CI90" s="13" t="n">
        <f aca="false">IF(OR(CI180=0,FU90=0),0,CI180*FU90/(CI180+FU90))</f>
        <v>4.01312570220062</v>
      </c>
      <c r="CJ90" s="13" t="n">
        <f aca="false">IF(OR(CJ180=0,FV90=0),0,CJ180*FV90/(CJ180+FV90))</f>
        <v>3.78012553744158</v>
      </c>
      <c r="CK90" s="13" t="n">
        <f aca="false">IF(OR(CK180=0,FW90=0),0,CK180*FW90/(CK180+FW90))</f>
        <v>3.55060877842834</v>
      </c>
      <c r="CL90" s="13" t="n">
        <f aca="false">IF(OR(CL180=0,FX90=0),0,CL180*FX90/(CL180+FX90))</f>
        <v>3.3246413043383</v>
      </c>
      <c r="CM90" s="13" t="n">
        <f aca="false">IF(OR(CM180=0,FY90=0),0,CM180*FY90/(CM180+FY90))</f>
        <v>3.10229811951203</v>
      </c>
      <c r="CN90" s="13" t="n">
        <f aca="false">IF(OR(CN180=0,FZ90=0),0,CN180*FZ90/(CN180+FZ90))</f>
        <v>2.8836636152918</v>
      </c>
      <c r="CO90" s="13" t="n">
        <f aca="false">IF(OR(CO180=0,GA90=0),0,CO180*GA90/(CO180+GA90))</f>
        <v>2.67144369460485</v>
      </c>
      <c r="CP90" s="13" t="n">
        <f aca="false">IF(OR(CP180=0,GB90=0),0,CP180*GB90/(CP180+GB90))</f>
        <v>2.46288235851666</v>
      </c>
      <c r="CQ90" s="13" t="n">
        <f aca="false">IF(OR(CQ180=0,GC90=0),0,CQ180*GC90/(CQ180+GC90))</f>
        <v>2.25807779973275</v>
      </c>
      <c r="CR90" s="0" t="n">
        <f aca="false">IF(F$9=0,0,(SIN(F$12)*COS($E90)+SIN($E90)*COS(F$12))/SIN($E90)*F$9)</f>
        <v>29.94</v>
      </c>
      <c r="CS90" s="0" t="n">
        <f aca="false">IF(G$9=0,0,(SIN(G$12)*COS($E90)+SIN($E90)*COS(G$12))/SIN($E90)*G$9)</f>
        <v>30.4077867554455</v>
      </c>
      <c r="CT90" s="0" t="n">
        <f aca="false">IF(H$9=0,0,(SIN(H$12)*COS($E90)+SIN($E90)*COS(H$12))/SIN($E90)*H$9)</f>
        <v>30.7727797716683</v>
      </c>
      <c r="CU90" s="0" t="n">
        <f aca="false">IF(I$9=0,0,(SIN(I$12)*COS($E90)+SIN($E90)*COS(I$12))/SIN($E90)*I$9)</f>
        <v>31.1300391258036</v>
      </c>
      <c r="CV90" s="0" t="n">
        <f aca="false">IF(J$9=0,0,(SIN(J$12)*COS($E90)+SIN($E90)*COS(J$12))/SIN($E90)*J$9)</f>
        <v>31.4792934178346</v>
      </c>
      <c r="CW90" s="0" t="n">
        <f aca="false">IF(K$9=0,0,(SIN(K$12)*COS($E90)+SIN($E90)*COS(K$12))/SIN($E90)*K$9)</f>
        <v>31.8202732361181</v>
      </c>
      <c r="CX90" s="0" t="n">
        <f aca="false">IF(L$9=0,0,(SIN(L$12)*COS($E90)+SIN($E90)*COS(L$12))/SIN($E90)*L$9)</f>
        <v>32.1527112891096</v>
      </c>
      <c r="CY90" s="0" t="n">
        <f aca="false">IF(M$9=0,0,(SIN(M$12)*COS($E90)+SIN($E90)*COS(M$12))/SIN($E90)*M$9)</f>
        <v>32.3975823815584</v>
      </c>
      <c r="CZ90" s="0" t="n">
        <f aca="false">IF(N$9=0,0,(SIN(N$12)*COS($E90)+SIN($E90)*COS(N$12))/SIN($E90)*N$9)</f>
        <v>32.633167485426</v>
      </c>
      <c r="DA90" s="0" t="n">
        <f aca="false">IF(O$9=0,0,(SIN(O$12)*COS($E90)+SIN($E90)*COS(O$12))/SIN($E90)*O$9)</f>
        <v>32.8592785265487</v>
      </c>
      <c r="DB90" s="0" t="n">
        <f aca="false">IF(P$9=0,0,(SIN(P$12)*COS($E90)+SIN($E90)*COS(P$12))/SIN($E90)*P$9)</f>
        <v>33.07573017461</v>
      </c>
      <c r="DC90" s="0" t="n">
        <f aca="false">IF(Q$9=0,0,(SIN(Q$12)*COS($E90)+SIN($E90)*COS(Q$12))/SIN($E90)*Q$9)</f>
        <v>33.2823399350664</v>
      </c>
      <c r="DD90" s="0" t="n">
        <f aca="false">IF(R$9=0,0,(SIN(R$12)*COS($E90)+SIN($E90)*COS(R$12))/SIN($E90)*R$9)</f>
        <v>33.3698785767911</v>
      </c>
      <c r="DE90" s="0" t="n">
        <f aca="false">IF(S$9=0,0,(SIN(S$12)*COS($E90)+SIN($E90)*COS(S$12))/SIN($E90)*S$9)</f>
        <v>33.4472524302401</v>
      </c>
      <c r="DF90" s="0" t="n">
        <f aca="false">IF(T$9=0,0,(SIN(T$12)*COS($E90)+SIN($E90)*COS(T$12))/SIN($E90)*T$9)</f>
        <v>33.5143876888184</v>
      </c>
      <c r="DG90" s="0" t="n">
        <f aca="false">IF(U$9=0,0,(SIN(U$12)*COS($E90)+SIN($E90)*COS(U$12))/SIN($E90)*U$9)</f>
        <v>33.5712136800094</v>
      </c>
      <c r="DH90" s="0" t="n">
        <f aca="false">IF(V$9=0,0,(SIN(V$12)*COS($E90)+SIN($E90)*COS(V$12))/SIN($E90)*V$9)</f>
        <v>33.6176629021998</v>
      </c>
      <c r="DI90" s="0" t="n">
        <f aca="false">IF(W$9=0,0,(SIN(W$12)*COS($E90)+SIN($E90)*COS(W$12))/SIN($E90)*W$9)</f>
        <v>33.5850954083282</v>
      </c>
      <c r="DJ90" s="0" t="n">
        <f aca="false">IF(X$9=0,0,(SIN(X$12)*COS($E90)+SIN($E90)*COS(X$12))/SIN($E90)*X$9)</f>
        <v>33.542256100803</v>
      </c>
      <c r="DK90" s="0" t="n">
        <f aca="false">IF(Y$9=0,0,(SIN(Y$12)*COS($E90)+SIN($E90)*COS(Y$12))/SIN($E90)*Y$9)</f>
        <v>33.4891497630431</v>
      </c>
      <c r="DL90" s="0" t="n">
        <f aca="false">IF(Z$9=0,0,(SIN(Z$12)*COS($E90)+SIN($E90)*COS(Z$12))/SIN($E90)*Z$9)</f>
        <v>33.5101502582596</v>
      </c>
      <c r="DM90" s="0" t="n">
        <f aca="false">IF(AA$9=0,0,(SIN(AA$12)*COS($E90)+SIN($E90)*COS(AA$12))/SIN($E90)*AA$9)</f>
        <v>33.624804392654</v>
      </c>
      <c r="DN90" s="0" t="n">
        <f aca="false">IF(AB$9=0,0,(SIN(AB$12)*COS($E90)+SIN($E90)*COS(AB$12))/SIN($E90)*AB$9)</f>
        <v>33.63010355486</v>
      </c>
      <c r="DO90" s="0" t="n">
        <f aca="false">IF(AC$9=0,0,(SIN(AC$12)*COS($E90)+SIN($E90)*COS(AC$12))/SIN($E90)*AC$9)</f>
        <v>33.624522480862</v>
      </c>
      <c r="DP90" s="0" t="n">
        <f aca="false">IF(AD$9=0,0,(SIN(AD$12)*COS($E90)+SIN($E90)*COS(AD$12))/SIN($E90)*AD$9)</f>
        <v>33.608</v>
      </c>
      <c r="DQ90" s="0" t="n">
        <f aca="false">IF(AE$9=0,0,(SIN(AE$12)*COS($E90)+SIN($E90)*COS(AE$12))/SIN($E90)*AE$9)</f>
        <v>33.5804784874102</v>
      </c>
      <c r="DR90" s="0" t="n">
        <f aca="false">IF(AF$9=0,0,(SIN(AF$12)*COS($E90)+SIN($E90)*COS(AF$12))/SIN($E90)*AF$9)</f>
        <v>33.5419039006646</v>
      </c>
      <c r="DS90" s="0" t="n">
        <f aca="false">IF(AG$9=0,0,(SIN(AG$12)*COS($E90)+SIN($E90)*COS(AG$12))/SIN($E90)*AG$9)</f>
        <v>33.3355416594118</v>
      </c>
      <c r="DT90" s="0" t="n">
        <f aca="false">IF(AH$9=0,0,(SIN(AH$12)*COS($E90)+SIN($E90)*COS(AH$12))/SIN($E90)*AH$9)</f>
        <v>33.119542297174</v>
      </c>
      <c r="DU90" s="0" t="n">
        <f aca="false">IF(AI$9=0,0,(SIN(AI$12)*COS($E90)+SIN($E90)*COS(AI$12))/SIN($E90)*AI$9)</f>
        <v>32.8940052181188</v>
      </c>
      <c r="DV90" s="0" t="n">
        <f aca="false">IF(AJ$9=0,0,(SIN(AJ$12)*COS($E90)+SIN($E90)*COS(AJ$12))/SIN($E90)*AJ$9)</f>
        <v>32.6590325639108</v>
      </c>
      <c r="DW90" s="0" t="n">
        <f aca="false">IF(AK$9=0,0,(SIN(AK$12)*COS($E90)+SIN($E90)*COS(AK$12))/SIN($E90)*AK$9)</f>
        <v>32.4147291724114</v>
      </c>
      <c r="DX90" s="0" t="n">
        <f aca="false">IF(AL$9=0,0,(SIN(AL$12)*COS($E90)+SIN($E90)*COS(AL$12))/SIN($E90)*AL$9)</f>
        <v>32.1362247018765</v>
      </c>
      <c r="DY90" s="0" t="n">
        <f aca="false">IF(AM$9=0,0,(SIN(AM$12)*COS($E90)+SIN($E90)*COS(AM$12))/SIN($E90)*AM$9)</f>
        <v>31.848932024052</v>
      </c>
      <c r="DZ90" s="0" t="n">
        <f aca="false">IF(AN$9=0,0,(SIN(AN$12)*COS($E90)+SIN($E90)*COS(AN$12))/SIN($E90)*AN$9)</f>
        <v>31.5529864870043</v>
      </c>
      <c r="EA90" s="0" t="n">
        <f aca="false">IF(AO$9=0,0,(SIN(AO$12)*COS($E90)+SIN($E90)*COS(AO$12))/SIN($E90)*AO$9)</f>
        <v>31.2485257551202</v>
      </c>
      <c r="EB90" s="0" t="n">
        <f aca="false">IF(AP$9=0,0,(SIN(AP$12)*COS($E90)+SIN($E90)*COS(AP$12))/SIN($E90)*AP$9)</f>
        <v>30.9356897526994</v>
      </c>
      <c r="EC90" s="0" t="n">
        <f aca="false">IF(AQ$9=0,0,(SIN(AQ$12)*COS($E90)+SIN($E90)*COS(AQ$12))/SIN($E90)*AQ$9)</f>
        <v>30.4361042969763</v>
      </c>
      <c r="ED90" s="0" t="n">
        <f aca="false">IF(AR$9=0,0,(SIN(AR$12)*COS($E90)+SIN($E90)*COS(AR$12))/SIN($E90)*AR$9)</f>
        <v>29.9313899478823</v>
      </c>
      <c r="EE90" s="0" t="n">
        <f aca="false">IF(AS$9=0,0,(SIN(AS$12)*COS($E90)+SIN($E90)*COS(AS$12))/SIN($E90)*AS$9)</f>
        <v>29.4218548461856</v>
      </c>
      <c r="EF90" s="0" t="n">
        <f aca="false">IF(AT$9=0,0,(SIN(AT$12)*COS($E90)+SIN($E90)*COS(AT$12))/SIN($E90)*AT$9)</f>
        <v>28.9078072923045</v>
      </c>
      <c r="EG90" s="0" t="n">
        <f aca="false">IF(AU$9=0,0,(SIN(AU$12)*COS($E90)+SIN($E90)*COS(AU$12))/SIN($E90)*AU$9)</f>
        <v>28.3895556057627</v>
      </c>
      <c r="EH90" s="0" t="n">
        <f aca="false">IF(AV$9=0,0,(SIN(AV$12)*COS($E90)+SIN($E90)*COS(AV$12))/SIN($E90)*AV$9)</f>
        <v>27.6472452506701</v>
      </c>
      <c r="EI90" s="0" t="n">
        <f aca="false">IF(AW$9=0,0,(SIN(AW$12)*COS($E90)+SIN($E90)*COS(AW$12))/SIN($E90)*AW$9)</f>
        <v>26.9058507490554</v>
      </c>
      <c r="EJ90" s="0" t="n">
        <f aca="false">IF(AX$9=0,0,(SIN(AX$12)*COS($E90)+SIN($E90)*COS(AX$12))/SIN($E90)*AX$9)</f>
        <v>26.1658787720792</v>
      </c>
      <c r="EK90" s="0" t="n">
        <f aca="false">IF(AY$9=0,0,(SIN(AY$12)*COS($E90)+SIN($E90)*COS(AY$12))/SIN($E90)*AY$9)</f>
        <v>25.9908632029699</v>
      </c>
      <c r="EL90" s="0" t="n">
        <f aca="false">IF(AZ$9=0,0,(SIN(AZ$12)*COS($E90)+SIN($E90)*COS(AZ$12))/SIN($E90)*AZ$9)</f>
        <v>25.8929202735416</v>
      </c>
      <c r="EM90" s="0" t="n">
        <f aca="false">IF(BA$9=0,0,(SIN(BA$12)*COS($E90)+SIN($E90)*COS(BA$12))/SIN($E90)*BA$9)</f>
        <v>25.4753016503615</v>
      </c>
      <c r="EN90" s="0" t="n">
        <f aca="false">IF(BB$9=0,0,(SIN(BB$12)*COS($E90)+SIN($E90)*COS(BB$12))/SIN($E90)*BB$9)</f>
        <v>25.0525838239887</v>
      </c>
      <c r="EO90" s="0" t="n">
        <f aca="false">IF(BC$9=0,0,(SIN(BC$12)*COS($E90)+SIN($E90)*COS(BC$12))/SIN($E90)*BC$9)</f>
        <v>24.62496147305</v>
      </c>
      <c r="EP90" s="0" t="n">
        <f aca="false">IF(BD$9=0,0,(SIN(BD$12)*COS($E90)+SIN($E90)*COS(BD$12))/SIN($E90)*BD$9)</f>
        <v>24.1926299395481</v>
      </c>
      <c r="EQ90" s="0" t="n">
        <f aca="false">IF(BE$9=0,0,(SIN(BE$12)*COS($E90)+SIN($E90)*COS(BE$12))/SIN($E90)*BE$9)</f>
        <v>23.7557851495329</v>
      </c>
      <c r="ER90" s="0" t="n">
        <f aca="false">IF(BF$9=0,0,(SIN(BF$12)*COS($E90)+SIN($E90)*COS(BF$12))/SIN($E90)*BF$9)</f>
        <v>23.2738993006078</v>
      </c>
      <c r="ES90" s="0" t="n">
        <f aca="false">IF(BG$9=0,0,(SIN(BG$12)*COS($E90)+SIN($E90)*COS(BG$12))/SIN($E90)*BG$9)</f>
        <v>22.7890986439439</v>
      </c>
      <c r="ET90" s="0" t="n">
        <f aca="false">IF(BH$9=0,0,(SIN(BH$12)*COS($E90)+SIN($E90)*COS(BH$12))/SIN($E90)*BH$9)</f>
        <v>22.3016170470574</v>
      </c>
      <c r="EU90" s="0" t="n">
        <f aca="false">IF(BI$9=0,0,(SIN(BI$12)*COS($E90)+SIN($E90)*COS(BI$12))/SIN($E90)*BI$9)</f>
        <v>21.811687896212</v>
      </c>
      <c r="EV90" s="0" t="n">
        <f aca="false">IF(BJ$9=0,0,(SIN(BJ$12)*COS($E90)+SIN($E90)*COS(BJ$12))/SIN($E90)*BJ$9)</f>
        <v>21.319543999467</v>
      </c>
      <c r="EW90" s="0" t="n">
        <f aca="false">IF(BK$9=0,0,(SIN(BK$12)*COS($E90)+SIN($E90)*COS(BK$12))/SIN($E90)*BK$9)</f>
        <v>20.729512230642</v>
      </c>
      <c r="EX90" s="0" t="n">
        <f aca="false">IF(BL$9=0,0,(SIN(BL$12)*COS($E90)+SIN($E90)*COS(BL$12))/SIN($E90)*BL$9)</f>
        <v>20.141105981365</v>
      </c>
      <c r="EY90" s="0" t="n">
        <f aca="false">IF(BM$9=0,0,(SIN(BM$12)*COS($E90)+SIN($E90)*COS(BM$12))/SIN($E90)*BM$9)</f>
        <v>19.5546418474712</v>
      </c>
      <c r="EZ90" s="0" t="n">
        <f aca="false">IF(BN$9=0,0,(SIN(BN$12)*COS($E90)+SIN($E90)*COS(BN$12))/SIN($E90)*BN$9)</f>
        <v>18.9704333727877</v>
      </c>
      <c r="FA90" s="0" t="n">
        <f aca="false">IF(BO$9=0,0,(SIN(BO$12)*COS($E90)+SIN($E90)*COS(BO$12))/SIN($E90)*BO$9)</f>
        <v>18.3887909125329</v>
      </c>
      <c r="FB90" s="0" t="n">
        <f aca="false">IF(BP$9=0,0,(SIN(BP$12)*COS($E90)+SIN($E90)*COS(BP$12))/SIN($E90)*BP$9)</f>
        <v>17.7732212178817</v>
      </c>
      <c r="FC90" s="0" t="n">
        <f aca="false">IF(BQ$9=0,0,(SIN(BQ$12)*COS($E90)+SIN($E90)*COS(BQ$12))/SIN($E90)*BQ$9)</f>
        <v>17.1623701700276</v>
      </c>
      <c r="FD90" s="0" t="n">
        <f aca="false">IF(BR$9=0,0,(SIN(BR$12)*COS($E90)+SIN($E90)*COS(BR$12))/SIN($E90)*BR$9)</f>
        <v>16.5565706809487</v>
      </c>
      <c r="FE90" s="0" t="n">
        <f aca="false">IF(BS$9=0,0,(SIN(BS$12)*COS($E90)+SIN($E90)*COS(BS$12))/SIN($E90)*BS$9)</f>
        <v>15.9561509926687</v>
      </c>
      <c r="FF90" s="0" t="n">
        <f aca="false">IF(BT$9=0,0,(SIN(BT$12)*COS($E90)+SIN($E90)*COS(BT$12))/SIN($E90)*BT$9)</f>
        <v>15.3614345334973</v>
      </c>
      <c r="FG90" s="0" t="n">
        <f aca="false">IF(BU$9=0,0,(SIN(BU$12)*COS($E90)+SIN($E90)*COS(BU$12))/SIN($E90)*BU$9)</f>
        <v>14.7950226147578</v>
      </c>
      <c r="FH90" s="0" t="n">
        <f aca="false">IF(BV$9=0,0,(SIN(BV$12)*COS($E90)+SIN($E90)*COS(BV$12))/SIN($E90)*BV$9)</f>
        <v>14.2338282076957</v>
      </c>
      <c r="FI90" s="0" t="n">
        <f aca="false">IF(BW$9=0,0,(SIN(BW$12)*COS($E90)+SIN($E90)*COS(BW$12))/SIN($E90)*BW$9)</f>
        <v>13.6781396094535</v>
      </c>
      <c r="FJ90" s="0" t="n">
        <f aca="false">IF(BX$9=0,0,(SIN(BX$12)*COS($E90)+SIN($E90)*COS(BX$12))/SIN($E90)*BX$9)</f>
        <v>13.1282404422143</v>
      </c>
      <c r="FK90" s="0" t="n">
        <f aca="false">IF(BY$9=0,0,(SIN(BY$12)*COS($E90)+SIN($E90)*COS(BY$12))/SIN($E90)*BY$9)</f>
        <v>12.5844095319723</v>
      </c>
      <c r="FL90" s="0" t="n">
        <f aca="false">IF(BZ$9=0,0,(SIN(BZ$12)*COS($E90)+SIN($E90)*COS(BZ$12))/SIN($E90)*BZ$9)</f>
        <v>12.0015970233188</v>
      </c>
      <c r="FM90" s="0" t="n">
        <f aca="false">IF(CA$9=0,0,(SIN(CA$12)*COS($E90)+SIN($E90)*COS(CA$12))/SIN($E90)*CA$9)</f>
        <v>11.4281495030407</v>
      </c>
      <c r="FN90" s="0" t="n">
        <f aca="false">IF(CB$9=0,0,(SIN(CB$12)*COS($E90)+SIN($E90)*COS(CB$12))/SIN($E90)*CB$9)</f>
        <v>10.8643708651425</v>
      </c>
      <c r="FO90" s="0" t="n">
        <f aca="false">IF(CC$9=0,0,(SIN(CC$12)*COS($E90)+SIN($E90)*COS(CC$12))/SIN($E90)*CC$9)</f>
        <v>10.3105580527738</v>
      </c>
      <c r="FP90" s="0" t="n">
        <f aca="false">IF(CD$9=0,0,(SIN(CD$12)*COS($E90)+SIN($E90)*COS(CD$12))/SIN($E90)*CD$9)</f>
        <v>9.76700092963762</v>
      </c>
      <c r="FQ90" s="0" t="n">
        <f aca="false">IF(CE$9=0,0,(SIN(CE$12)*COS($E90)+SIN($E90)*COS(CE$12))/SIN($E90)*CE$9)</f>
        <v>9.23398215478552</v>
      </c>
      <c r="FR90" s="0" t="n">
        <f aca="false">IF(CF$9=0,0,(SIN(CF$12)*COS($E90)+SIN($E90)*COS(CF$12))/SIN($E90)*CF$9)</f>
        <v>8.71177706085176</v>
      </c>
      <c r="FS90" s="0" t="n">
        <f aca="false">IF(CG$9=0,0,(SIN(CG$12)*COS($E90)+SIN($E90)*COS(CG$12))/SIN($E90)*CG$9)</f>
        <v>8.20065353577317</v>
      </c>
      <c r="FT90" s="0" t="n">
        <f aca="false">IF(CH$9=0,0,(SIN(CH$12)*COS($E90)+SIN($E90)*COS(CH$12))/SIN($E90)*CH$9)</f>
        <v>7.70087190803947</v>
      </c>
      <c r="FU90" s="0" t="n">
        <f aca="false">IF(CI$9=0,0,(SIN(CI$12)*COS($E90)+SIN($E90)*COS(CI$12))/SIN($E90)*CI$9)</f>
        <v>7.2126848355221</v>
      </c>
      <c r="FV90" s="0" t="n">
        <f aca="false">IF(CJ$9=0,0,(SIN(CJ$12)*COS($E90)+SIN($E90)*COS(CJ$12))/SIN($E90)*CJ$9)</f>
        <v>6.73773584223127</v>
      </c>
      <c r="FW90" s="0" t="n">
        <f aca="false">IF(CK$9=0,0,(SIN(CK$12)*COS($E90)+SIN($E90)*COS(CK$12))/SIN($E90)*CK$9)</f>
        <v>6.27472872521682</v>
      </c>
      <c r="FX90" s="0" t="n">
        <f aca="false">IF(CL$9=0,0,(SIN(CL$12)*COS($E90)+SIN($E90)*COS(CL$12))/SIN($E90)*CL$9)</f>
        <v>5.82389128324157</v>
      </c>
      <c r="FY90" s="0" t="n">
        <f aca="false">IF(CM$9=0,0,(SIN(CM$12)*COS($E90)+SIN($E90)*COS(CM$12))/SIN($E90)*CM$9)</f>
        <v>5.38544331885344</v>
      </c>
      <c r="FZ90" s="0" t="n">
        <f aca="false">IF(CN$9=0,0,(SIN(CN$12)*COS($E90)+SIN($E90)*COS(CN$12))/SIN($E90)*CN$9)</f>
        <v>4.95959654630836</v>
      </c>
      <c r="GA90" s="0" t="n">
        <f aca="false">IF(CO$9=0,0,(SIN(CO$12)*COS($E90)+SIN($E90)*COS(CO$12))/SIN($E90)*CO$9)</f>
        <v>4.55413973814642</v>
      </c>
      <c r="GB90" s="0" t="n">
        <f aca="false">IF(CP$9=0,0,(SIN(CP$12)*COS($E90)+SIN($E90)*COS(CP$12))/SIN($E90)*CP$9)</f>
        <v>4.16069252328397</v>
      </c>
      <c r="GC90" s="0" t="n">
        <f aca="false">IF(CQ$9=0,0,(SIN(CQ$12)*COS($E90)+SIN($E90)*COS(CQ$12))/SIN($E90)*CQ$9)</f>
        <v>3.77943535752039</v>
      </c>
    </row>
    <row r="91" customFormat="false" ht="12.8" hidden="true" customHeight="false" outlineLevel="0" collapsed="false">
      <c r="A91" s="0" t="n">
        <f aca="false">MAX($F91:$CQ91)</f>
        <v>29.9399991035964</v>
      </c>
      <c r="B91" s="90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25.7</v>
      </c>
      <c r="C91" s="2" t="n">
        <f aca="false">MOD(Best +D91,360)</f>
        <v>194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29.9399991035964</v>
      </c>
      <c r="G91" s="13" t="n">
        <f aca="false">IF(OR(G181=0,CS91=0),0,G181*CS91/(G181+CS91))</f>
        <v>29.7740717118058</v>
      </c>
      <c r="H91" s="13" t="n">
        <f aca="false">IF(OR(H181=0,CT91=0),0,H181*CT91/(H181+CT91))</f>
        <v>29.5058160450848</v>
      </c>
      <c r="I91" s="13" t="n">
        <f aca="false">IF(OR(I181=0,CU91=0),0,I181*CU91/(I181+CU91))</f>
        <v>29.2311879788927</v>
      </c>
      <c r="J91" s="13" t="n">
        <f aca="false">IF(OR(J181=0,CV91=0),0,J181*CV91/(J181+CV91))</f>
        <v>28.9507733545112</v>
      </c>
      <c r="K91" s="13" t="n">
        <f aca="false">IF(OR(K181=0,CW91=0),0,K181*CW91/(K181+CW91))</f>
        <v>28.6651232741501</v>
      </c>
      <c r="L91" s="13" t="n">
        <f aca="false">IF(OR(L181=0,CX91=0),0,L181*CX91/(L181+CX91))</f>
        <v>28.3747552561547</v>
      </c>
      <c r="M91" s="13" t="n">
        <f aca="false">IF(OR(M181=0,CY91=0),0,M181*CY91/(M181+CY91))</f>
        <v>28.0211265282341</v>
      </c>
      <c r="N91" s="13" t="n">
        <f aca="false">IF(OR(N181=0,CZ91=0),0,N181*CZ91/(N181+CZ91))</f>
        <v>27.6681850418642</v>
      </c>
      <c r="O91" s="13" t="n">
        <f aca="false">IF(OR(O181=0,DA91=0),0,O181*DA91/(O181+DA91))</f>
        <v>27.3160953382503</v>
      </c>
      <c r="P91" s="13" t="n">
        <f aca="false">IF(OR(P181=0,DB91=0),0,P181*DB91/(P181+DB91))</f>
        <v>26.9650054336628</v>
      </c>
      <c r="Q91" s="13" t="n">
        <f aca="false">IF(OR(Q181=0,DC91=0),0,Q181*DC91/(Q181+DC91))</f>
        <v>26.6150479889457</v>
      </c>
      <c r="R91" s="13" t="n">
        <f aca="false">IF(OR(R181=0,DD91=0),0,R181*DD91/(R181+DD91))</f>
        <v>26.1989212931981</v>
      </c>
      <c r="S91" s="13" t="n">
        <f aca="false">IF(OR(S181=0,DE91=0),0,S181*DE91/(S181+DE91))</f>
        <v>25.7890222059402</v>
      </c>
      <c r="T91" s="13" t="n">
        <f aca="false">IF(OR(T181=0,DF91=0),0,T181*DF91/(T181+DF91))</f>
        <v>25.3851411250787</v>
      </c>
      <c r="U91" s="13" t="n">
        <f aca="false">IF(OR(U181=0,DG91=0),0,U181*DG91/(U181+DG91))</f>
        <v>24.9870763243818</v>
      </c>
      <c r="V91" s="13" t="n">
        <f aca="false">IF(OR(V181=0,DH91=0),0,V181*DH91/(V181+DH91))</f>
        <v>24.5946335645577</v>
      </c>
      <c r="W91" s="13" t="n">
        <f aca="false">IF(OR(W181=0,DI91=0),0,W181*DI91/(W181+DI91))</f>
        <v>24.1719373626856</v>
      </c>
      <c r="X91" s="13" t="n">
        <f aca="false">IF(OR(X181=0,DJ91=0),0,X181*DJ91/(X181+DJ91))</f>
        <v>23.7568865380829</v>
      </c>
      <c r="Y91" s="13" t="n">
        <f aca="false">IF(OR(Y181=0,DK91=0),0,Y181*DK91/(Y181+DK91))</f>
        <v>23.34915869262</v>
      </c>
      <c r="Z91" s="13" t="n">
        <f aca="false">IF(OR(Z181=0,DL91=0),0,Z181*DL91/(Z181+DL91))</f>
        <v>22.9884285152385</v>
      </c>
      <c r="AA91" s="13" t="n">
        <f aca="false">IF(OR(AA181=0,DM91=0),0,AA181*DM91/(AA181+DM91))</f>
        <v>22.6796273893429</v>
      </c>
      <c r="AB91" s="13" t="n">
        <f aca="false">IF(OR(AB181=0,DN91=0),0,AB181*DN91/(AB181+DN91))</f>
        <v>22.3280678926236</v>
      </c>
      <c r="AC91" s="13" t="n">
        <f aca="false">IF(OR(AC181=0,DO91=0),0,AC181*DO91/(AC181+DO91))</f>
        <v>21.9802593774131</v>
      </c>
      <c r="AD91" s="13" t="n">
        <f aca="false">IF(OR(AD181=0,DP91=0),0,AD181*DP91/(AD181+DP91))</f>
        <v>21.6360953618128</v>
      </c>
      <c r="AE91" s="13" t="n">
        <f aca="false">IF(OR(AE181=0,DQ91=0),0,AE181*DQ91/(AE181+DQ91))</f>
        <v>21.2954716698752</v>
      </c>
      <c r="AF91" s="13" t="n">
        <f aca="false">IF(OR(AF181=0,DR91=0),0,AF181*DR91/(AF181+DR91))</f>
        <v>20.958286377132</v>
      </c>
      <c r="AG91" s="13" t="n">
        <f aca="false">IF(OR(AG181=0,DS91=0),0,AG181*DS91/(AG181+DS91))</f>
        <v>20.5644169287159</v>
      </c>
      <c r="AH91" s="13" t="n">
        <f aca="false">IF(OR(AH181=0,DT91=0),0,AH181*DT91/(AH181+DT91))</f>
        <v>20.1774931834672</v>
      </c>
      <c r="AI91" s="13" t="n">
        <f aca="false">IF(OR(AI181=0,DU91=0),0,AI181*DU91/(AI181+DU91))</f>
        <v>19.7972134733372</v>
      </c>
      <c r="AJ91" s="13" t="n">
        <f aca="false">IF(OR(AJ181=0,DV91=0),0,AJ181*DV91/(AJ181+DV91))</f>
        <v>19.4232920013998</v>
      </c>
      <c r="AK91" s="13" t="n">
        <f aca="false">IF(OR(AK181=0,DW91=0),0,AK181*DW91/(AK181+DW91))</f>
        <v>19.0554577582501</v>
      </c>
      <c r="AL91" s="13" t="n">
        <f aca="false">IF(OR(AL181=0,DX91=0),0,AL181*DX91/(AL181+DX91))</f>
        <v>18.6849267498395</v>
      </c>
      <c r="AM91" s="13" t="n">
        <f aca="false">IF(OR(AM181=0,DY91=0),0,AM181*DY91/(AM181+DY91))</f>
        <v>18.320451388159</v>
      </c>
      <c r="AN91" s="13" t="n">
        <f aca="false">IF(OR(AN181=0,DZ91=0),0,AN181*DZ91/(AN181+DZ91))</f>
        <v>17.9617748464051</v>
      </c>
      <c r="AO91" s="13" t="n">
        <f aca="false">IF(OR(AO181=0,EA91=0),0,AO181*EA91/(AO181+EA91))</f>
        <v>17.6086532868978</v>
      </c>
      <c r="AP91" s="13" t="n">
        <f aca="false">IF(OR(AP181=0,EB91=0),0,AP181*EB91/(AP181+EB91))</f>
        <v>17.2608550065352</v>
      </c>
      <c r="AQ91" s="13" t="n">
        <f aca="false">IF(OR(AQ181=0,EC91=0),0,AQ181*EC91/(AQ181+EC91))</f>
        <v>16.8628498908894</v>
      </c>
      <c r="AR91" s="13" t="n">
        <f aca="false">IF(OR(AR181=0,ED91=0),0,AR181*ED91/(AR181+ED91))</f>
        <v>16.4723627482976</v>
      </c>
      <c r="AS91" s="13" t="n">
        <f aca="false">IF(OR(AS181=0,EE91=0),0,AS181*EE91/(AS181+EE91))</f>
        <v>16.0890656236719</v>
      </c>
      <c r="AT91" s="13" t="n">
        <f aca="false">IF(OR(AT181=0,EF91=0),0,AT181*EF91/(AT181+EF91))</f>
        <v>15.7126497220423</v>
      </c>
      <c r="AU91" s="13" t="n">
        <f aca="false">IF(OR(AU181=0,EG91=0),0,AU181*EG91/(AU181+EG91))</f>
        <v>15.342824100002</v>
      </c>
      <c r="AV91" s="13" t="n">
        <f aca="false">IF(OR(AV181=0,EH91=0),0,AV181*EH91/(AV181+EH91))</f>
        <v>14.9145844575329</v>
      </c>
      <c r="AW91" s="13" t="n">
        <f aca="false">IF(OR(AW181=0,EI91=0),0,AW181*EI91/(AW181+EI91))</f>
        <v>14.4945029159326</v>
      </c>
      <c r="AX91" s="13" t="n">
        <f aca="false">IF(OR(AX181=0,EJ91=0),0,AX181*EJ91/(AX181+EJ91))</f>
        <v>14.082224901073</v>
      </c>
      <c r="AY91" s="13" t="n">
        <f aca="false">IF(OR(AY181=0,EK91=0),0,AY181*EK91/(AY181+EK91))</f>
        <v>13.8411528372784</v>
      </c>
      <c r="AZ91" s="13" t="n">
        <f aca="false">IF(OR(AZ181=0,EL91=0),0,AZ181*EL91/(AZ181+EL91))</f>
        <v>13.624898644524</v>
      </c>
      <c r="BA91" s="13" t="n">
        <f aca="false">IF(OR(BA181=0,EM91=0),0,BA181*EM91/(BA181+EM91))</f>
        <v>13.3223098990342</v>
      </c>
      <c r="BB91" s="13" t="n">
        <f aca="false">IF(OR(BB181=0,EN91=0),0,BB181*EN91/(BB181+EN91))</f>
        <v>13.0232610569314</v>
      </c>
      <c r="BC91" s="13" t="n">
        <f aca="false">IF(OR(BC181=0,EO91=0),0,BC181*EO91/(BC181+EO91))</f>
        <v>12.7276178118577</v>
      </c>
      <c r="BD91" s="13" t="n">
        <f aca="false">IF(OR(BD181=0,EP91=0),0,BD181*EP91/(BD181+EP91))</f>
        <v>12.4352516778989</v>
      </c>
      <c r="BE91" s="13" t="n">
        <f aca="false">IF(OR(BE181=0,EQ91=0),0,BE181*EQ91/(BE181+EQ91))</f>
        <v>12.1460396699171</v>
      </c>
      <c r="BF91" s="13" t="n">
        <f aca="false">IF(OR(BF181=0,ER91=0),0,BF181*ER91/(BF181+ER91))</f>
        <v>11.8491207111932</v>
      </c>
      <c r="BG91" s="13" t="n">
        <f aca="false">IF(OR(BG181=0,ES91=0),0,BG181*ES91/(BG181+ES91))</f>
        <v>11.5556199492348</v>
      </c>
      <c r="BH91" s="13" t="n">
        <f aca="false">IF(OR(BH181=0,ET91=0),0,BH181*ET91/(BH181+ET91))</f>
        <v>11.2654149805041</v>
      </c>
      <c r="BI91" s="13" t="n">
        <f aca="false">IF(OR(BI181=0,EU91=0),0,BI181*EU91/(BI181+EU91))</f>
        <v>10.9783890344192</v>
      </c>
      <c r="BJ91" s="13" t="n">
        <f aca="false">IF(OR(BJ181=0,EV91=0),0,BJ181*EV91/(BJ181+EV91))</f>
        <v>10.694430687495</v>
      </c>
      <c r="BK91" s="13" t="n">
        <f aca="false">IF(OR(BK181=0,EW91=0),0,BK181*EW91/(BK181+EW91))</f>
        <v>10.3888820820199</v>
      </c>
      <c r="BL91" s="13" t="n">
        <f aca="false">IF(OR(BL181=0,EX91=0),0,BL181*EX91/(BL181+EX91))</f>
        <v>10.0872028921645</v>
      </c>
      <c r="BM91" s="13" t="n">
        <f aca="false">IF(OR(BM181=0,EY91=0),0,BM181*EY91/(BM181+EY91))</f>
        <v>9.78927679350453</v>
      </c>
      <c r="BN91" s="13" t="n">
        <f aca="false">IF(OR(BN181=0,EZ91=0),0,BN181*EZ91/(BN181+EZ91))</f>
        <v>9.49499462195785</v>
      </c>
      <c r="BO91" s="13" t="n">
        <f aca="false">IF(OR(BO181=0,FA91=0),0,BO181*FA91/(BO181+FA91))</f>
        <v>9.20425409123202</v>
      </c>
      <c r="BP91" s="13" t="n">
        <f aca="false">IF(OR(BP181=0,FB91=0),0,BP181*FB91/(BP181+FB91))</f>
        <v>8.90749431443573</v>
      </c>
      <c r="BQ91" s="13" t="n">
        <f aca="false">IF(OR(BQ181=0,FC91=0),0,BQ181*FC91/(BQ181+FC91))</f>
        <v>8.61443623063314</v>
      </c>
      <c r="BR91" s="13" t="n">
        <f aca="false">IF(OR(BR181=0,FD91=0),0,BR181*FD91/(BR181+FD91))</f>
        <v>8.32499493379596</v>
      </c>
      <c r="BS91" s="13" t="n">
        <f aca="false">IF(OR(BS181=0,FE91=0),0,BS181*FE91/(BS181+FE91))</f>
        <v>8.03909270995988</v>
      </c>
      <c r="BT91" s="13" t="n">
        <f aca="false">IF(OR(BT181=0,FF91=0),0,BT181*FF91/(BT181+FF91))</f>
        <v>7.75665886553457</v>
      </c>
      <c r="BU91" s="13" t="n">
        <f aca="false">IF(OR(BU181=0,FG91=0),0,BU181*FG91/(BU181+FG91))</f>
        <v>7.48350223399208</v>
      </c>
      <c r="BV91" s="13" t="n">
        <f aca="false">IF(OR(BV181=0,FH91=0),0,BV181*FH91/(BV181+FH91))</f>
        <v>7.21346224267553</v>
      </c>
      <c r="BW91" s="13" t="n">
        <f aca="false">IF(OR(BW181=0,FI91=0),0,BW181*FI91/(BW181+FI91))</f>
        <v>6.94648641274233</v>
      </c>
      <c r="BX91" s="13" t="n">
        <f aca="false">IF(OR(BX181=0,FJ91=0),0,BX181*FJ91/(BX181+FJ91))</f>
        <v>6.68252796177343</v>
      </c>
      <c r="BY91" s="13" t="n">
        <f aca="false">IF(OR(BY181=0,FK91=0),0,BY181*FK91/(BY181+FK91))</f>
        <v>6.421545722739</v>
      </c>
      <c r="BZ91" s="13" t="n">
        <f aca="false">IF(OR(BZ181=0,FL91=0),0,BZ181*FL91/(BZ181+FL91))</f>
        <v>6.1512031011358</v>
      </c>
      <c r="CA91" s="13" t="n">
        <f aca="false">IF(OR(CA181=0,FM91=0),0,CA181*FM91/(CA181+FM91))</f>
        <v>5.88431014073957</v>
      </c>
      <c r="CB91" s="13" t="n">
        <f aca="false">IF(OR(CB181=0,FN91=0),0,CB181*FN91/(CB181+FN91))</f>
        <v>5.62085556679292</v>
      </c>
      <c r="CC91" s="13" t="n">
        <f aca="false">IF(OR(CC181=0,FO91=0),0,CC181*FO91/(CC181+FO91))</f>
        <v>5.360835857153</v>
      </c>
      <c r="CD91" s="13" t="n">
        <f aca="false">IF(OR(CD181=0,FP91=0),0,CD181*FP91/(CD181+FP91))</f>
        <v>5.10425531256342</v>
      </c>
      <c r="CE91" s="13" t="n">
        <f aca="false">IF(OR(CE181=0,FQ91=0),0,CE181*FQ91/(CE181+FQ91))</f>
        <v>4.85112614778337</v>
      </c>
      <c r="CF91" s="13" t="n">
        <f aca="false">IF(OR(CF181=0,FR91=0),0,CF181*FR91/(CF181+FR91))</f>
        <v>4.60146860315112</v>
      </c>
      <c r="CG91" s="13" t="n">
        <f aca="false">IF(OR(CG181=0,FS91=0),0,CG181*FS91/(CG181+FS91))</f>
        <v>4.3553110761759</v>
      </c>
      <c r="CH91" s="13" t="n">
        <f aca="false">IF(OR(CH181=0,FT91=0),0,CH181*FT91/(CH181+FT91))</f>
        <v>4.11269027276</v>
      </c>
      <c r="CI91" s="13" t="n">
        <f aca="false">IF(OR(CI181=0,FU91=0),0,CI181*FU91/(CI181+FU91))</f>
        <v>3.87365137765044</v>
      </c>
      <c r="CJ91" s="13" t="n">
        <f aca="false">IF(OR(CJ181=0,FV91=0),0,CJ181*FV91/(CJ181+FV91))</f>
        <v>3.63867833179716</v>
      </c>
      <c r="CK91" s="13" t="n">
        <f aca="false">IF(OR(CK181=0,FW91=0),0,CK181*FW91/(CK181+FW91))</f>
        <v>3.40737394226001</v>
      </c>
      <c r="CL91" s="13" t="n">
        <f aca="false">IF(OR(CL181=0,FX91=0),0,CL181*FX91/(CL181+FX91))</f>
        <v>3.17980833985134</v>
      </c>
      <c r="CM91" s="13" t="n">
        <f aca="false">IF(OR(CM181=0,FY91=0),0,CM181*FY91/(CM181+FY91))</f>
        <v>2.95606082866585</v>
      </c>
      <c r="CN91" s="13" t="n">
        <f aca="false">IF(OR(CN181=0,FZ91=0),0,CN181*FZ91/(CN181+FZ91))</f>
        <v>2.73622013585445</v>
      </c>
      <c r="CO91" s="13" t="n">
        <f aca="false">IF(OR(CO181=0,GA91=0),0,CO181*GA91/(CO181+GA91))</f>
        <v>2.52288564337108</v>
      </c>
      <c r="CP91" s="13" t="n">
        <f aca="false">IF(OR(CP181=0,GB91=0),0,CP181*GB91/(CP181+GB91))</f>
        <v>2.31340056102407</v>
      </c>
      <c r="CQ91" s="13" t="n">
        <f aca="false">IF(OR(CQ181=0,GC91=0),0,CQ181*GC91/(CQ181+GC91))</f>
        <v>2.10786690417274</v>
      </c>
      <c r="CR91" s="0" t="n">
        <f aca="false">IF(F$9=0,0,(SIN(F$12)*COS($E91)+SIN($E91)*COS(F$12))/SIN($E91)*F$9)</f>
        <v>29.94</v>
      </c>
      <c r="CS91" s="0" t="n">
        <f aca="false">IF(G$9=0,0,(SIN(G$12)*COS($E91)+SIN($E91)*COS(G$12))/SIN($E91)*G$9)</f>
        <v>30.3981750092405</v>
      </c>
      <c r="CT91" s="0" t="n">
        <f aca="false">IF(H$9=0,0,(SIN(H$12)*COS($E91)+SIN($E91)*COS(H$12))/SIN($E91)*H$9)</f>
        <v>30.7533913178893</v>
      </c>
      <c r="CU91" s="0" t="n">
        <f aca="false">IF(I$9=0,0,(SIN(I$12)*COS($E91)+SIN($E91)*COS(I$12))/SIN($E91)*I$9)</f>
        <v>31.1007120578765</v>
      </c>
      <c r="CV91" s="0" t="n">
        <f aca="false">IF(J$9=0,0,(SIN(J$12)*COS($E91)+SIN($E91)*COS(J$12))/SIN($E91)*J$9)</f>
        <v>31.4398689844154</v>
      </c>
      <c r="CW91" s="0" t="n">
        <f aca="false">IF(K$9=0,0,(SIN(K$12)*COS($E91)+SIN($E91)*COS(K$12))/SIN($E91)*K$9)</f>
        <v>31.770595940529</v>
      </c>
      <c r="CX91" s="0" t="n">
        <f aca="false">IF(L$9=0,0,(SIN(L$12)*COS($E91)+SIN($E91)*COS(L$12))/SIN($E91)*L$9)</f>
        <v>32.0926289877283</v>
      </c>
      <c r="CY91" s="0" t="n">
        <f aca="false">IF(M$9=0,0,(SIN(M$12)*COS($E91)+SIN($E91)*COS(M$12))/SIN($E91)*M$9)</f>
        <v>32.3271176843455</v>
      </c>
      <c r="CZ91" s="0" t="n">
        <f aca="false">IF(N$9=0,0,(SIN(N$12)*COS($E91)+SIN($E91)*COS(N$12))/SIN($E91)*N$9)</f>
        <v>32.5522238909967</v>
      </c>
      <c r="DA91" s="0" t="n">
        <f aca="false">IF(O$9=0,0,(SIN(O$12)*COS($E91)+SIN($E91)*COS(O$12))/SIN($E91)*O$9)</f>
        <v>32.7677629962457</v>
      </c>
      <c r="DB91" s="0" t="n">
        <f aca="false">IF(P$9=0,0,(SIN(P$12)*COS($E91)+SIN($E91)*COS(P$12))/SIN($E91)*P$9)</f>
        <v>32.9735531966944</v>
      </c>
      <c r="DC91" s="0" t="n">
        <f aca="false">IF(Q$9=0,0,(SIN(Q$12)*COS($E91)+SIN($E91)*COS(Q$12))/SIN($E91)*Q$9)</f>
        <v>33.1694155877418</v>
      </c>
      <c r="DD91" s="0" t="n">
        <f aca="false">IF(R$9=0,0,(SIN(R$12)*COS($E91)+SIN($E91)*COS(R$12))/SIN($E91)*R$9)</f>
        <v>33.2465276892719</v>
      </c>
      <c r="DE91" s="0" t="n">
        <f aca="false">IF(S$9=0,0,(SIN(S$12)*COS($E91)+SIN($E91)*COS(S$12))/SIN($E91)*S$9)</f>
        <v>33.3134625167101</v>
      </c>
      <c r="DF91" s="0" t="n">
        <f aca="false">IF(T$9=0,0,(SIN(T$12)*COS($E91)+SIN($E91)*COS(T$12))/SIN($E91)*T$9)</f>
        <v>33.3701496366171</v>
      </c>
      <c r="DG91" s="0" t="n">
        <f aca="false">IF(U$9=0,0,(SIN(U$12)*COS($E91)+SIN($E91)*COS(U$12))/SIN($E91)*U$9)</f>
        <v>33.416521767597</v>
      </c>
      <c r="DH91" s="0" t="n">
        <f aca="false">IF(V$9=0,0,(SIN(V$12)*COS($E91)+SIN($E91)*COS(V$12))/SIN($E91)*V$9)</f>
        <v>33.4525148160267</v>
      </c>
      <c r="DI91" s="0" t="n">
        <f aca="false">IF(W$9=0,0,(SIN(W$12)*COS($E91)+SIN($E91)*COS(W$12))/SIN($E91)*W$9)</f>
        <v>33.4098500828748</v>
      </c>
      <c r="DJ91" s="0" t="n">
        <f aca="false">IF(X$9=0,0,(SIN(X$12)*COS($E91)+SIN($E91)*COS(X$12))/SIN($E91)*X$9)</f>
        <v>33.3569588279367</v>
      </c>
      <c r="DK91" s="0" t="n">
        <f aca="false">IF(Y$9=0,0,(SIN(Y$12)*COS($E91)+SIN($E91)*COS(Y$12))/SIN($E91)*Y$9)</f>
        <v>33.2938489409475</v>
      </c>
      <c r="DL91" s="0" t="n">
        <f aca="false">IF(Z$9=0,0,(SIN(Z$12)*COS($E91)+SIN($E91)*COS(Z$12))/SIN($E91)*Z$9)</f>
        <v>33.3043793254347</v>
      </c>
      <c r="DM91" s="0" t="n">
        <f aca="false">IF(AA$9=0,0,(SIN(AA$12)*COS($E91)+SIN($E91)*COS(AA$12))/SIN($E91)*AA$9)</f>
        <v>33.4078953071851</v>
      </c>
      <c r="DN91" s="0" t="n">
        <f aca="false">IF(AB$9=0,0,(SIN(AB$12)*COS($E91)+SIN($E91)*COS(AB$12))/SIN($E91)*AB$9)</f>
        <v>33.4026666666667</v>
      </c>
      <c r="DO91" s="0" t="n">
        <f aca="false">IF(AC$9=0,0,(SIN(AC$12)*COS($E91)+SIN($E91)*COS(AC$12))/SIN($E91)*AC$9)</f>
        <v>33.3865666766488</v>
      </c>
      <c r="DP91" s="0" t="n">
        <f aca="false">IF(AD$9=0,0,(SIN(AD$12)*COS($E91)+SIN($E91)*COS(AD$12))/SIN($E91)*AD$9)</f>
        <v>33.3595378056766</v>
      </c>
      <c r="DQ91" s="0" t="n">
        <f aca="false">IF(AE$9=0,0,(SIN(AE$12)*COS($E91)+SIN($E91)*COS(AE$12))/SIN($E91)*AE$9)</f>
        <v>33.3215260825398</v>
      </c>
      <c r="DR91" s="0" t="n">
        <f aca="false">IF(AF$9=0,0,(SIN(AF$12)*COS($E91)+SIN($E91)*COS(AF$12))/SIN($E91)*AF$9)</f>
        <v>33.2724811316607</v>
      </c>
      <c r="DS91" s="0" t="n">
        <f aca="false">IF(AG$9=0,0,(SIN(AG$12)*COS($E91)+SIN($E91)*COS(AG$12))/SIN($E91)*AG$9)</f>
        <v>33.0569813443692</v>
      </c>
      <c r="DT91" s="0" t="n">
        <f aca="false">IF(AH$9=0,0,(SIN(AH$12)*COS($E91)+SIN($E91)*COS(AH$12))/SIN($E91)*AH$9)</f>
        <v>32.831960944448</v>
      </c>
      <c r="DU91" s="0" t="n">
        <f aca="false">IF(AI$9=0,0,(SIN(AI$12)*COS($E91)+SIN($E91)*COS(AI$12))/SIN($E91)*AI$9)</f>
        <v>32.5975217976379</v>
      </c>
      <c r="DV91" s="0" t="n">
        <f aca="false">IF(AJ$9=0,0,(SIN(AJ$12)*COS($E91)+SIN($E91)*COS(AJ$12))/SIN($E91)*AJ$9)</f>
        <v>32.3537684613817</v>
      </c>
      <c r="DW91" s="0" t="n">
        <f aca="false">IF(AK$9=0,0,(SIN(AK$12)*COS($E91)+SIN($E91)*COS(AK$12))/SIN($E91)*AK$9)</f>
        <v>32.1008081428783</v>
      </c>
      <c r="DX91" s="0" t="n">
        <f aca="false">IF(AL$9=0,0,(SIN(AL$12)*COS($E91)+SIN($E91)*COS(AL$12))/SIN($E91)*AL$9)</f>
        <v>31.8140232532572</v>
      </c>
      <c r="DY91" s="0" t="n">
        <f aca="false">IF(AM$9=0,0,(SIN(AM$12)*COS($E91)+SIN($E91)*COS(AM$12))/SIN($E91)*AM$9)</f>
        <v>31.5185924208603</v>
      </c>
      <c r="DZ91" s="0" t="n">
        <f aca="false">IF(AN$9=0,0,(SIN(AN$12)*COS($E91)+SIN($E91)*COS(AN$12))/SIN($E91)*AN$9)</f>
        <v>31.2146529848581</v>
      </c>
      <c r="EA91" s="0" t="n">
        <f aca="false">IF(AO$9=0,0,(SIN(AO$12)*COS($E91)+SIN($E91)*COS(AO$12))/SIN($E91)*AO$9)</f>
        <v>30.9023445435101</v>
      </c>
      <c r="EB91" s="0" t="n">
        <f aca="false">IF(AP$9=0,0,(SIN(AP$12)*COS($E91)+SIN($E91)*COS(AP$12))/SIN($E91)*AP$9)</f>
        <v>30.5818088973197</v>
      </c>
      <c r="EC91" s="0" t="n">
        <f aca="false">IF(AQ$9=0,0,(SIN(AQ$12)*COS($E91)+SIN($E91)*COS(AQ$12))/SIN($E91)*AQ$9)</f>
        <v>30.0767812125692</v>
      </c>
      <c r="ED91" s="0" t="n">
        <f aca="false">IF(AR$9=0,0,(SIN(AR$12)*COS($E91)+SIN($E91)*COS(AR$12))/SIN($E91)*AR$9)</f>
        <v>29.5668732572943</v>
      </c>
      <c r="EE91" s="0" t="n">
        <f aca="false">IF(AS$9=0,0,(SIN(AS$12)*COS($E91)+SIN($E91)*COS(AS$12))/SIN($E91)*AS$9)</f>
        <v>29.0523929028247</v>
      </c>
      <c r="EF91" s="0" t="n">
        <f aca="false">IF(AT$9=0,0,(SIN(AT$12)*COS($E91)+SIN($E91)*COS(AT$12))/SIN($E91)*AT$9)</f>
        <v>28.533648062661</v>
      </c>
      <c r="EG91" s="0" t="n">
        <f aca="false">IF(AU$9=0,0,(SIN(AU$12)*COS($E91)+SIN($E91)*COS(AU$12))/SIN($E91)*AU$9)</f>
        <v>28.0109465526246</v>
      </c>
      <c r="EH91" s="0" t="n">
        <f aca="false">IF(AV$9=0,0,(SIN(AV$12)*COS($E91)+SIN($E91)*COS(AV$12))/SIN($E91)*AV$9)</f>
        <v>27.267457572418</v>
      </c>
      <c r="EI91" s="0" t="n">
        <f aca="false">IF(AW$9=0,0,(SIN(AW$12)*COS($E91)+SIN($E91)*COS(AW$12))/SIN($E91)*AW$9)</f>
        <v>26.5252468738073</v>
      </c>
      <c r="EJ91" s="0" t="n">
        <f aca="false">IF(AX$9=0,0,(SIN(AX$12)*COS($E91)+SIN($E91)*COS(AX$12))/SIN($E91)*AX$9)</f>
        <v>25.7848174616513</v>
      </c>
      <c r="EK91" s="0" t="n">
        <f aca="false">IF(AY$9=0,0,(SIN(AY$12)*COS($E91)+SIN($E91)*COS(AY$12))/SIN($E91)*AY$9)</f>
        <v>25.6012595275265</v>
      </c>
      <c r="EL91" s="0" t="n">
        <f aca="false">IF(AZ$9=0,0,(SIN(AZ$12)*COS($E91)+SIN($E91)*COS(AZ$12))/SIN($E91)*AZ$9)</f>
        <v>25.4934820214898</v>
      </c>
      <c r="EM91" s="0" t="n">
        <f aca="false">IF(BA$9=0,0,(SIN(BA$12)*COS($E91)+SIN($E91)*COS(BA$12))/SIN($E91)*BA$9)</f>
        <v>25.0709203900098</v>
      </c>
      <c r="EN91" s="0" t="n">
        <f aca="false">IF(BB$9=0,0,(SIN(BB$12)*COS($E91)+SIN($E91)*COS(BB$12))/SIN($E91)*BB$9)</f>
        <v>24.6434389829856</v>
      </c>
      <c r="EO91" s="0" t="n">
        <f aca="false">IF(BC$9=0,0,(SIN(BC$12)*COS($E91)+SIN($E91)*COS(BC$12))/SIN($E91)*BC$9)</f>
        <v>24.2112328687828</v>
      </c>
      <c r="EP91" s="0" t="n">
        <f aca="false">IF(BD$9=0,0,(SIN(BD$12)*COS($E91)+SIN($E91)*COS(BD$12))/SIN($E91)*BD$9)</f>
        <v>23.7744977075577</v>
      </c>
      <c r="EQ91" s="0" t="n">
        <f aca="false">IF(BE$9=0,0,(SIN(BE$12)*COS($E91)+SIN($E91)*COS(BE$12))/SIN($E91)*BE$9)</f>
        <v>23.3334296721609</v>
      </c>
      <c r="ER91" s="0" t="n">
        <f aca="false">IF(BF$9=0,0,(SIN(BF$12)*COS($E91)+SIN($E91)*COS(BF$12))/SIN($E91)*BF$9)</f>
        <v>22.8482459361886</v>
      </c>
      <c r="ES91" s="0" t="n">
        <f aca="false">IF(BG$9=0,0,(SIN(BG$12)*COS($E91)+SIN($E91)*COS(BG$12))/SIN($E91)*BG$9)</f>
        <v>22.3603481397177</v>
      </c>
      <c r="ET91" s="0" t="n">
        <f aca="false">IF(BH$9=0,0,(SIN(BH$12)*COS($E91)+SIN($E91)*COS(BH$12))/SIN($E91)*BH$9)</f>
        <v>21.8699694948634</v>
      </c>
      <c r="EU91" s="0" t="n">
        <f aca="false">IF(BI$9=0,0,(SIN(BI$12)*COS($E91)+SIN($E91)*COS(BI$12))/SIN($E91)*BI$9)</f>
        <v>21.3773426503708</v>
      </c>
      <c r="EV91" s="0" t="n">
        <f aca="false">IF(BJ$9=0,0,(SIN(BJ$12)*COS($E91)+SIN($E91)*COS(BJ$12))/SIN($E91)*BJ$9)</f>
        <v>20.8826995953815</v>
      </c>
      <c r="EW91" s="0" t="n">
        <f aca="false">IF(BK$9=0,0,(SIN(BK$12)*COS($E91)+SIN($E91)*COS(BK$12))/SIN($E91)*BK$9)</f>
        <v>20.29238865996</v>
      </c>
      <c r="EX91" s="0" t="n">
        <f aca="false">IF(BL$9=0,0,(SIN(BL$12)*COS($E91)+SIN($E91)*COS(BL$12))/SIN($E91)*BL$9)</f>
        <v>19.7039451261051</v>
      </c>
      <c r="EY91" s="0" t="n">
        <f aca="false">IF(BM$9=0,0,(SIN(BM$12)*COS($E91)+SIN($E91)*COS(BM$12))/SIN($E91)*BM$9)</f>
        <v>19.1176826624027</v>
      </c>
      <c r="EZ91" s="0" t="n">
        <f aca="false">IF(BN$9=0,0,(SIN(BN$12)*COS($E91)+SIN($E91)*COS(BN$12))/SIN($E91)*BN$9)</f>
        <v>18.5339117804175</v>
      </c>
      <c r="FA91" s="0" t="n">
        <f aca="false">IF(BO$9=0,0,(SIN(BO$12)*COS($E91)+SIN($E91)*COS(BO$12))/SIN($E91)*BO$9)</f>
        <v>17.9529396999211</v>
      </c>
      <c r="FB91" s="0" t="n">
        <f aca="false">IF(BP$9=0,0,(SIN(BP$12)*COS($E91)+SIN($E91)*COS(BP$12))/SIN($E91)*BP$9)</f>
        <v>17.3391686613184</v>
      </c>
      <c r="FC91" s="0" t="n">
        <f aca="false">IF(BQ$9=0,0,(SIN(BQ$12)*COS($E91)+SIN($E91)*COS(BQ$12))/SIN($E91)*BQ$9)</f>
        <v>16.7303588895358</v>
      </c>
      <c r="FD91" s="0" t="n">
        <f aca="false">IF(BR$9=0,0,(SIN(BR$12)*COS($E91)+SIN($E91)*COS(BR$12))/SIN($E91)*BR$9)</f>
        <v>16.1268390341505</v>
      </c>
      <c r="FE91" s="0" t="n">
        <f aca="false">IF(BS$9=0,0,(SIN(BS$12)*COS($E91)+SIN($E91)*COS(BS$12))/SIN($E91)*BS$9)</f>
        <v>15.5289329696581</v>
      </c>
      <c r="FF91" s="0" t="n">
        <f aca="false">IF(BT$9=0,0,(SIN(BT$12)*COS($E91)+SIN($E91)*COS(BT$12))/SIN($E91)*BT$9)</f>
        <v>14.9369596541628</v>
      </c>
      <c r="FG91" s="0" t="n">
        <f aca="false">IF(BU$9=0,0,(SIN(BU$12)*COS($E91)+SIN($E91)*COS(BU$12))/SIN($E91)*BU$9)</f>
        <v>14.3728800381048</v>
      </c>
      <c r="FH91" s="0" t="n">
        <f aca="false">IF(BV$9=0,0,(SIN(BV$12)*COS($E91)+SIN($E91)*COS(BV$12))/SIN($E91)*BV$9)</f>
        <v>13.8142289888279</v>
      </c>
      <c r="FI91" s="0" t="n">
        <f aca="false">IF(BW$9=0,0,(SIN(BW$12)*COS($E91)+SIN($E91)*COS(BW$12))/SIN($E91)*BW$9)</f>
        <v>13.2612906255539</v>
      </c>
      <c r="FJ91" s="0" t="n">
        <f aca="false">IF(BX$9=0,0,(SIN(BX$12)*COS($E91)+SIN($E91)*COS(BX$12))/SIN($E91)*BX$9)</f>
        <v>12.7143443054442</v>
      </c>
      <c r="FK91" s="0" t="n">
        <f aca="false">IF(BY$9=0,0,(SIN(BY$12)*COS($E91)+SIN($E91)*COS(BY$12))/SIN($E91)*BY$9)</f>
        <v>12.1736645047149</v>
      </c>
      <c r="FL91" s="0" t="n">
        <f aca="false">IF(BZ$9=0,0,(SIN(BZ$12)*COS($E91)+SIN($E91)*COS(BZ$12))/SIN($E91)*BZ$9)</f>
        <v>11.5957296848471</v>
      </c>
      <c r="FM91" s="0" t="n">
        <f aca="false">IF(CA$9=0,0,(SIN(CA$12)*COS($E91)+SIN($E91)*COS(CA$12))/SIN($E91)*CA$9)</f>
        <v>11.027366087863</v>
      </c>
      <c r="FN91" s="0" t="n">
        <f aca="false">IF(CB$9=0,0,(SIN(CB$12)*COS($E91)+SIN($E91)*COS(CB$12))/SIN($E91)*CB$9)</f>
        <v>10.4688716096994</v>
      </c>
      <c r="FO91" s="0" t="n">
        <f aca="false">IF(CC$9=0,0,(SIN(CC$12)*COS($E91)+SIN($E91)*COS(CC$12))/SIN($E91)*CC$9)</f>
        <v>9.92053711063812</v>
      </c>
      <c r="FP91" s="0" t="n">
        <f aca="false">IF(CD$9=0,0,(SIN(CD$12)*COS($E91)+SIN($E91)*COS(CD$12))/SIN($E91)*CD$9)</f>
        <v>9.38264628992931</v>
      </c>
      <c r="FQ91" s="0" t="n">
        <f aca="false">IF(CE$9=0,0,(SIN(CE$12)*COS($E91)+SIN($E91)*COS(CE$12))/SIN($E91)*CE$9)</f>
        <v>8.8554755638341</v>
      </c>
      <c r="FR91" s="0" t="n">
        <f aca="false">IF(CF$9=0,0,(SIN(CF$12)*COS($E91)+SIN($E91)*COS(CF$12))/SIN($E91)*CF$9)</f>
        <v>8.33929394713598</v>
      </c>
      <c r="FS91" s="0" t="n">
        <f aca="false">IF(CG$9=0,0,(SIN(CG$12)*COS($E91)+SIN($E91)*COS(CG$12))/SIN($E91)*CG$9)</f>
        <v>7.8343629381671</v>
      </c>
      <c r="FT91" s="0" t="n">
        <f aca="false">IF(CH$9=0,0,(SIN(CH$12)*COS($E91)+SIN($E91)*COS(CH$12))/SIN($E91)*CH$9)</f>
        <v>7.34093640739236</v>
      </c>
      <c r="FU91" s="0" t="n">
        <f aca="false">IF(CI$9=0,0,(SIN(CI$12)*COS($E91)+SIN($E91)*COS(CI$12))/SIN($E91)*CI$9)</f>
        <v>6.85926048959803</v>
      </c>
      <c r="FV91" s="0" t="n">
        <f aca="false">IF(CJ$9=0,0,(SIN(CJ$12)*COS($E91)+SIN($E91)*COS(CJ$12))/SIN($E91)*CJ$9)</f>
        <v>6.39090012658312</v>
      </c>
      <c r="FW91" s="0" t="n">
        <f aca="false">IF(CK$9=0,0,(SIN(CK$12)*COS($E91)+SIN($E91)*COS(CK$12))/SIN($E91)*CK$9)</f>
        <v>5.93462413856143</v>
      </c>
      <c r="FX91" s="0" t="n">
        <f aca="false">IF(CL$9=0,0,(SIN(CL$12)*COS($E91)+SIN($E91)*COS(CL$12))/SIN($E91)*CL$9)</f>
        <v>5.49065369237105</v>
      </c>
      <c r="FY91" s="0" t="n">
        <f aca="false">IF(CM$9=0,0,(SIN(CM$12)*COS($E91)+SIN($E91)*COS(CM$12))/SIN($E91)*CM$9)</f>
        <v>5.05920190741973</v>
      </c>
      <c r="FZ91" s="0" t="n">
        <f aca="false">IF(CN$9=0,0,(SIN(CN$12)*COS($E91)+SIN($E91)*COS(CN$12))/SIN($E91)*CN$9)</f>
        <v>4.64047376704223</v>
      </c>
      <c r="GA91" s="0" t="n">
        <f aca="false">IF(CO$9=0,0,(SIN(CO$12)*COS($E91)+SIN($E91)*COS(CO$12))/SIN($E91)*CO$9)</f>
        <v>4.24173093003968</v>
      </c>
      <c r="GB91" s="0" t="n">
        <f aca="false">IF(CP$9=0,0,(SIN(CP$12)*COS($E91)+SIN($E91)*COS(CP$12))/SIN($E91)*CP$9)</f>
        <v>3.85510575435673</v>
      </c>
      <c r="GC91" s="0" t="n">
        <f aca="false">IF(CQ$9=0,0,(SIN(CQ$12)*COS($E91)+SIN($E91)*COS(CQ$12))/SIN($E91)*CQ$9)</f>
        <v>3.48077231816114</v>
      </c>
    </row>
    <row r="92" customFormat="false" ht="12.8" hidden="true" customHeight="false" outlineLevel="0" collapsed="false">
      <c r="A92" s="0" t="n">
        <f aca="false">MAX($F92:$CQ92)</f>
        <v>29.9399991035964</v>
      </c>
      <c r="B92" s="90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26.26</v>
      </c>
      <c r="C92" s="2" t="n">
        <f aca="false">MOD(Best +D92,360)</f>
        <v>195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29.9399991035964</v>
      </c>
      <c r="G92" s="13" t="n">
        <f aca="false">IF(OR(G182=0,CS92=0),0,G182*CS92/(G182+CS92))</f>
        <v>29.7796918242617</v>
      </c>
      <c r="H92" s="13" t="n">
        <f aca="false">IF(OR(H182=0,CT92=0),0,H182*CT92/(H182+CT92))</f>
        <v>29.5166595442235</v>
      </c>
      <c r="I92" s="13" t="n">
        <f aca="false">IF(OR(I182=0,CU92=0),0,I182*CU92/(I182+CU92))</f>
        <v>29.2468586598746</v>
      </c>
      <c r="J92" s="13" t="n">
        <f aca="false">IF(OR(J182=0,CV92=0),0,J182*CV92/(J182+CV92))</f>
        <v>28.9708773181643</v>
      </c>
      <c r="K92" s="13" t="n">
        <f aca="false">IF(OR(K182=0,CW92=0),0,K182*CW92/(K182+CW92))</f>
        <v>28.6892704930534</v>
      </c>
      <c r="L92" s="13" t="n">
        <f aca="false">IF(OR(L182=0,CX92=0),0,L182*CX92/(L182+CX92))</f>
        <v>28.4025609370293</v>
      </c>
      <c r="M92" s="13" t="n">
        <f aca="false">IF(OR(M182=0,CY92=0),0,M182*CY92/(M182+CY92))</f>
        <v>28.051953573538</v>
      </c>
      <c r="N92" s="13" t="n">
        <f aca="false">IF(OR(N182=0,CZ92=0),0,N182*CZ92/(N182+CZ92))</f>
        <v>27.7016215474684</v>
      </c>
      <c r="O92" s="13" t="n">
        <f aca="false">IF(OR(O182=0,DA92=0),0,O182*DA92/(O182+DA92))</f>
        <v>27.3517470555151</v>
      </c>
      <c r="P92" s="13" t="n">
        <f aca="false">IF(OR(P182=0,DB92=0),0,P182*DB92/(P182+DB92))</f>
        <v>27.0024953590932</v>
      </c>
      <c r="Q92" s="13" t="n">
        <f aca="false">IF(OR(Q182=0,DC92=0),0,Q182*DC92/(Q182+DC92))</f>
        <v>26.6540159196291</v>
      </c>
      <c r="R92" s="13" t="n">
        <f aca="false">IF(OR(R182=0,DD92=0),0,R182*DD92/(R182+DD92))</f>
        <v>26.2385681121096</v>
      </c>
      <c r="S92" s="13" t="n">
        <f aca="false">IF(OR(S182=0,DE92=0),0,S182*DE92/(S182+DE92))</f>
        <v>25.8290012909199</v>
      </c>
      <c r="T92" s="13" t="n">
        <f aca="false">IF(OR(T182=0,DF92=0),0,T182*DF92/(T182+DF92))</f>
        <v>25.4251288953543</v>
      </c>
      <c r="U92" s="13" t="n">
        <f aca="false">IF(OR(U182=0,DG92=0),0,U182*DG92/(U182+DG92))</f>
        <v>25.0267706596776</v>
      </c>
      <c r="V92" s="13" t="n">
        <f aca="false">IF(OR(V182=0,DH92=0),0,V182*DH92/(V182+DH92))</f>
        <v>24.6337523417944</v>
      </c>
      <c r="W92" s="13" t="n">
        <f aca="false">IF(OR(W182=0,DI92=0),0,W182*DI92/(W182+DI92))</f>
        <v>24.2099170088218</v>
      </c>
      <c r="X92" s="13" t="n">
        <f aca="false">IF(OR(X182=0,DJ92=0),0,X182*DJ92/(X182+DJ92))</f>
        <v>23.7934830881039</v>
      </c>
      <c r="Y92" s="13" t="n">
        <f aca="false">IF(OR(Y182=0,DK92=0),0,Y182*DK92/(Y182+DK92))</f>
        <v>23.3841470127118</v>
      </c>
      <c r="Z92" s="13" t="n">
        <f aca="false">IF(OR(Z182=0,DL92=0),0,Z182*DL92/(Z182+DL92))</f>
        <v>23.02196460062</v>
      </c>
      <c r="AA92" s="13" t="n">
        <f aca="false">IF(OR(AA182=0,DM92=0),0,AA182*DM92/(AA182+DM92))</f>
        <v>22.7119581741572</v>
      </c>
      <c r="AB92" s="13" t="n">
        <f aca="false">IF(OR(AB182=0,DN92=0),0,AB182*DN92/(AB182+DN92))</f>
        <v>22.3585787726941</v>
      </c>
      <c r="AC92" s="13" t="n">
        <f aca="false">IF(OR(AC182=0,DO92=0),0,AC182*DO92/(AC182+DO92))</f>
        <v>22.0087729873458</v>
      </c>
      <c r="AD92" s="13" t="n">
        <f aca="false">IF(OR(AD182=0,DP92=0),0,AD182*DP92/(AD182+DP92))</f>
        <v>21.6624453340484</v>
      </c>
      <c r="AE92" s="13" t="n">
        <f aca="false">IF(OR(AE182=0,DQ92=0),0,AE182*DQ92/(AE182+DQ92))</f>
        <v>21.3195019712624</v>
      </c>
      <c r="AF92" s="13" t="n">
        <f aca="false">IF(OR(AF182=0,DR92=0),0,AF182*DR92/(AF182+DR92))</f>
        <v>20.9798506870168</v>
      </c>
      <c r="AG92" s="13" t="n">
        <f aca="false">IF(OR(AG182=0,DS92=0),0,AG182*DS92/(AG182+DS92))</f>
        <v>20.582761749844</v>
      </c>
      <c r="AH92" s="13" t="n">
        <f aca="false">IF(OR(AH182=0,DT92=0),0,AH182*DT92/(AH182+DT92))</f>
        <v>20.1925201441457</v>
      </c>
      <c r="AI92" s="13" t="n">
        <f aca="false">IF(OR(AI182=0,DU92=0),0,AI182*DU92/(AI182+DU92))</f>
        <v>19.8088337577923</v>
      </c>
      <c r="AJ92" s="13" t="n">
        <f aca="false">IF(OR(AJ182=0,DV92=0),0,AJ182*DV92/(AJ182+DV92))</f>
        <v>19.4314255598505</v>
      </c>
      <c r="AK92" s="13" t="n">
        <f aca="false">IF(OR(AK182=0,DW92=0),0,AK182*DW92/(AK182+DW92))</f>
        <v>19.0600325885508</v>
      </c>
      <c r="AL92" s="13" t="n">
        <f aca="false">IF(OR(AL182=0,DX92=0),0,AL182*DX92/(AL182+DX92))</f>
        <v>18.6857907630564</v>
      </c>
      <c r="AM92" s="13" t="n">
        <f aca="false">IF(OR(AM182=0,DY92=0),0,AM182*DY92/(AM182+DY92))</f>
        <v>18.3175524314342</v>
      </c>
      <c r="AN92" s="13" t="n">
        <f aca="false">IF(OR(AN182=0,DZ92=0),0,AN182*DZ92/(AN182+DZ92))</f>
        <v>17.9550671007998</v>
      </c>
      <c r="AO92" s="13" t="n">
        <f aca="false">IF(OR(AO182=0,EA92=0),0,AO182*EA92/(AO182+EA92))</f>
        <v>17.5980967482296</v>
      </c>
      <c r="AP92" s="13" t="n">
        <f aca="false">IF(OR(AP182=0,EB92=0),0,AP182*EB92/(AP182+EB92))</f>
        <v>17.246415012861</v>
      </c>
      <c r="AQ92" s="13" t="n">
        <f aca="false">IF(OR(AQ182=0,EC92=0),0,AQ182*EC92/(AQ182+EC92))</f>
        <v>16.8439558715468</v>
      </c>
      <c r="AR92" s="13" t="n">
        <f aca="false">IF(OR(AR182=0,ED92=0),0,AR182*ED92/(AR182+ED92))</f>
        <v>16.4490339346792</v>
      </c>
      <c r="AS92" s="13" t="n">
        <f aca="false">IF(OR(AS182=0,EE92=0),0,AS182*EE92/(AS182+EE92))</f>
        <v>16.0613255264096</v>
      </c>
      <c r="AT92" s="13" t="n">
        <f aca="false">IF(OR(AT182=0,EF92=0),0,AT182*EF92/(AT182+EF92))</f>
        <v>15.6805257542165</v>
      </c>
      <c r="AU92" s="13" t="n">
        <f aca="false">IF(OR(AU182=0,EG92=0),0,AU182*EG92/(AU182+EG92))</f>
        <v>15.306347241877</v>
      </c>
      <c r="AV92" s="13" t="n">
        <f aca="false">IF(OR(AV182=0,EH92=0),0,AV182*EH92/(AV182+EH92))</f>
        <v>14.8732411345379</v>
      </c>
      <c r="AW92" s="13" t="n">
        <f aca="false">IF(OR(AW182=0,EI92=0),0,AW182*EI92/(AW182+EI92))</f>
        <v>14.4483927542824</v>
      </c>
      <c r="AX92" s="13" t="n">
        <f aca="false">IF(OR(AX182=0,EJ92=0),0,AX182*EJ92/(AX182+EJ92))</f>
        <v>14.0314509556022</v>
      </c>
      <c r="AY92" s="13" t="n">
        <f aca="false">IF(OR(AY182=0,EK92=0),0,AY182*EK92/(AY182+EK92))</f>
        <v>13.7870141491776</v>
      </c>
      <c r="AZ92" s="13" t="n">
        <f aca="false">IF(OR(AZ182=0,EL92=0),0,AZ182*EL92/(AZ182+EL92))</f>
        <v>13.5675275388962</v>
      </c>
      <c r="BA92" s="13" t="n">
        <f aca="false">IF(OR(BA182=0,EM92=0),0,BA182*EM92/(BA182+EM92))</f>
        <v>13.2610447958199</v>
      </c>
      <c r="BB92" s="13" t="n">
        <f aca="false">IF(OR(BB182=0,EN92=0),0,BB182*EN92/(BB182+EN92))</f>
        <v>12.9581169770028</v>
      </c>
      <c r="BC92" s="13" t="n">
        <f aca="false">IF(OR(BC182=0,EO92=0),0,BC182*EO92/(BC182+EO92))</f>
        <v>12.6586116356521</v>
      </c>
      <c r="BD92" s="13" t="n">
        <f aca="false">IF(OR(BD182=0,EP92=0),0,BD182*EP92/(BD182+EP92))</f>
        <v>12.3624020204777</v>
      </c>
      <c r="BE92" s="13" t="n">
        <f aca="false">IF(OR(BE182=0,EQ92=0),0,BE182*EQ92/(BE182+EQ92))</f>
        <v>12.0693667675468</v>
      </c>
      <c r="BF92" s="13" t="n">
        <f aca="false">IF(OR(BF182=0,ER92=0),0,BF182*ER92/(BF182+ER92))</f>
        <v>11.7685919385987</v>
      </c>
      <c r="BG92" s="13" t="n">
        <f aca="false">IF(OR(BG182=0,ES92=0),0,BG182*ES92/(BG182+ES92))</f>
        <v>11.4712705040262</v>
      </c>
      <c r="BH92" s="13" t="n">
        <f aca="false">IF(OR(BH182=0,ET92=0),0,BH182*ET92/(BH182+ET92))</f>
        <v>11.1772814097723</v>
      </c>
      <c r="BI92" s="13" t="n">
        <f aca="false">IF(OR(BI182=0,EU92=0),0,BI182*EU92/(BI182+EU92))</f>
        <v>10.8865091634765</v>
      </c>
      <c r="BJ92" s="13" t="n">
        <f aca="false">IF(OR(BJ182=0,EV92=0),0,BJ182*EV92/(BJ182+EV92))</f>
        <v>10.5988435566801</v>
      </c>
      <c r="BK92" s="13" t="n">
        <f aca="false">IF(OR(BK182=0,EW92=0),0,BK182*EW92/(BK182+EW92))</f>
        <v>10.2895677878294</v>
      </c>
      <c r="BL92" s="13" t="n">
        <f aca="false">IF(OR(BL182=0,EX92=0),0,BL182*EX92/(BL182+EX92))</f>
        <v>9.98423533497771</v>
      </c>
      <c r="BM92" s="13" t="n">
        <f aca="false">IF(OR(BM182=0,EY92=0),0,BM182*EY92/(BM182+EY92))</f>
        <v>9.6827312354334</v>
      </c>
      <c r="BN92" s="13" t="n">
        <f aca="false">IF(OR(BN182=0,EZ92=0),0,BN182*EZ92/(BN182+EZ92))</f>
        <v>9.38494768073392</v>
      </c>
      <c r="BO92" s="13" t="n">
        <f aca="false">IF(OR(BO182=0,FA92=0),0,BO182*FA92/(BO182+FA92))</f>
        <v>9.09078373976154</v>
      </c>
      <c r="BP92" s="13" t="n">
        <f aca="false">IF(OR(BP182=0,FB92=0),0,BP182*FB92/(BP182+FB92))</f>
        <v>8.790691315851</v>
      </c>
      <c r="BQ92" s="13" t="n">
        <f aca="false">IF(OR(BQ182=0,FC92=0),0,BQ182*FC92/(BQ182+FC92))</f>
        <v>8.49439662591877</v>
      </c>
      <c r="BR92" s="13" t="n">
        <f aca="false">IF(OR(BR182=0,FD92=0),0,BR182*FD92/(BR182+FD92))</f>
        <v>8.20181646134327</v>
      </c>
      <c r="BS92" s="13" t="n">
        <f aca="false">IF(OR(BS182=0,FE92=0),0,BS182*FE92/(BS182+FE92))</f>
        <v>7.9128748448324</v>
      </c>
      <c r="BT92" s="13" t="n">
        <f aca="false">IF(OR(BT182=0,FF92=0),0,BT182*FF92/(BT182+FF92))</f>
        <v>7.62750286216258</v>
      </c>
      <c r="BU92" s="13" t="n">
        <f aca="false">IF(OR(BU182=0,FG92=0),0,BU182*FG92/(BU182+FG92))</f>
        <v>7.35147602522131</v>
      </c>
      <c r="BV92" s="13" t="n">
        <f aca="false">IF(OR(BV182=0,FH92=0),0,BV182*FH92/(BV182+FH92))</f>
        <v>7.07865944653591</v>
      </c>
      <c r="BW92" s="13" t="n">
        <f aca="false">IF(OR(BW182=0,FI92=0),0,BW182*FI92/(BW182+FI92))</f>
        <v>6.80900228698201</v>
      </c>
      <c r="BX92" s="13" t="n">
        <f aca="false">IF(OR(BX182=0,FJ92=0),0,BX182*FJ92/(BX182+FJ92))</f>
        <v>6.54245944045734</v>
      </c>
      <c r="BY92" s="13" t="n">
        <f aca="false">IF(OR(BY182=0,FK92=0),0,BY182*FK92/(BY182+FK92))</f>
        <v>6.27899145435462</v>
      </c>
      <c r="BZ92" s="13" t="n">
        <f aca="false">IF(OR(BZ182=0,FL92=0),0,BZ182*FL92/(BZ182+FL92))</f>
        <v>6.00641305180597</v>
      </c>
      <c r="CA92" s="13" t="n">
        <f aca="false">IF(OR(CA182=0,FM92=0),0,CA182*FM92/(CA182+FM92))</f>
        <v>5.73741592085257</v>
      </c>
      <c r="CB92" s="13" t="n">
        <f aca="false">IF(OR(CB182=0,FN92=0),0,CB182*FN92/(CB182+FN92))</f>
        <v>5.47199150923381</v>
      </c>
      <c r="CC92" s="13" t="n">
        <f aca="false">IF(OR(CC182=0,FO92=0),0,CC182*FO92/(CC182+FO92))</f>
        <v>5.21013909829808</v>
      </c>
      <c r="CD92" s="13" t="n">
        <f aca="false">IF(OR(CD182=0,FP92=0),0,CD182*FP92/(CD182+FP92))</f>
        <v>4.95186587210733</v>
      </c>
      <c r="CE92" s="13" t="n">
        <f aca="false">IF(OR(CE182=0,FQ92=0),0,CE182*FQ92/(CE182+FQ92))</f>
        <v>4.6971870067523</v>
      </c>
      <c r="CF92" s="13" t="n">
        <f aca="false">IF(OR(CF182=0,FR92=0),0,CF182*FR92/(CF182+FR92))</f>
        <v>4.44612577940431</v>
      </c>
      <c r="CG92" s="13" t="n">
        <f aca="false">IF(OR(CG182=0,FS92=0),0,CG182*FS92/(CG182+FS92))</f>
        <v>4.19871369664041</v>
      </c>
      <c r="CH92" s="13" t="n">
        <f aca="false">IF(OR(CH182=0,FT92=0),0,CH182*FT92/(CH182+FT92))</f>
        <v>3.95499064158003</v>
      </c>
      <c r="CI92" s="13" t="n">
        <f aca="false">IF(OR(CI182=0,FU92=0),0,CI182*FU92/(CI182+FU92))</f>
        <v>3.71500503936224</v>
      </c>
      <c r="CJ92" s="13" t="n">
        <f aca="false">IF(OR(CJ182=0,FV92=0),0,CJ182*FV92/(CJ182+FV92))</f>
        <v>3.47922966404616</v>
      </c>
      <c r="CK92" s="13" t="n">
        <f aca="false">IF(OR(CK182=0,FW92=0),0,CK182*FW92/(CK182+FW92))</f>
        <v>3.24728338799983</v>
      </c>
      <c r="CL92" s="13" t="n">
        <f aca="false">IF(OR(CL182=0,FX92=0),0,CL182*FX92/(CL182+FX92))</f>
        <v>3.01923966893303</v>
      </c>
      <c r="CM92" s="13" t="n">
        <f aca="false">IF(OR(CM182=0,FY92=0),0,CM182*FY92/(CM182+FY92))</f>
        <v>2.79518116912897</v>
      </c>
      <c r="CN92" s="13" t="n">
        <f aca="false">IF(OR(CN182=0,FZ92=0),0,CN182*FZ92/(CN182+FZ92))</f>
        <v>2.57519999475601</v>
      </c>
      <c r="CO92" s="13" t="n">
        <f aca="false">IF(OR(CO182=0,GA92=0),0,CO182*GA92/(CO182+GA92))</f>
        <v>2.36176263234266</v>
      </c>
      <c r="CP92" s="13" t="n">
        <f aca="false">IF(OR(CP182=0,GB92=0),0,CP182*GB92/(CP182+GB92))</f>
        <v>2.15233817758475</v>
      </c>
      <c r="CQ92" s="13" t="n">
        <f aca="false">IF(OR(CQ182=0,GC92=0),0,CQ182*GC92/(CQ182+GC92))</f>
        <v>1.94703156424442</v>
      </c>
      <c r="CR92" s="0" t="n">
        <f aca="false">IF(F$9=0,0,(SIN(F$12)*COS($E92)+SIN($E92)*COS(F$12))/SIN($E92)*F$9)</f>
        <v>29.94</v>
      </c>
      <c r="CS92" s="0" t="n">
        <f aca="false">IF(G$9=0,0,(SIN(G$12)*COS($E92)+SIN($E92)*COS(G$12))/SIN($E92)*G$9)</f>
        <v>30.3886282662741</v>
      </c>
      <c r="CT92" s="0" t="n">
        <f aca="false">IF(H$9=0,0,(SIN(H$12)*COS($E92)+SIN($E92)*COS(H$12))/SIN($E92)*H$9)</f>
        <v>30.7341339862042</v>
      </c>
      <c r="CU92" s="0" t="n">
        <f aca="false">IF(I$9=0,0,(SIN(I$12)*COS($E92)+SIN($E92)*COS(I$12))/SIN($E92)*I$9)</f>
        <v>31.0715833258557</v>
      </c>
      <c r="CV92" s="0" t="n">
        <f aca="false">IF(J$9=0,0,(SIN(J$12)*COS($E92)+SIN($E92)*COS(J$12))/SIN($E92)*J$9)</f>
        <v>31.4007111743339</v>
      </c>
      <c r="CW92" s="0" t="n">
        <f aca="false">IF(K$9=0,0,(SIN(K$12)*COS($E92)+SIN($E92)*COS(K$12))/SIN($E92)*K$9)</f>
        <v>31.7212546073167</v>
      </c>
      <c r="CX92" s="0" t="n">
        <f aca="false">IF(L$9=0,0,(SIN(L$12)*COS($E92)+SIN($E92)*COS(L$12))/SIN($E92)*L$9)</f>
        <v>32.0329530166944</v>
      </c>
      <c r="CY92" s="0" t="n">
        <f aca="false">IF(M$9=0,0,(SIN(M$12)*COS($E92)+SIN($E92)*COS(M$12))/SIN($E92)*M$9)</f>
        <v>32.2571295325418</v>
      </c>
      <c r="CZ92" s="0" t="n">
        <f aca="false">IF(N$9=0,0,(SIN(N$12)*COS($E92)+SIN($E92)*COS(N$12))/SIN($E92)*N$9)</f>
        <v>32.4718277096673</v>
      </c>
      <c r="DA92" s="0" t="n">
        <f aca="false">IF(O$9=0,0,(SIN(O$12)*COS($E92)+SIN($E92)*COS(O$12))/SIN($E92)*O$9)</f>
        <v>32.6768663759439</v>
      </c>
      <c r="DB92" s="0" t="n">
        <f aca="false">IF(P$9=0,0,(SIN(P$12)*COS($E92)+SIN($E92)*COS(P$12))/SIN($E92)*P$9)</f>
        <v>32.87206723104</v>
      </c>
      <c r="DC92" s="0" t="n">
        <f aca="false">IF(Q$9=0,0,(SIN(Q$12)*COS($E92)+SIN($E92)*COS(Q$12))/SIN($E92)*Q$9)</f>
        <v>33.0572549360185</v>
      </c>
      <c r="DD92" s="0" t="n">
        <f aca="false">IF(R$9=0,0,(SIN(R$12)*COS($E92)+SIN($E92)*COS(R$12))/SIN($E92)*R$9)</f>
        <v>33.1240110109595</v>
      </c>
      <c r="DE92" s="0" t="n">
        <f aca="false">IF(S$9=0,0,(SIN(S$12)*COS($E92)+SIN($E92)*COS(S$12))/SIN($E92)*S$9)</f>
        <v>33.1805774104328</v>
      </c>
      <c r="DF92" s="0" t="n">
        <f aca="false">IF(T$9=0,0,(SIN(T$12)*COS($E92)+SIN($E92)*COS(T$12))/SIN($E92)*T$9)</f>
        <v>33.2268870513422</v>
      </c>
      <c r="DG92" s="0" t="n">
        <f aca="false">IF(U$9=0,0,(SIN(U$12)*COS($E92)+SIN($E92)*COS(U$12))/SIN($E92)*U$9)</f>
        <v>33.262876020479</v>
      </c>
      <c r="DH92" s="0" t="n">
        <f aca="false">IF(V$9=0,0,(SIN(V$12)*COS($E92)+SIN($E92)*COS(V$12))/SIN($E92)*V$9)</f>
        <v>33.2884836091623</v>
      </c>
      <c r="DI92" s="0" t="n">
        <f aca="false">IF(W$9=0,0,(SIN(W$12)*COS($E92)+SIN($E92)*COS(W$12))/SIN($E92)*W$9)</f>
        <v>33.235789923308</v>
      </c>
      <c r="DJ92" s="0" t="n">
        <f aca="false">IF(X$9=0,0,(SIN(X$12)*COS($E92)+SIN($E92)*COS(X$12))/SIN($E92)*X$9)</f>
        <v>33.1729147012305</v>
      </c>
      <c r="DK92" s="0" t="n">
        <f aca="false">IF(Y$9=0,0,(SIN(Y$12)*COS($E92)+SIN($E92)*COS(Y$12))/SIN($E92)*Y$9)</f>
        <v>33.0998689179736</v>
      </c>
      <c r="DL92" s="0" t="n">
        <f aca="false">IF(Z$9=0,0,(SIN(Z$12)*COS($E92)+SIN($E92)*COS(Z$12))/SIN($E92)*Z$9)</f>
        <v>33.1</v>
      </c>
      <c r="DM92" s="0" t="n">
        <f aca="false">IF(AA$9=0,0,(SIN(AA$12)*COS($E92)+SIN($E92)*COS(AA$12))/SIN($E92)*AA$9)</f>
        <v>33.1924531552729</v>
      </c>
      <c r="DN92" s="0" t="n">
        <f aca="false">IF(AB$9=0,0,(SIN(AB$12)*COS($E92)+SIN($E92)*COS(AB$12))/SIN($E92)*AB$9)</f>
        <v>33.1767679104636</v>
      </c>
      <c r="DO92" s="0" t="n">
        <f aca="false">IF(AC$9=0,0,(SIN(AC$12)*COS($E92)+SIN($E92)*COS(AC$12))/SIN($E92)*AC$9)</f>
        <v>33.1502201427594</v>
      </c>
      <c r="DP92" s="0" t="n">
        <f aca="false">IF(AD$9=0,0,(SIN(AD$12)*COS($E92)+SIN($E92)*COS(AD$12))/SIN($E92)*AD$9)</f>
        <v>33.1127559352993</v>
      </c>
      <c r="DQ92" s="0" t="n">
        <f aca="false">IF(AE$9=0,0,(SIN(AE$12)*COS($E92)+SIN($E92)*COS(AE$12))/SIN($E92)*AE$9)</f>
        <v>33.0643249458169</v>
      </c>
      <c r="DR92" s="0" t="n">
        <f aca="false">IF(AF$9=0,0,(SIN(AF$12)*COS($E92)+SIN($E92)*COS(AF$12))/SIN($E92)*AF$9)</f>
        <v>33.0048804407867</v>
      </c>
      <c r="DS92" s="0" t="n">
        <f aca="false">IF(AG$9=0,0,(SIN(AG$12)*COS($E92)+SIN($E92)*COS(AG$12))/SIN($E92)*AG$9)</f>
        <v>32.7803049037288</v>
      </c>
      <c r="DT92" s="0" t="n">
        <f aca="false">IF(AH$9=0,0,(SIN(AH$12)*COS($E92)+SIN($E92)*COS(AH$12))/SIN($E92)*AH$9)</f>
        <v>32.5463244744626</v>
      </c>
      <c r="DU92" s="0" t="n">
        <f aca="false">IF(AI$9=0,0,(SIN(AI$12)*COS($E92)+SIN($E92)*COS(AI$12))/SIN($E92)*AI$9)</f>
        <v>32.3030434636548</v>
      </c>
      <c r="DV92" s="0" t="n">
        <f aca="false">IF(AJ$9=0,0,(SIN(AJ$12)*COS($E92)+SIN($E92)*COS(AJ$12))/SIN($E92)*AJ$9)</f>
        <v>32.0505688281886</v>
      </c>
      <c r="DW92" s="0" t="n">
        <f aca="false">IF(AK$9=0,0,(SIN(AK$12)*COS($E92)+SIN($E92)*COS(AK$12))/SIN($E92)*AK$9)</f>
        <v>31.789010128577</v>
      </c>
      <c r="DX92" s="0" t="n">
        <f aca="false">IF(AL$9=0,0,(SIN(AL$12)*COS($E92)+SIN($E92)*COS(AL$12))/SIN($E92)*AL$9)</f>
        <v>31.4940008194818</v>
      </c>
      <c r="DY92" s="0" t="n">
        <f aca="false">IF(AM$9=0,0,(SIN(AM$12)*COS($E92)+SIN($E92)*COS(AM$12))/SIN($E92)*AM$9)</f>
        <v>31.1904868700043</v>
      </c>
      <c r="DZ92" s="0" t="n">
        <f aca="false">IF(AN$9=0,0,(SIN(AN$12)*COS($E92)+SIN($E92)*COS(AN$12))/SIN($E92)*AN$9)</f>
        <v>30.8786075969539</v>
      </c>
      <c r="EA92" s="0" t="n">
        <f aca="false">IF(AO$9=0,0,(SIN(AO$12)*COS($E92)+SIN($E92)*COS(AO$12))/SIN($E92)*AO$9)</f>
        <v>30.5585045193837</v>
      </c>
      <c r="EB92" s="0" t="n">
        <f aca="false">IF(AP$9=0,0,(SIN(AP$12)*COS($E92)+SIN($E92)*COS(AP$12))/SIN($E92)*AP$9)</f>
        <v>30.2303213013126</v>
      </c>
      <c r="EC92" s="0" t="n">
        <f aca="false">IF(AQ$9=0,0,(SIN(AQ$12)*COS($E92)+SIN($E92)*COS(AQ$12))/SIN($E92)*AQ$9)</f>
        <v>29.7198881927631</v>
      </c>
      <c r="ED92" s="0" t="n">
        <f aca="false">IF(AR$9=0,0,(SIN(AR$12)*COS($E92)+SIN($E92)*COS(AR$12))/SIN($E92)*AR$9)</f>
        <v>29.2048217551251</v>
      </c>
      <c r="EE92" s="0" t="n">
        <f aca="false">IF(AS$9=0,0,(SIN(AS$12)*COS($E92)+SIN($E92)*COS(AS$12))/SIN($E92)*AS$9)</f>
        <v>28.6854295921121</v>
      </c>
      <c r="EF92" s="0" t="n">
        <f aca="false">IF(AT$9=0,0,(SIN(AT$12)*COS($E92)+SIN($E92)*COS(AT$12))/SIN($E92)*AT$9)</f>
        <v>28.1620192329237</v>
      </c>
      <c r="EG92" s="0" t="n">
        <f aca="false">IF(AU$9=0,0,(SIN(AU$12)*COS($E92)+SIN($E92)*COS(AU$12))/SIN($E92)*AU$9)</f>
        <v>27.6348979930855</v>
      </c>
      <c r="EH92" s="0" t="n">
        <f aca="false">IF(AV$9=0,0,(SIN(AV$12)*COS($E92)+SIN($E92)*COS(AV$12))/SIN($E92)*AV$9)</f>
        <v>26.8902383586838</v>
      </c>
      <c r="EI92" s="0" t="n">
        <f aca="false">IF(AW$9=0,0,(SIN(AW$12)*COS($E92)+SIN($E92)*COS(AW$12))/SIN($E92)*AW$9)</f>
        <v>26.1472169829325</v>
      </c>
      <c r="EJ92" s="0" t="n">
        <f aca="false">IF(AX$9=0,0,(SIN(AX$12)*COS($E92)+SIN($E92)*COS(AX$12))/SIN($E92)*AX$9)</f>
        <v>25.4063332291831</v>
      </c>
      <c r="EK92" s="0" t="n">
        <f aca="false">IF(AY$9=0,0,(SIN(AY$12)*COS($E92)+SIN($E92)*COS(AY$12))/SIN($E92)*AY$9)</f>
        <v>25.2142907011678</v>
      </c>
      <c r="EL92" s="0" t="n">
        <f aca="false">IF(AZ$9=0,0,(SIN(AZ$12)*COS($E92)+SIN($E92)*COS(AZ$12))/SIN($E92)*AZ$9)</f>
        <v>25.0967451287402</v>
      </c>
      <c r="EM92" s="0" t="n">
        <f aca="false">IF(BA$9=0,0,(SIN(BA$12)*COS($E92)+SIN($E92)*COS(BA$12))/SIN($E92)*BA$9)</f>
        <v>24.6692739180106</v>
      </c>
      <c r="EN92" s="0" t="n">
        <f aca="false">IF(BB$9=0,0,(SIN(BB$12)*COS($E92)+SIN($E92)*COS(BB$12))/SIN($E92)*BB$9)</f>
        <v>24.237061145935</v>
      </c>
      <c r="EO92" s="0" t="n">
        <f aca="false">IF(BC$9=0,0,(SIN(BC$12)*COS($E92)+SIN($E92)*COS(BC$12))/SIN($E92)*BC$9)</f>
        <v>23.8003022679816</v>
      </c>
      <c r="EP92" s="0" t="n">
        <f aca="false">IF(BD$9=0,0,(SIN(BD$12)*COS($E92)+SIN($E92)*COS(BD$12))/SIN($E92)*BD$9)</f>
        <v>23.3591932603092</v>
      </c>
      <c r="EQ92" s="0" t="n">
        <f aca="false">IF(BE$9=0,0,(SIN(BE$12)*COS($E92)+SIN($E92)*COS(BE$12))/SIN($E92)*BE$9)</f>
        <v>22.9139305408994</v>
      </c>
      <c r="ER92" s="0" t="n">
        <f aca="false">IF(BF$9=0,0,(SIN(BF$12)*COS($E92)+SIN($E92)*COS(BF$12))/SIN($E92)*BF$9)</f>
        <v>22.4254712211466</v>
      </c>
      <c r="ES92" s="0" t="n">
        <f aca="false">IF(BG$9=0,0,(SIN(BG$12)*COS($E92)+SIN($E92)*COS(BG$12))/SIN($E92)*BG$9)</f>
        <v>21.9344972305027</v>
      </c>
      <c r="ET92" s="0" t="n">
        <f aca="false">IF(BH$9=0,0,(SIN(BH$12)*COS($E92)+SIN($E92)*COS(BH$12))/SIN($E92)*BH$9)</f>
        <v>21.4412411301143</v>
      </c>
      <c r="EU92" s="0" t="n">
        <f aca="false">IF(BI$9=0,0,(SIN(BI$12)*COS($E92)+SIN($E92)*COS(BI$12))/SIN($E92)*BI$9)</f>
        <v>20.9459348361957</v>
      </c>
      <c r="EV92" s="0" t="n">
        <f aca="false">IF(BJ$9=0,0,(SIN(BJ$12)*COS($E92)+SIN($E92)*COS(BJ$12))/SIN($E92)*BJ$9)</f>
        <v>20.4488095245091</v>
      </c>
      <c r="EW92" s="0" t="n">
        <f aca="false">IF(BK$9=0,0,(SIN(BK$12)*COS($E92)+SIN($E92)*COS(BK$12))/SIN($E92)*BK$9)</f>
        <v>19.8582213104657</v>
      </c>
      <c r="EX92" s="0" t="n">
        <f aca="false">IF(BL$9=0,0,(SIN(BL$12)*COS($E92)+SIN($E92)*COS(BL$12))/SIN($E92)*BL$9)</f>
        <v>19.2697407441846</v>
      </c>
      <c r="EY92" s="0" t="n">
        <f aca="false">IF(BM$9=0,0,(SIN(BM$12)*COS($E92)+SIN($E92)*COS(BM$12))/SIN($E92)*BM$9)</f>
        <v>18.6836785867991</v>
      </c>
      <c r="EZ92" s="0" t="n">
        <f aca="false">IF(BN$9=0,0,(SIN(BN$12)*COS($E92)+SIN($E92)*COS(BN$12))/SIN($E92)*BN$9)</f>
        <v>18.1003423381183</v>
      </c>
      <c r="FA92" s="0" t="n">
        <f aca="false">IF(BO$9=0,0,(SIN(BO$12)*COS($E92)+SIN($E92)*COS(BO$12))/SIN($E92)*BO$9)</f>
        <v>17.5200361036719</v>
      </c>
      <c r="FB92" s="0" t="n">
        <f aca="false">IF(BP$9=0,0,(SIN(BP$12)*COS($E92)+SIN($E92)*COS(BP$12))/SIN($E92)*BP$9)</f>
        <v>16.9080515569941</v>
      </c>
      <c r="FC92" s="0" t="n">
        <f aca="false">IF(BQ$9=0,0,(SIN(BQ$12)*COS($E92)+SIN($E92)*COS(BQ$12))/SIN($E92)*BQ$9)</f>
        <v>16.3012692563455</v>
      </c>
      <c r="FD92" s="0" t="n">
        <f aca="false">IF(BR$9=0,0,(SIN(BR$12)*COS($E92)+SIN($E92)*COS(BR$12))/SIN($E92)*BR$9)</f>
        <v>15.7000136177284</v>
      </c>
      <c r="FE92" s="0" t="n">
        <f aca="false">IF(BS$9=0,0,(SIN(BS$12)*COS($E92)+SIN($E92)*COS(BS$12))/SIN($E92)*BS$9)</f>
        <v>15.1046041776479</v>
      </c>
      <c r="FF92" s="0" t="n">
        <f aca="false">IF(BT$9=0,0,(SIN(BT$12)*COS($E92)+SIN($E92)*COS(BT$12))/SIN($E92)*BT$9)</f>
        <v>14.5153554542335</v>
      </c>
      <c r="FG92" s="0" t="n">
        <f aca="false">IF(BU$9=0,0,(SIN(BU$12)*COS($E92)+SIN($E92)*COS(BU$12))/SIN($E92)*BU$9)</f>
        <v>13.9535923677369</v>
      </c>
      <c r="FH92" s="0" t="n">
        <f aca="false">IF(BV$9=0,0,(SIN(BV$12)*COS($E92)+SIN($E92)*COS(BV$12))/SIN($E92)*BV$9)</f>
        <v>13.3974674757815</v>
      </c>
      <c r="FI92" s="0" t="n">
        <f aca="false">IF(BW$9=0,0,(SIN(BW$12)*COS($E92)+SIN($E92)*COS(BW$12))/SIN($E92)*BW$9)</f>
        <v>12.8472607479228</v>
      </c>
      <c r="FJ92" s="0" t="n">
        <f aca="false">IF(BX$9=0,0,(SIN(BX$12)*COS($E92)+SIN($E92)*COS(BX$12))/SIN($E92)*BX$9)</f>
        <v>12.3032473051451</v>
      </c>
      <c r="FK92" s="0" t="n">
        <f aca="false">IF(BY$9=0,0,(SIN(BY$12)*COS($E92)+SIN($E92)*COS(BY$12))/SIN($E92)*BY$9)</f>
        <v>11.765697303303</v>
      </c>
      <c r="FL92" s="0" t="n">
        <f aca="false">IF(BZ$9=0,0,(SIN(BZ$12)*COS($E92)+SIN($E92)*COS(BZ$12))/SIN($E92)*BZ$9)</f>
        <v>11.1926071849197</v>
      </c>
      <c r="FM92" s="0" t="n">
        <f aca="false">IF(CA$9=0,0,(SIN(CA$12)*COS($E92)+SIN($E92)*COS(CA$12))/SIN($E92)*CA$9)</f>
        <v>10.6292931291856</v>
      </c>
      <c r="FN92" s="0" t="n">
        <f aca="false">IF(CB$9=0,0,(SIN(CB$12)*COS($E92)+SIN($E92)*COS(CB$12))/SIN($E92)*CB$9)</f>
        <v>10.0760470745347</v>
      </c>
      <c r="FO92" s="0" t="n">
        <f aca="false">IF(CC$9=0,0,(SIN(CC$12)*COS($E92)+SIN($E92)*COS(CC$12))/SIN($E92)*CC$9)</f>
        <v>9.53315383951834</v>
      </c>
      <c r="FP92" s="0" t="n">
        <f aca="false">IF(CD$9=0,0,(SIN(CD$12)*COS($E92)+SIN($E92)*COS(CD$12))/SIN($E92)*CD$9)</f>
        <v>9.00089100062368</v>
      </c>
      <c r="FQ92" s="0" t="n">
        <f aca="false">IF(CE$9=0,0,(SIN(CE$12)*COS($E92)+SIN($E92)*COS(CE$12))/SIN($E92)*CE$9)</f>
        <v>8.47952877354063</v>
      </c>
      <c r="FR92" s="0" t="n">
        <f aca="false">IF(CF$9=0,0,(SIN(CF$12)*COS($E92)+SIN($E92)*COS(CF$12))/SIN($E92)*CF$9)</f>
        <v>7.96932989792886</v>
      </c>
      <c r="FS92" s="0" t="n">
        <f aca="false">IF(CG$9=0,0,(SIN(CG$12)*COS($E92)+SIN($E92)*COS(CG$12))/SIN($E92)*CG$9)</f>
        <v>7.47054952572811</v>
      </c>
      <c r="FT92" s="0" t="n">
        <f aca="false">IF(CH$9=0,0,(SIN(CH$12)*COS($E92)+SIN($E92)*COS(CH$12))/SIN($E92)*CH$9)</f>
        <v>6.98343511305342</v>
      </c>
      <c r="FU92" s="0" t="n">
        <f aca="false">IF(CI$9=0,0,(SIN(CI$12)*COS($E92)+SIN($E92)*COS(CI$12))/SIN($E92)*CI$9)</f>
        <v>6.50822631572079</v>
      </c>
      <c r="FV92" s="0" t="n">
        <f aca="false">IF(CJ$9=0,0,(SIN(CJ$12)*COS($E92)+SIN($E92)*COS(CJ$12))/SIN($E92)*CJ$9)</f>
        <v>6.04641002476135</v>
      </c>
      <c r="FW92" s="0" t="n">
        <f aca="false">IF(CK$9=0,0,(SIN(CK$12)*COS($E92)+SIN($E92)*COS(CK$12))/SIN($E92)*CK$9)</f>
        <v>5.59681964380802</v>
      </c>
      <c r="FX92" s="0" t="n">
        <f aca="false">IF(CL$9=0,0,(SIN(CL$12)*COS($E92)+SIN($E92)*COS(CL$12))/SIN($E92)*CL$9)</f>
        <v>5.15966975262512</v>
      </c>
      <c r="FY92" s="0" t="n">
        <f aca="false">IF(CM$9=0,0,(SIN(CM$12)*COS($E92)+SIN($E92)*COS(CM$12))/SIN($E92)*CM$9)</f>
        <v>4.73516683267765</v>
      </c>
      <c r="FZ92" s="0" t="n">
        <f aca="false">IF(CN$9=0,0,(SIN(CN$12)*COS($E92)+SIN($E92)*COS(CN$12))/SIN($E92)*CN$9)</f>
        <v>4.32350918189968</v>
      </c>
      <c r="GA92" s="0" t="n">
        <f aca="false">IF(CO$9=0,0,(SIN(CO$12)*COS($E92)+SIN($E92)*COS(CO$12))/SIN($E92)*CO$9)</f>
        <v>3.93143491016876</v>
      </c>
      <c r="GB92" s="0" t="n">
        <f aca="false">IF(CP$9=0,0,(SIN(CP$12)*COS($E92)+SIN($E92)*COS(CP$12))/SIN($E92)*CP$9)</f>
        <v>3.55158563692475</v>
      </c>
      <c r="GC92" s="0" t="n">
        <f aca="false">IF(CQ$9=0,0,(SIN(CQ$12)*COS($E92)+SIN($E92)*COS(CQ$12))/SIN($E92)*CQ$9)</f>
        <v>3.18412910583512</v>
      </c>
    </row>
    <row r="93" customFormat="false" ht="12.8" hidden="true" customHeight="false" outlineLevel="0" collapsed="false">
      <c r="A93" s="0" t="n">
        <f aca="false">MAX($F93:$CQ93)</f>
        <v>29.9399991035964</v>
      </c>
      <c r="B93" s="90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26.82</v>
      </c>
      <c r="C93" s="2" t="n">
        <f aca="false">MOD(Best +D93,360)</f>
        <v>196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29.9399991035964</v>
      </c>
      <c r="G93" s="13" t="n">
        <f aca="false">IF(OR(G183=0,CS93=0),0,G183*CS93/(G183+CS93))</f>
        <v>29.7845599209576</v>
      </c>
      <c r="H93" s="13" t="n">
        <f aca="false">IF(OR(H183=0,CT93=0),0,H183*CT93/(H183+CT93))</f>
        <v>29.5260400658882</v>
      </c>
      <c r="I93" s="13" t="n">
        <f aca="false">IF(OR(I183=0,CU93=0),0,I183*CU93/(I183+CU93))</f>
        <v>29.2603950116659</v>
      </c>
      <c r="J93" s="13" t="n">
        <f aca="false">IF(OR(J183=0,CV93=0),0,J183*CV93/(J183+CV93))</f>
        <v>28.9882137051291</v>
      </c>
      <c r="K93" s="13" t="n">
        <f aca="false">IF(OR(K183=0,CW93=0),0,K183*CW93/(K183+CW93))</f>
        <v>28.7100534459918</v>
      </c>
      <c r="L93" s="13" t="n">
        <f aca="false">IF(OR(L183=0,CX93=0),0,L183*CX93/(L183+CX93))</f>
        <v>28.426440653283</v>
      </c>
      <c r="M93" s="13" t="n">
        <f aca="false">IF(OR(M183=0,CY93=0),0,M183*CY93/(M183+CY93))</f>
        <v>28.0783447268883</v>
      </c>
      <c r="N93" s="13" t="n">
        <f aca="false">IF(OR(N183=0,CZ93=0),0,N183*CZ93/(N183+CZ93))</f>
        <v>27.7301467155753</v>
      </c>
      <c r="O93" s="13" t="n">
        <f aca="false">IF(OR(O183=0,DA93=0),0,O183*DA93/(O183+DA93))</f>
        <v>27.3820442524606</v>
      </c>
      <c r="P93" s="13" t="n">
        <f aca="false">IF(OR(P183=0,DB93=0),0,P183*DB93/(P183+DB93))</f>
        <v>27.0342177582324</v>
      </c>
      <c r="Q93" s="13" t="n">
        <f aca="false">IF(OR(Q183=0,DC93=0),0,Q183*DC93/(Q183+DC93))</f>
        <v>26.6868315366351</v>
      </c>
      <c r="R93" s="13" t="n">
        <f aca="false">IF(OR(R183=0,DD93=0),0,R183*DD93/(R183+DD93))</f>
        <v>26.2717358050655</v>
      </c>
      <c r="S93" s="13" t="n">
        <f aca="false">IF(OR(S183=0,DE93=0),0,S183*DE93/(S183+DE93))</f>
        <v>25.8622003003087</v>
      </c>
      <c r="T93" s="13" t="n">
        <f aca="false">IF(OR(T183=0,DF93=0),0,T183*DF93/(T183+DF93))</f>
        <v>25.4580594353942</v>
      </c>
      <c r="U93" s="13" t="n">
        <f aca="false">IF(OR(U183=0,DG93=0),0,U183*DG93/(U183+DG93))</f>
        <v>25.0591525227595</v>
      </c>
      <c r="V93" s="13" t="n">
        <f aca="false">IF(OR(V183=0,DH93=0),0,V183*DH93/(V183+DH93))</f>
        <v>24.6653236026889</v>
      </c>
      <c r="W93" s="13" t="n">
        <f aca="false">IF(OR(W183=0,DI93=0),0,W183*DI93/(W183+DI93))</f>
        <v>24.240153749816</v>
      </c>
      <c r="X93" s="13" t="n">
        <f aca="false">IF(OR(X183=0,DJ93=0),0,X183*DJ93/(X183+DJ93))</f>
        <v>23.8221586123553</v>
      </c>
      <c r="Y93" s="13" t="n">
        <f aca="false">IF(OR(Y183=0,DK93=0),0,Y183*DK93/(Y183+DK93))</f>
        <v>23.4110520272852</v>
      </c>
      <c r="Z93" s="13" t="n">
        <f aca="false">IF(OR(Z183=0,DL93=0),0,Z183*DL93/(Z183+DL93))</f>
        <v>23.0472436560235</v>
      </c>
      <c r="AA93" s="13" t="n">
        <f aca="false">IF(OR(AA183=0,DM93=0),0,AA183*DM93/(AA183+DM93))</f>
        <v>22.7358396975078</v>
      </c>
      <c r="AB93" s="13" t="n">
        <f aca="false">IF(OR(AB183=0,DN93=0),0,AB183*DN93/(AB183+DN93))</f>
        <v>22.3804911797486</v>
      </c>
      <c r="AC93" s="13" t="n">
        <f aca="false">IF(OR(AC183=0,DO93=0),0,AC183*DO93/(AC183+DO93))</f>
        <v>22.028550706871</v>
      </c>
      <c r="AD93" s="13" t="n">
        <f aca="false">IF(OR(AD183=0,DP93=0),0,AD183*DP93/(AD183+DP93))</f>
        <v>21.6799329822825</v>
      </c>
      <c r="AE93" s="13" t="n">
        <f aca="false">IF(OR(AE183=0,DQ93=0),0,AE183*DQ93/(AE183+DQ93))</f>
        <v>21.3345537535749</v>
      </c>
      <c r="AF93" s="13" t="n">
        <f aca="false">IF(OR(AF183=0,DR93=0),0,AF183*DR93/(AF183+DR93))</f>
        <v>20.9923298356032</v>
      </c>
      <c r="AG93" s="13" t="n">
        <f aca="false">IF(OR(AG183=0,DS93=0),0,AG183*DS93/(AG183+DS93))</f>
        <v>20.5919706797577</v>
      </c>
      <c r="AH93" s="13" t="n">
        <f aca="false">IF(OR(AH183=0,DT93=0),0,AH183*DT93/(AH183+DT93))</f>
        <v>20.198367960423</v>
      </c>
      <c r="AI93" s="13" t="n">
        <f aca="false">IF(OR(AI183=0,DU93=0),0,AI183*DU93/(AI183+DU93))</f>
        <v>19.8112385522319</v>
      </c>
      <c r="AJ93" s="13" t="n">
        <f aca="false">IF(OR(AJ183=0,DV93=0),0,AJ183*DV93/(AJ183+DV93))</f>
        <v>19.4303136764868</v>
      </c>
      <c r="AK93" s="13" t="n">
        <f aca="false">IF(OR(AK183=0,DW93=0),0,AK183*DW93/(AK183+DW93))</f>
        <v>19.0553379548609</v>
      </c>
      <c r="AL93" s="13" t="n">
        <f aca="false">IF(OR(AL183=0,DX93=0),0,AL183*DX93/(AL183+DX93))</f>
        <v>18.6773741958922</v>
      </c>
      <c r="AM93" s="13" t="n">
        <f aca="false">IF(OR(AM183=0,DY93=0),0,AM183*DY93/(AM183+DY93))</f>
        <v>18.3053667845127</v>
      </c>
      <c r="AN93" s="13" t="n">
        <f aca="false">IF(OR(AN183=0,DZ93=0),0,AN183*DZ93/(AN183+DZ93))</f>
        <v>17.9390712191602</v>
      </c>
      <c r="AO93" s="13" t="n">
        <f aca="false">IF(OR(AO183=0,EA93=0),0,AO183*EA93/(AO183+EA93))</f>
        <v>17.5782549819348</v>
      </c>
      <c r="AP93" s="13" t="n">
        <f aca="false">IF(OR(AP183=0,EB93=0),0,AP183*EB93/(AP183+EB93))</f>
        <v>17.2226967739776</v>
      </c>
      <c r="AQ93" s="13" t="n">
        <f aca="false">IF(OR(AQ183=0,EC93=0),0,AQ183*EC93/(AQ183+EC93))</f>
        <v>16.8158471665022</v>
      </c>
      <c r="AR93" s="13" t="n">
        <f aca="false">IF(OR(AR183=0,ED93=0),0,AR183*ED93/(AR183+ED93))</f>
        <v>16.4165569716553</v>
      </c>
      <c r="AS93" s="13" t="n">
        <f aca="false">IF(OR(AS183=0,EE93=0),0,AS183*EE93/(AS183+EE93))</f>
        <v>16.024506617429</v>
      </c>
      <c r="AT93" s="13" t="n">
        <f aca="false">IF(OR(AT183=0,EF93=0),0,AT183*EF93/(AT183+EF93))</f>
        <v>15.6393949577092</v>
      </c>
      <c r="AU93" s="13" t="n">
        <f aca="false">IF(OR(AU183=0,EG93=0),0,AU183*EG93/(AU183+EG93))</f>
        <v>15.260938044503</v>
      </c>
      <c r="AV93" s="13" t="n">
        <f aca="false">IF(OR(AV183=0,EH93=0),0,AV183*EH93/(AV183+EH93))</f>
        <v>14.8231096194316</v>
      </c>
      <c r="AW93" s="13" t="n">
        <f aca="false">IF(OR(AW183=0,EI93=0),0,AW183*EI93/(AW183+EI93))</f>
        <v>14.3936408387207</v>
      </c>
      <c r="AX93" s="13" t="n">
        <f aca="false">IF(OR(AX183=0,EJ93=0),0,AX183*EJ93/(AX183+EJ93))</f>
        <v>13.9721839437743</v>
      </c>
      <c r="AY93" s="13" t="n">
        <f aca="false">IF(OR(AY183=0,EK93=0),0,AY183*EK93/(AY183+EK93))</f>
        <v>13.72435474117</v>
      </c>
      <c r="AZ93" s="13" t="n">
        <f aca="false">IF(OR(AZ183=0,EL93=0),0,AZ183*EL93/(AZ183+EL93))</f>
        <v>13.5015839916933</v>
      </c>
      <c r="BA93" s="13" t="n">
        <f aca="false">IF(OR(BA183=0,EM93=0),0,BA183*EM93/(BA183+EM93))</f>
        <v>13.1912562921451</v>
      </c>
      <c r="BB93" s="13" t="n">
        <f aca="false">IF(OR(BB183=0,EN93=0),0,BB183*EN93/(BB183+EN93))</f>
        <v>12.8845006570029</v>
      </c>
      <c r="BC93" s="13" t="n">
        <f aca="false">IF(OR(BC183=0,EO93=0),0,BC183*EO93/(BC183+EO93))</f>
        <v>12.5811864234502</v>
      </c>
      <c r="BD93" s="13" t="n">
        <f aca="false">IF(OR(BD183=0,EP93=0),0,BD183*EP93/(BD183+EP93))</f>
        <v>12.2811885060849</v>
      </c>
      <c r="BE93" s="13" t="n">
        <f aca="false">IF(OR(BE183=0,EQ93=0),0,BE183*EQ93/(BE183+EQ93))</f>
        <v>11.984387099661</v>
      </c>
      <c r="BF93" s="13" t="n">
        <f aca="false">IF(OR(BF183=0,ER93=0),0,BF183*ER93/(BF183+ER93))</f>
        <v>11.6798288019847</v>
      </c>
      <c r="BG93" s="13" t="n">
        <f aca="false">IF(OR(BG183=0,ES93=0),0,BG183*ES93/(BG183+ES93))</f>
        <v>11.3787607963028</v>
      </c>
      <c r="BH93" s="13" t="n">
        <f aca="false">IF(OR(BH183=0,ET93=0),0,BH183*ET93/(BH183+ET93))</f>
        <v>11.0810633357138</v>
      </c>
      <c r="BI93" s="13" t="n">
        <f aca="false">IF(OR(BI183=0,EU93=0),0,BI183*EU93/(BI183+EU93))</f>
        <v>10.786622167541</v>
      </c>
      <c r="BJ93" s="13" t="n">
        <f aca="false">IF(OR(BJ183=0,EV93=0),0,BJ183*EV93/(BJ183+EV93))</f>
        <v>10.4953282632036</v>
      </c>
      <c r="BK93" s="13" t="n">
        <f aca="false">IF(OR(BK183=0,EW93=0),0,BK183*EW93/(BK183+EW93))</f>
        <v>10.1824397326006</v>
      </c>
      <c r="BL93" s="13" t="n">
        <f aca="false">IF(OR(BL183=0,EX93=0),0,BL183*EX93/(BL183+EX93))</f>
        <v>9.87356986525702</v>
      </c>
      <c r="BM93" s="13" t="n">
        <f aca="false">IF(OR(BM183=0,EY93=0),0,BM183*EY93/(BM183+EY93))</f>
        <v>9.56860504068685</v>
      </c>
      <c r="BN93" s="13" t="n">
        <f aca="false">IF(OR(BN183=0,EZ93=0),0,BN183*EZ93/(BN183+EZ93))</f>
        <v>9.26743878691579</v>
      </c>
      <c r="BO93" s="13" t="n">
        <f aca="false">IF(OR(BO183=0,FA93=0),0,BO183*FA93/(BO183+FA93))</f>
        <v>8.96997150897306</v>
      </c>
      <c r="BP93" s="13" t="n">
        <f aca="false">IF(OR(BP183=0,FB93=0),0,BP183*FB93/(BP183+FB93))</f>
        <v>8.6666822653375</v>
      </c>
      <c r="BQ93" s="13" t="n">
        <f aca="false">IF(OR(BQ183=0,FC93=0),0,BQ183*FC93/(BQ183+FC93))</f>
        <v>8.36728818841912</v>
      </c>
      <c r="BR93" s="13" t="n">
        <f aca="false">IF(OR(BR183=0,FD93=0),0,BR183*FD93/(BR183+FD93))</f>
        <v>8.07170774635498</v>
      </c>
      <c r="BS93" s="13" t="n">
        <f aca="false">IF(OR(BS183=0,FE93=0),0,BS183*FE93/(BS183+FE93))</f>
        <v>7.7798666758356</v>
      </c>
      <c r="BT93" s="13" t="n">
        <f aca="false">IF(OR(BT183=0,FF93=0),0,BT183*FF93/(BT183+FF93))</f>
        <v>7.49169781698858</v>
      </c>
      <c r="BU93" s="13" t="n">
        <f aca="false">IF(OR(BU183=0,FG93=0),0,BU183*FG93/(BU183+FG93))</f>
        <v>7.21293346869</v>
      </c>
      <c r="BV93" s="13" t="n">
        <f aca="false">IF(OR(BV183=0,FH93=0),0,BV183*FH93/(BV183+FH93))</f>
        <v>6.93747423458771</v>
      </c>
      <c r="BW93" s="13" t="n">
        <f aca="false">IF(OR(BW183=0,FI93=0),0,BW183*FI93/(BW183+FI93))</f>
        <v>6.66527088505648</v>
      </c>
      <c r="BX93" s="13" t="n">
        <f aca="false">IF(OR(BX183=0,FJ93=0),0,BX183*FJ93/(BX183+FJ93))</f>
        <v>6.3962799575871</v>
      </c>
      <c r="BY93" s="13" t="n">
        <f aca="false">IF(OR(BY183=0,FK93=0),0,BY183*FK93/(BY183+FK93))</f>
        <v>6.13046367853078</v>
      </c>
      <c r="BZ93" s="13" t="n">
        <f aca="false">IF(OR(BZ183=0,FL93=0),0,BZ183*FL93/(BZ183+FL93))</f>
        <v>5.85581115530079</v>
      </c>
      <c r="CA93" s="13" t="n">
        <f aca="false">IF(OR(CA183=0,FM93=0),0,CA183*FM93/(CA183+FM93))</f>
        <v>5.58487262650596</v>
      </c>
      <c r="CB93" s="13" t="n">
        <f aca="false">IF(OR(CB183=0,FN93=0),0,CB183*FN93/(CB183+FN93))</f>
        <v>5.31764219919861</v>
      </c>
      <c r="CC93" s="13" t="n">
        <f aca="false">IF(OR(CC183=0,FO93=0),0,CC183*FO93/(CC183+FO93))</f>
        <v>5.05412188833574</v>
      </c>
      <c r="CD93" s="13" t="n">
        <f aca="false">IF(OR(CD183=0,FP93=0),0,CD183*FP93/(CD183+FP93))</f>
        <v>4.79432168430505</v>
      </c>
      <c r="CE93" s="13" t="n">
        <f aca="false">IF(OR(CE183=0,FQ93=0),0,CE183*FQ93/(CE183+FQ93))</f>
        <v>4.53825964000756</v>
      </c>
      <c r="CF93" s="13" t="n">
        <f aca="false">IF(OR(CF183=0,FR93=0),0,CF183*FR93/(CF183+FR93))</f>
        <v>4.28596197697299</v>
      </c>
      <c r="CG93" s="13" t="n">
        <f aca="false">IF(OR(CG183=0,FS93=0),0,CG183*FS93/(CG183+FS93))</f>
        <v>4.03746320998886</v>
      </c>
      <c r="CH93" s="13" t="n">
        <f aca="false">IF(OR(CH183=0,FT93=0),0,CH183*FT93/(CH183+FT93))</f>
        <v>3.79280628971994</v>
      </c>
      <c r="CI93" s="13" t="n">
        <f aca="false">IF(OR(CI183=0,FU93=0),0,CI183*FU93/(CI183+FU93))</f>
        <v>3.55204276277951</v>
      </c>
      <c r="CJ93" s="13" t="n">
        <f aca="false">IF(OR(CJ183=0,FV93=0),0,CJ183*FV93/(CJ183+FV93))</f>
        <v>3.31563306095214</v>
      </c>
      <c r="CK93" s="13" t="n">
        <f aca="false">IF(OR(CK183=0,FW93=0),0,CK183*FW93/(CK183+FW93))</f>
        <v>3.08321303587124</v>
      </c>
      <c r="CL93" s="13" t="n">
        <f aca="false">IF(OR(CL183=0,FX93=0),0,CL183*FX93/(CL183+FX93))</f>
        <v>2.85485932537962</v>
      </c>
      <c r="CM93" s="13" t="n">
        <f aca="false">IF(OR(CM183=0,FY93=0),0,CM183*FY93/(CM183+FY93))</f>
        <v>2.63065779254078</v>
      </c>
      <c r="CN93" s="13" t="n">
        <f aca="false">IF(OR(CN183=0,FZ93=0),0,CN183*FZ93/(CN183+FZ93))</f>
        <v>2.41070375412877</v>
      </c>
      <c r="CO93" s="13" t="n">
        <f aca="false">IF(OR(CO183=0,GA93=0),0,CO183*GA93/(CO183+GA93))</f>
        <v>2.1973232895183</v>
      </c>
      <c r="CP93" s="13" t="n">
        <f aca="false">IF(OR(CP183=0,GB93=0),0,CP183*GB93/(CP183+GB93))</f>
        <v>1.98811863250792</v>
      </c>
      <c r="CQ93" s="13" t="n">
        <f aca="false">IF(OR(CQ183=0,GC93=0),0,CQ183*GC93/(CQ183+GC93))</f>
        <v>1.78319745561958</v>
      </c>
      <c r="CR93" s="0" t="n">
        <f aca="false">IF(F$9=0,0,(SIN(F$12)*COS($E93)+SIN($E93)*COS(F$12))/SIN($E93)*F$9)</f>
        <v>29.94</v>
      </c>
      <c r="CS93" s="0" t="n">
        <f aca="false">IF(G$9=0,0,(SIN(G$12)*COS($E93)+SIN($E93)*COS(G$12))/SIN($E93)*G$9)</f>
        <v>30.379140108903</v>
      </c>
      <c r="CT93" s="0" t="n">
        <f aca="false">IF(H$9=0,0,(SIN(H$12)*COS($E93)+SIN($E93)*COS(H$12))/SIN($E93)*H$9)</f>
        <v>30.7149948311835</v>
      </c>
      <c r="CU93" s="0" t="n">
        <f aca="false">IF(I$9=0,0,(SIN(I$12)*COS($E93)+SIN($E93)*COS(I$12))/SIN($E93)*I$9)</f>
        <v>31.0426333484227</v>
      </c>
      <c r="CV93" s="0" t="n">
        <f aca="false">IF(J$9=0,0,(SIN(J$12)*COS($E93)+SIN($E93)*COS(J$12))/SIN($E93)*J$9)</f>
        <v>31.3617936643862</v>
      </c>
      <c r="CW93" s="0" t="n">
        <f aca="false">IF(K$9=0,0,(SIN(K$12)*COS($E93)+SIN($E93)*COS(K$12))/SIN($E93)*K$9)</f>
        <v>31.6722160675689</v>
      </c>
      <c r="CX93" s="0" t="n">
        <f aca="false">IF(L$9=0,0,(SIN(L$12)*COS($E93)+SIN($E93)*COS(L$12))/SIN($E93)*L$9)</f>
        <v>31.9736432598027</v>
      </c>
      <c r="CY93" s="0" t="n">
        <f aca="false">IF(M$9=0,0,(SIN(M$12)*COS($E93)+SIN($E93)*COS(M$12))/SIN($E93)*M$9)</f>
        <v>32.1875708777455</v>
      </c>
      <c r="CZ93" s="0" t="n">
        <f aca="false">IF(N$9=0,0,(SIN(N$12)*COS($E93)+SIN($E93)*COS(N$12))/SIN($E93)*N$9)</f>
        <v>32.3919248964066</v>
      </c>
      <c r="DA93" s="0" t="n">
        <f aca="false">IF(O$9=0,0,(SIN(O$12)*COS($E93)+SIN($E93)*COS(O$12))/SIN($E93)*O$9)</f>
        <v>32.5865275618621</v>
      </c>
      <c r="DB93" s="0" t="n">
        <f aca="false">IF(P$9=0,0,(SIN(P$12)*COS($E93)+SIN($E93)*COS(P$12))/SIN($E93)*P$9)</f>
        <v>32.7712040553495</v>
      </c>
      <c r="DC93" s="0" t="n">
        <f aca="false">IF(Q$9=0,0,(SIN(Q$12)*COS($E93)+SIN($E93)*COS(Q$12))/SIN($E93)*Q$9)</f>
        <v>32.9457825817145</v>
      </c>
      <c r="DD93" s="0" t="n">
        <f aca="false">IF(R$9=0,0,(SIN(R$12)*COS($E93)+SIN($E93)*COS(R$12))/SIN($E93)*R$9)</f>
        <v>33.0022461820007</v>
      </c>
      <c r="DE93" s="0" t="n">
        <f aca="false">IF(S$9=0,0,(SIN(S$12)*COS($E93)+SIN($E93)*COS(S$12))/SIN($E93)*S$9)</f>
        <v>33.0485077815471</v>
      </c>
      <c r="DF93" s="0" t="n">
        <f aca="false">IF(T$9=0,0,(SIN(T$12)*COS($E93)+SIN($E93)*COS(T$12))/SIN($E93)*T$9)</f>
        <v>33.0845036270405</v>
      </c>
      <c r="DG93" s="0" t="n">
        <f aca="false">IF(U$9=0,0,(SIN(U$12)*COS($E93)+SIN($E93)*COS(U$12))/SIN($E93)*U$9)</f>
        <v>33.1101731527896</v>
      </c>
      <c r="DH93" s="0" t="n">
        <f aca="false">IF(V$9=0,0,(SIN(V$12)*COS($E93)+SIN($E93)*COS(V$12))/SIN($E93)*V$9)</f>
        <v>33.1254590142836</v>
      </c>
      <c r="DI93" s="0" t="n">
        <f aca="false">IF(W$9=0,0,(SIN(W$12)*COS($E93)+SIN($E93)*COS(W$12))/SIN($E93)*W$9)</f>
        <v>33.0627979205035</v>
      </c>
      <c r="DJ93" s="0" t="n">
        <f aca="false">IF(X$9=0,0,(SIN(X$12)*COS($E93)+SIN($E93)*COS(X$12))/SIN($E93)*X$9)</f>
        <v>32.99</v>
      </c>
      <c r="DK93" s="0" t="n">
        <f aca="false">IF(Y$9=0,0,(SIN(Y$12)*COS($E93)+SIN($E93)*COS(Y$12))/SIN($E93)*Y$9)</f>
        <v>32.9070792941917</v>
      </c>
      <c r="DL93" s="0" t="n">
        <f aca="false">IF(Z$9=0,0,(SIN(Z$12)*COS($E93)+SIN($E93)*COS(Z$12))/SIN($E93)*Z$9)</f>
        <v>32.8968748912632</v>
      </c>
      <c r="DM93" s="0" t="n">
        <f aca="false">IF(AA$9=0,0,(SIN(AA$12)*COS($E93)+SIN($E93)*COS(AA$12))/SIN($E93)*AA$9)</f>
        <v>32.9783331094189</v>
      </c>
      <c r="DN93" s="0" t="n">
        <f aca="false">IF(AB$9=0,0,(SIN(AB$12)*COS($E93)+SIN($E93)*COS(AB$12))/SIN($E93)*AB$9)</f>
        <v>32.9522554294693</v>
      </c>
      <c r="DO93" s="0" t="n">
        <f aca="false">IF(AC$9=0,0,(SIN(AC$12)*COS($E93)+SIN($E93)*COS(AC$12))/SIN($E93)*AC$9)</f>
        <v>32.9153239990631</v>
      </c>
      <c r="DP93" s="0" t="n">
        <f aca="false">IF(AD$9=0,0,(SIN(AD$12)*COS($E93)+SIN($E93)*COS(AD$12))/SIN($E93)*AD$9)</f>
        <v>32.8674884937513</v>
      </c>
      <c r="DQ93" s="0" t="n">
        <f aca="false">IF(AE$9=0,0,(SIN(AE$12)*COS($E93)+SIN($E93)*COS(AE$12))/SIN($E93)*AE$9)</f>
        <v>32.8087021779417</v>
      </c>
      <c r="DR93" s="0" t="n">
        <f aca="false">IF(AF$9=0,0,(SIN(AF$12)*COS($E93)+SIN($E93)*COS(AF$12))/SIN($E93)*AF$9)</f>
        <v>32.7389219378107</v>
      </c>
      <c r="DS93" s="0" t="n">
        <f aca="false">IF(AG$9=0,0,(SIN(AG$12)*COS($E93)+SIN($E93)*COS(AG$12))/SIN($E93)*AG$9)</f>
        <v>32.5053263462329</v>
      </c>
      <c r="DT93" s="0" t="n">
        <f aca="false">IF(AH$9=0,0,(SIN(AH$12)*COS($E93)+SIN($E93)*COS(AH$12))/SIN($E93)*AH$9)</f>
        <v>32.2624408727255</v>
      </c>
      <c r="DU93" s="0" t="n">
        <f aca="false">IF(AI$9=0,0,(SIN(AI$12)*COS($E93)+SIN($E93)*COS(AI$12))/SIN($E93)*AI$9)</f>
        <v>32.0103722578772</v>
      </c>
      <c r="DV93" s="0" t="n">
        <f aca="false">IF(AJ$9=0,0,(SIN(AJ$12)*COS($E93)+SIN($E93)*COS(AJ$12))/SIN($E93)*AJ$9)</f>
        <v>31.7492298432872</v>
      </c>
      <c r="DW93" s="0" t="n">
        <f aca="false">IF(AK$9=0,0,(SIN(AK$12)*COS($E93)+SIN($E93)*COS(AK$12))/SIN($E93)*AK$9)</f>
        <v>31.4791255283407</v>
      </c>
      <c r="DX93" s="0" t="n">
        <f aca="false">IF(AL$9=0,0,(SIN(AL$12)*COS($E93)+SIN($E93)*COS(AL$12))/SIN($E93)*AL$9)</f>
        <v>31.1759422706506</v>
      </c>
      <c r="DY93" s="0" t="n">
        <f aca="false">IF(AM$9=0,0,(SIN(AM$12)*COS($E93)+SIN($E93)*COS(AM$12))/SIN($E93)*AM$9)</f>
        <v>30.8643948078397</v>
      </c>
      <c r="DZ93" s="0" t="n">
        <f aca="false">IF(AN$9=0,0,(SIN(AN$12)*COS($E93)+SIN($E93)*COS(AN$12))/SIN($E93)*AN$9)</f>
        <v>30.5446244222204</v>
      </c>
      <c r="EA93" s="0" t="n">
        <f aca="false">IF(AO$9=0,0,(SIN(AO$12)*COS($E93)+SIN($E93)*COS(AO$12))/SIN($E93)*AO$9)</f>
        <v>30.216774541852</v>
      </c>
      <c r="EB93" s="0" t="n">
        <f aca="false">IF(AP$9=0,0,(SIN(AP$12)*COS($E93)+SIN($E93)*COS(AP$12))/SIN($E93)*AP$9)</f>
        <v>29.8809906828328</v>
      </c>
      <c r="EC93" s="0" t="n">
        <f aca="false">IF(AQ$9=0,0,(SIN(AQ$12)*COS($E93)+SIN($E93)*COS(AQ$12))/SIN($E93)*AQ$9)</f>
        <v>29.3651853220037</v>
      </c>
      <c r="ED93" s="0" t="n">
        <f aca="false">IF(AR$9=0,0,(SIN(AR$12)*COS($E93)+SIN($E93)*COS(AR$12))/SIN($E93)*AR$9)</f>
        <v>28.8449920581141</v>
      </c>
      <c r="EE93" s="0" t="n">
        <f aca="false">IF(AS$9=0,0,(SIN(AS$12)*COS($E93)+SIN($E93)*COS(AS$12))/SIN($E93)*AS$9)</f>
        <v>28.3207182289034</v>
      </c>
      <c r="EF93" s="0" t="n">
        <f aca="false">IF(AT$9=0,0,(SIN(AT$12)*COS($E93)+SIN($E93)*COS(AT$12))/SIN($E93)*AT$9)</f>
        <v>27.7926709816287</v>
      </c>
      <c r="EG93" s="0" t="n">
        <f aca="false">IF(AU$9=0,0,(SIN(AU$12)*COS($E93)+SIN($E93)*COS(AU$12))/SIN($E93)*AU$9)</f>
        <v>27.26115713459</v>
      </c>
      <c r="EH93" s="0" t="n">
        <f aca="false">IF(AV$9=0,0,(SIN(AV$12)*COS($E93)+SIN($E93)*COS(AV$12))/SIN($E93)*AV$9)</f>
        <v>26.5153340299587</v>
      </c>
      <c r="EI93" s="0" t="n">
        <f aca="false">IF(AW$9=0,0,(SIN(AW$12)*COS($E93)+SIN($E93)*COS(AW$12))/SIN($E93)*AW$9)</f>
        <v>25.7715069519574</v>
      </c>
      <c r="EJ93" s="0" t="n">
        <f aca="false">IF(AX$9=0,0,(SIN(AX$12)*COS($E93)+SIN($E93)*COS(AX$12))/SIN($E93)*AX$9)</f>
        <v>25.0301716447774</v>
      </c>
      <c r="EK93" s="0" t="n">
        <f aca="false">IF(AY$9=0,0,(SIN(AY$12)*COS($E93)+SIN($E93)*COS(AY$12))/SIN($E93)*AY$9)</f>
        <v>24.8296965903658</v>
      </c>
      <c r="EL93" s="0" t="n">
        <f aca="false">IF(AZ$9=0,0,(SIN(AZ$12)*COS($E93)+SIN($E93)*COS(AZ$12))/SIN($E93)*AZ$9)</f>
        <v>24.7024428953402</v>
      </c>
      <c r="EM93" s="0" t="n">
        <f aca="false">IF(BA$9=0,0,(SIN(BA$12)*COS($E93)+SIN($E93)*COS(BA$12))/SIN($E93)*BA$9)</f>
        <v>24.2700922340263</v>
      </c>
      <c r="EN93" s="0" t="n">
        <f aca="false">IF(BB$9=0,0,(SIN(BB$12)*COS($E93)+SIN($E93)*COS(BB$12))/SIN($E93)*BB$9)</f>
        <v>23.8331771319155</v>
      </c>
      <c r="EO93" s="0" t="n">
        <f aca="false">IF(BC$9=0,0,(SIN(BC$12)*COS($E93)+SIN($E93)*COS(BC$12))/SIN($E93)*BC$9)</f>
        <v>23.3918934292035</v>
      </c>
      <c r="EP93" s="0" t="n">
        <f aca="false">IF(BD$9=0,0,(SIN(BD$12)*COS($E93)+SIN($E93)*COS(BD$12))/SIN($E93)*BD$9)</f>
        <v>22.9464374161119</v>
      </c>
      <c r="EQ93" s="0" t="n">
        <f aca="false">IF(BE$9=0,0,(SIN(BE$12)*COS($E93)+SIN($E93)*COS(BE$12))/SIN($E93)*BE$9)</f>
        <v>22.4970057542496</v>
      </c>
      <c r="ER93" s="0" t="n">
        <f aca="false">IF(BF$9=0,0,(SIN(BF$12)*COS($E93)+SIN($E93)*COS(BF$12))/SIN($E93)*BF$9)</f>
        <v>22.0052909520247</v>
      </c>
      <c r="ES93" s="0" t="n">
        <f aca="false">IF(BG$9=0,0,(SIN(BG$12)*COS($E93)+SIN($E93)*COS(BG$12))/SIN($E93)*BG$9)</f>
        <v>21.5112596449201</v>
      </c>
      <c r="ET93" s="0" t="n">
        <f aca="false">IF(BH$9=0,0,(SIN(BH$12)*COS($E93)+SIN($E93)*COS(BH$12))/SIN($E93)*BH$9)</f>
        <v>21.0151437471085</v>
      </c>
      <c r="EU93" s="0" t="n">
        <f aca="false">IF(BI$9=0,0,(SIN(BI$12)*COS($E93)+SIN($E93)*COS(BI$12))/SIN($E93)*BI$9)</f>
        <v>20.5171744467686</v>
      </c>
      <c r="EV93" s="0" t="n">
        <f aca="false">IF(BJ$9=0,0,(SIN(BJ$12)*COS($E93)+SIN($E93)*COS(BJ$12))/SIN($E93)*BJ$9)</f>
        <v>20.0175821112746</v>
      </c>
      <c r="EW93" s="0" t="n">
        <f aca="false">IF(BK$9=0,0,(SIN(BK$12)*COS($E93)+SIN($E93)*COS(BK$12))/SIN($E93)*BK$9)</f>
        <v>19.426718320188</v>
      </c>
      <c r="EX93" s="0" t="n">
        <f aca="false">IF(BL$9=0,0,(SIN(BL$12)*COS($E93)+SIN($E93)*COS(BL$12))/SIN($E93)*BL$9)</f>
        <v>18.838200948738</v>
      </c>
      <c r="EY93" s="0" t="n">
        <f aca="false">IF(BM$9=0,0,(SIN(BM$12)*COS($E93)+SIN($E93)*COS(BM$12))/SIN($E93)*BM$9)</f>
        <v>18.2523378684475</v>
      </c>
      <c r="EZ93" s="0" t="n">
        <f aca="false">IF(BN$9=0,0,(SIN(BN$12)*COS($E93)+SIN($E93)*COS(BN$12))/SIN($E93)*BN$9)</f>
        <v>17.6694335858524</v>
      </c>
      <c r="FA93" s="0" t="n">
        <f aca="false">IF(BO$9=0,0,(SIN(BO$12)*COS($E93)+SIN($E93)*COS(BO$12))/SIN($E93)*BO$9)</f>
        <v>17.0897891113517</v>
      </c>
      <c r="FB93" s="0" t="n">
        <f aca="false">IF(BP$9=0,0,(SIN(BP$12)*COS($E93)+SIN($E93)*COS(BP$12))/SIN($E93)*BP$9)</f>
        <v>16.4795800934156</v>
      </c>
      <c r="FC93" s="0" t="n">
        <f aca="false">IF(BQ$9=0,0,(SIN(BQ$12)*COS($E93)+SIN($E93)*COS(BQ$12))/SIN($E93)*BQ$9)</f>
        <v>15.8748128218982</v>
      </c>
      <c r="FD93" s="0" t="n">
        <f aca="false">IF(BR$9=0,0,(SIN(BR$12)*COS($E93)+SIN($E93)*COS(BR$12))/SIN($E93)*BR$9)</f>
        <v>15.2758075052071</v>
      </c>
      <c r="FE93" s="0" t="n">
        <f aca="false">IF(BS$9=0,0,(SIN(BS$12)*COS($E93)+SIN($E93)*COS(BS$12))/SIN($E93)*BS$9)</f>
        <v>14.6828793684777</v>
      </c>
      <c r="FF93" s="0" t="n">
        <f aca="false">IF(BT$9=0,0,(SIN(BT$12)*COS($E93)+SIN($E93)*COS(BT$12))/SIN($E93)*BT$9)</f>
        <v>14.0963385171123</v>
      </c>
      <c r="FG93" s="0" t="n">
        <f aca="false">IF(BU$9=0,0,(SIN(BU$12)*COS($E93)+SIN($E93)*COS(BU$12))/SIN($E93)*BU$9)</f>
        <v>13.5368777443064</v>
      </c>
      <c r="FH93" s="0" t="n">
        <f aca="false">IF(BV$9=0,0,(SIN(BV$12)*COS($E93)+SIN($E93)*COS(BV$12))/SIN($E93)*BV$9)</f>
        <v>12.983263507377</v>
      </c>
      <c r="FI93" s="0" t="n">
        <f aca="false">IF(BW$9=0,0,(SIN(BW$12)*COS($E93)+SIN($E93)*COS(BW$12))/SIN($E93)*BW$9)</f>
        <v>12.4357716516786</v>
      </c>
      <c r="FJ93" s="0" t="n">
        <f aca="false">IF(BX$9=0,0,(SIN(BX$12)*COS($E93)+SIN($E93)*COS(BX$12))/SIN($E93)*BX$9)</f>
        <v>11.8946730880145</v>
      </c>
      <c r="FK93" s="0" t="n">
        <f aca="false">IF(BY$9=0,0,(SIN(BY$12)*COS($E93)+SIN($E93)*COS(BY$12))/SIN($E93)*BY$9)</f>
        <v>11.3602336783908</v>
      </c>
      <c r="FL93" s="0" t="n">
        <f aca="false">IF(BZ$9=0,0,(SIN(BZ$12)*COS($E93)+SIN($E93)*COS(BZ$12))/SIN($E93)*BZ$9)</f>
        <v>10.7919585309627</v>
      </c>
      <c r="FM93" s="0" t="n">
        <f aca="false">IF(CA$9=0,0,(SIN(CA$12)*COS($E93)+SIN($E93)*COS(CA$12))/SIN($E93)*CA$9)</f>
        <v>10.2336630289073</v>
      </c>
      <c r="FN93" s="0" t="n">
        <f aca="false">IF(CB$9=0,0,(SIN(CB$12)*COS($E93)+SIN($E93)*COS(CB$12))/SIN($E93)*CB$9)</f>
        <v>9.68563318971468</v>
      </c>
      <c r="FO93" s="0" t="n">
        <f aca="false">IF(CC$9=0,0,(SIN(CC$12)*COS($E93)+SIN($E93)*COS(CC$12))/SIN($E93)*CC$9)</f>
        <v>9.1481478272826</v>
      </c>
      <c r="FP93" s="0" t="n">
        <f aca="false">IF(CD$9=0,0,(SIN(CD$12)*COS($E93)+SIN($E93)*COS(CD$12))/SIN($E93)*CD$9)</f>
        <v>8.62147843290851</v>
      </c>
      <c r="FQ93" s="0" t="n">
        <f aca="false">IF(CE$9=0,0,(SIN(CE$12)*COS($E93)+SIN($E93)*COS(CE$12))/SIN($E93)*CE$9)</f>
        <v>8.10588905976227</v>
      </c>
      <c r="FR93" s="0" t="n">
        <f aca="false">IF(CF$9=0,0,(SIN(CF$12)*COS($E93)+SIN($E93)*COS(CF$12))/SIN($E93)*CF$9)</f>
        <v>7.60163621088842</v>
      </c>
      <c r="FS93" s="0" t="n">
        <f aca="false">IF(CG$9=0,0,(SIN(CG$12)*COS($E93)+SIN($E93)*COS(CG$12))/SIN($E93)*CG$9)</f>
        <v>7.10896873078021</v>
      </c>
      <c r="FT93" s="0" t="n">
        <f aca="false">IF(CH$9=0,0,(SIN(CH$12)*COS($E93)+SIN($E93)*COS(CH$12))/SIN($E93)*CH$9)</f>
        <v>6.62812770056581</v>
      </c>
      <c r="FU93" s="0" t="n">
        <f aca="false">IF(CI$9=0,0,(SIN(CI$12)*COS($E93)+SIN($E93)*COS(CI$12))/SIN($E93)*CI$9)</f>
        <v>6.15934633685058</v>
      </c>
      <c r="FV93" s="0" t="n">
        <f aca="false">IF(CJ$9=0,0,(SIN(CJ$12)*COS($E93)+SIN($E93)*COS(CJ$12))/SIN($E93)*CJ$9)</f>
        <v>5.70403395887267</v>
      </c>
      <c r="FW93" s="0" t="n">
        <f aca="false">IF(CK$9=0,0,(SIN(CK$12)*COS($E93)+SIN($E93)*COS(CK$12))/SIN($E93)*CK$9)</f>
        <v>5.26108815735438</v>
      </c>
      <c r="FX93" s="0" t="n">
        <f aca="false">IF(CL$9=0,0,(SIN(CL$12)*COS($E93)+SIN($E93)*COS(CL$12))/SIN($E93)*CL$9)</f>
        <v>4.83071696540924</v>
      </c>
      <c r="FY93" s="0" t="n">
        <f aca="false">IF(CM$9=0,0,(SIN(CM$12)*COS($E93)+SIN($E93)*COS(CM$12))/SIN($E93)*CM$9)</f>
        <v>4.41312026729465</v>
      </c>
      <c r="FZ93" s="0" t="n">
        <f aca="false">IF(CN$9=0,0,(SIN(CN$12)*COS($E93)+SIN($E93)*COS(CN$12))/SIN($E93)*CN$9)</f>
        <v>4.00848971657034</v>
      </c>
      <c r="GA93" s="0" t="n">
        <f aca="false">IF(CO$9=0,0,(SIN(CO$12)*COS($E93)+SIN($E93)*COS(CO$12))/SIN($E93)*CO$9)</f>
        <v>3.62304308705828</v>
      </c>
      <c r="GB93" s="0" t="n">
        <f aca="false">IF(CP$9=0,0,(SIN(CP$12)*COS($E93)+SIN($E93)*COS(CP$12))/SIN($E93)*CP$9)</f>
        <v>3.2499281345034</v>
      </c>
      <c r="GC93" s="0" t="n">
        <f aca="false">IF(CQ$9=0,0,(SIN(CQ$12)*COS($E93)+SIN($E93)*COS(CQ$12))/SIN($E93)*CQ$9)</f>
        <v>2.88930630694577</v>
      </c>
    </row>
    <row r="94" customFormat="false" ht="12.8" hidden="true" customHeight="false" outlineLevel="0" collapsed="false">
      <c r="A94" s="0" t="n">
        <f aca="false">MAX($F94:$CQ94)</f>
        <v>29.9399991035964</v>
      </c>
      <c r="B94" s="90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27.38</v>
      </c>
      <c r="C94" s="2" t="n">
        <f aca="false">MOD(Best +D94,360)</f>
        <v>197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29.9399991035964</v>
      </c>
      <c r="G94" s="13" t="n">
        <f aca="false">IF(OR(G184=0,CS94=0),0,G184*CS94/(G184+CS94))</f>
        <v>29.7887210542062</v>
      </c>
      <c r="H94" s="13" t="n">
        <f aca="false">IF(OR(H184=0,CT94=0),0,H184*CT94/(H184+CT94))</f>
        <v>29.5340431196456</v>
      </c>
      <c r="I94" s="13" t="n">
        <f aca="false">IF(OR(I184=0,CU94=0),0,I184*CU94/(I184+CU94))</f>
        <v>29.2719187363137</v>
      </c>
      <c r="J94" s="13" t="n">
        <f aca="false">IF(OR(J184=0,CV94=0),0,J184*CV94/(J184+CV94))</f>
        <v>29.0029364638217</v>
      </c>
      <c r="K94" s="13" t="n">
        <f aca="false">IF(OR(K184=0,CW94=0),0,K184*CW94/(K184+CW94))</f>
        <v>28.727654687157</v>
      </c>
      <c r="L94" s="13" t="n">
        <f aca="false">IF(OR(L184=0,CX94=0),0,L184*CX94/(L184+CX94))</f>
        <v>28.4466022155683</v>
      </c>
      <c r="M94" s="13" t="n">
        <f aca="false">IF(OR(M184=0,CY94=0),0,M184*CY94/(M184+CY94))</f>
        <v>28.1005291040436</v>
      </c>
      <c r="N94" s="13" t="n">
        <f aca="false">IF(OR(N184=0,CZ94=0),0,N184*CZ94/(N184+CZ94))</f>
        <v>27.7540081086025</v>
      </c>
      <c r="O94" s="13" t="n">
        <f aca="false">IF(OR(O184=0,DA94=0),0,O184*DA94/(O184+DA94))</f>
        <v>27.4072503681377</v>
      </c>
      <c r="P94" s="13" t="n">
        <f aca="false">IF(OR(P184=0,DB94=0),0,P184*DB94/(P184+DB94))</f>
        <v>27.0604496394652</v>
      </c>
      <c r="Q94" s="13" t="n">
        <f aca="false">IF(OR(Q184=0,DC94=0),0,Q184*DC94/(Q184+DC94))</f>
        <v>26.7137833494402</v>
      </c>
      <c r="R94" s="13" t="n">
        <f aca="false">IF(OR(R184=0,DD94=0),0,R184*DD94/(R184+DD94))</f>
        <v>26.2987213201574</v>
      </c>
      <c r="S94" s="13" t="n">
        <f aca="false">IF(OR(S184=0,DE94=0),0,S184*DE94/(S184+DE94))</f>
        <v>25.8889230333382</v>
      </c>
      <c r="T94" s="13" t="n">
        <f aca="false">IF(OR(T184=0,DF94=0),0,T184*DF94/(T184+DF94))</f>
        <v>25.4842420047081</v>
      </c>
      <c r="U94" s="13" t="n">
        <f aca="false">IF(OR(U184=0,DG94=0),0,U184*DG94/(U184+DG94))</f>
        <v>25.0845354164043</v>
      </c>
      <c r="V94" s="13" t="n">
        <f aca="false">IF(OR(V184=0,DH94=0),0,V184*DH94/(V184+DH94))</f>
        <v>24.6896640300439</v>
      </c>
      <c r="W94" s="13" t="n">
        <f aca="false">IF(OR(W184=0,DI94=0),0,W184*DI94/(W184+DI94))</f>
        <v>24.262965882225</v>
      </c>
      <c r="X94" s="13" t="n">
        <f aca="false">IF(OR(X184=0,DJ94=0),0,X184*DJ94/(X184+DJ94))</f>
        <v>23.8432322724684</v>
      </c>
      <c r="Y94" s="13" t="n">
        <f aca="false">IF(OR(Y184=0,DK94=0),0,Y184*DK94/(Y184+DK94))</f>
        <v>23.4301931214955</v>
      </c>
      <c r="Z94" s="13" t="n">
        <f aca="false">IF(OR(Z184=0,DL94=0),0,Z184*DL94/(Z184+DL94))</f>
        <v>23.0645854275612</v>
      </c>
      <c r="AA94" s="13" t="n">
        <f aca="false">IF(OR(AA184=0,DM94=0),0,AA184*DM94/(AA184+DM94))</f>
        <v>22.7515923294032</v>
      </c>
      <c r="AB94" s="13" t="n">
        <f aca="false">IF(OR(AB184=0,DN94=0),0,AB184*DN94/(AB184+DN94))</f>
        <v>22.3941248416659</v>
      </c>
      <c r="AC94" s="13" t="n">
        <f aca="false">IF(OR(AC184=0,DO94=0),0,AC184*DO94/(AC184+DO94))</f>
        <v>22.039911218992</v>
      </c>
      <c r="AD94" s="13" t="n">
        <f aca="false">IF(OR(AD184=0,DP94=0),0,AD184*DP94/(AD184+DP94))</f>
        <v>21.6888756003907</v>
      </c>
      <c r="AE94" s="13" t="n">
        <f aca="false">IF(OR(AE184=0,DQ94=0),0,AE184*DQ94/(AE184+DQ94))</f>
        <v>21.3409426292745</v>
      </c>
      <c r="AF94" s="13" t="n">
        <f aca="false">IF(OR(AF184=0,DR94=0),0,AF184*DR94/(AF184+DR94))</f>
        <v>20.9960375077934</v>
      </c>
      <c r="AG94" s="13" t="n">
        <f aca="false">IF(OR(AG184=0,DS94=0),0,AG184*DS94/(AG184+DS94))</f>
        <v>20.592354428429</v>
      </c>
      <c r="AH94" s="13" t="n">
        <f aca="false">IF(OR(AH184=0,DT94=0),0,AH184*DT94/(AH184+DT94))</f>
        <v>20.195344301656</v>
      </c>
      <c r="AI94" s="13" t="n">
        <f aca="false">IF(OR(AI184=0,DU94=0),0,AI184*DU94/(AI184+DU94))</f>
        <v>19.8047324440054</v>
      </c>
      <c r="AJ94" s="13" t="n">
        <f aca="false">IF(OR(AJ184=0,DV94=0),0,AJ184*DV94/(AJ184+DV94))</f>
        <v>19.4202578359032</v>
      </c>
      <c r="AK94" s="13" t="n">
        <f aca="false">IF(OR(AK184=0,DW94=0),0,AK184*DW94/(AK184+DW94))</f>
        <v>19.0416722357606</v>
      </c>
      <c r="AL94" s="13" t="n">
        <f aca="false">IF(OR(AL184=0,DX94=0),0,AL184*DX94/(AL184+DX94))</f>
        <v>18.6599722275868</v>
      </c>
      <c r="AM94" s="13" t="n">
        <f aca="false">IF(OR(AM184=0,DY94=0),0,AM184*DY94/(AM184+DY94))</f>
        <v>18.284186462155</v>
      </c>
      <c r="AN94" s="13" t="n">
        <f aca="false">IF(OR(AN184=0,DZ94=0),0,AN184*DZ94/(AN184+DZ94))</f>
        <v>17.9140760958458</v>
      </c>
      <c r="AO94" s="13" t="n">
        <f aca="false">IF(OR(AO184=0,EA94=0),0,AO184*EA94/(AO184+EA94))</f>
        <v>17.5494138135399</v>
      </c>
      <c r="AP94" s="13" t="n">
        <f aca="false">IF(OR(AP184=0,EB94=0),0,AP184*EB94/(AP184+EB94))</f>
        <v>17.1899831041495</v>
      </c>
      <c r="AQ94" s="13" t="n">
        <f aca="false">IF(OR(AQ184=0,EC94=0),0,AQ184*EC94/(AQ184+EC94))</f>
        <v>16.7788030288145</v>
      </c>
      <c r="AR94" s="13" t="n">
        <f aca="false">IF(OR(AR184=0,ED94=0),0,AR184*ED94/(AR184+ED94))</f>
        <v>16.3752076574356</v>
      </c>
      <c r="AS94" s="13" t="n">
        <f aca="false">IF(OR(AS184=0,EE94=0),0,AS184*EE94/(AS184+EE94))</f>
        <v>15.9788813426982</v>
      </c>
      <c r="AT94" s="13" t="n">
        <f aca="false">IF(OR(AT184=0,EF94=0),0,AT184*EF94/(AT184+EF94))</f>
        <v>15.5895265246932</v>
      </c>
      <c r="AU94" s="13" t="n">
        <f aca="false">IF(OR(AU184=0,EG94=0),0,AU184*EG94/(AU184+EG94))</f>
        <v>15.2068625402188</v>
      </c>
      <c r="AV94" s="13" t="n">
        <f aca="false">IF(OR(AV184=0,EH94=0),0,AV184*EH94/(AV184+EH94))</f>
        <v>14.7644521224931</v>
      </c>
      <c r="AW94" s="13" t="n">
        <f aca="false">IF(OR(AW184=0,EI94=0),0,AW184*EI94/(AW184+EI94))</f>
        <v>14.3305056272619</v>
      </c>
      <c r="AX94" s="13" t="n">
        <f aca="false">IF(OR(AX184=0,EJ94=0),0,AX184*EJ94/(AX184+EJ94))</f>
        <v>13.9046786291379</v>
      </c>
      <c r="AY94" s="13" t="n">
        <f aca="false">IF(OR(AY184=0,EK94=0),0,AY184*EK94/(AY184+EK94))</f>
        <v>13.6534278320428</v>
      </c>
      <c r="AZ94" s="13" t="n">
        <f aca="false">IF(OR(AZ184=0,EL94=0),0,AZ184*EL94/(AZ184+EL94))</f>
        <v>13.4273199797177</v>
      </c>
      <c r="BA94" s="13" t="n">
        <f aca="false">IF(OR(BA184=0,EM94=0),0,BA184*EM94/(BA184+EM94))</f>
        <v>13.113194081627</v>
      </c>
      <c r="BB94" s="13" t="n">
        <f aca="false">IF(OR(BB184=0,EN94=0),0,BB184*EN94/(BB184+EN94))</f>
        <v>12.8026595649551</v>
      </c>
      <c r="BC94" s="13" t="n">
        <f aca="false">IF(OR(BC184=0,EO94=0),0,BC184*EO94/(BC184+EO94))</f>
        <v>12.4955874729909</v>
      </c>
      <c r="BD94" s="13" t="n">
        <f aca="false">IF(OR(BD184=0,EP94=0),0,BD184*EP94/(BD184+EP94))</f>
        <v>12.1918543150657</v>
      </c>
      <c r="BE94" s="13" t="n">
        <f aca="false">IF(OR(BE184=0,EQ94=0),0,BE184*EQ94/(BE184+EQ94))</f>
        <v>11.8913417795719</v>
      </c>
      <c r="BF94" s="13" t="n">
        <f aca="false">IF(OR(BF184=0,ER94=0),0,BF184*ER94/(BF184+ER94))</f>
        <v>11.5830702527447</v>
      </c>
      <c r="BG94" s="13" t="n">
        <f aca="false">IF(OR(BG184=0,ES94=0),0,BG184*ES94/(BG184+ES94))</f>
        <v>11.2783276598757</v>
      </c>
      <c r="BH94" s="13" t="n">
        <f aca="false">IF(OR(BH184=0,ET94=0),0,BH184*ET94/(BH184+ET94))</f>
        <v>10.9769955152776</v>
      </c>
      <c r="BI94" s="13" t="n">
        <f aca="false">IF(OR(BI184=0,EU94=0),0,BI184*EU94/(BI184+EU94))</f>
        <v>10.6789607638073</v>
      </c>
      <c r="BJ94" s="13" t="n">
        <f aca="false">IF(OR(BJ184=0,EV94=0),0,BJ184*EV94/(BJ184+EV94))</f>
        <v>10.3841155180116</v>
      </c>
      <c r="BK94" s="13" t="n">
        <f aca="false">IF(OR(BK184=0,EW94=0),0,BK184*EW94/(BK184+EW94))</f>
        <v>10.0677262646671</v>
      </c>
      <c r="BL94" s="13" t="n">
        <f aca="false">IF(OR(BL184=0,EX94=0),0,BL184*EX94/(BL184+EX94))</f>
        <v>9.75543247745616</v>
      </c>
      <c r="BM94" s="13" t="n">
        <f aca="false">IF(OR(BM184=0,EY94=0),0,BM184*EY94/(BM184+EY94))</f>
        <v>9.44712185320028</v>
      </c>
      <c r="BN94" s="13" t="n">
        <f aca="false">IF(OR(BN184=0,EZ94=0),0,BN184*EZ94/(BN184+EZ94))</f>
        <v>9.14268923202761</v>
      </c>
      <c r="BO94" s="13" t="n">
        <f aca="false">IF(OR(BO184=0,FA94=0),0,BO184*FA94/(BO184+FA94))</f>
        <v>8.84203633094674</v>
      </c>
      <c r="BP94" s="13" t="n">
        <f aca="false">IF(OR(BP184=0,FB94=0),0,BP184*FB94/(BP184+FB94))</f>
        <v>8.53568353016994</v>
      </c>
      <c r="BQ94" s="13" t="n">
        <f aca="false">IF(OR(BQ184=0,FC94=0),0,BQ184*FC94/(BQ184+FC94))</f>
        <v>8.23332468956426</v>
      </c>
      <c r="BR94" s="13" t="n">
        <f aca="false">IF(OR(BR184=0,FD94=0),0,BR184*FD94/(BR184+FD94))</f>
        <v>7.93487992783662</v>
      </c>
      <c r="BS94" s="13" t="n">
        <f aca="false">IF(OR(BS184=0,FE94=0),0,BS184*FE94/(BS184+FE94))</f>
        <v>7.6402766675756</v>
      </c>
      <c r="BT94" s="13" t="n">
        <f aca="false">IF(OR(BT184=0,FF94=0),0,BT184*FF94/(BT184+FF94))</f>
        <v>7.34944947299773</v>
      </c>
      <c r="BU94" s="13" t="n">
        <f aca="false">IF(OR(BU184=0,FG94=0),0,BU184*FG94/(BU184+FG94))</f>
        <v>7.06807769244706</v>
      </c>
      <c r="BV94" s="13" t="n">
        <f aca="false">IF(OR(BV184=0,FH94=0),0,BV184*FH94/(BV184+FH94))</f>
        <v>6.79010707413859</v>
      </c>
      <c r="BW94" s="13" t="n">
        <f aca="false">IF(OR(BW184=0,FI94=0),0,BW184*FI94/(BW184+FI94))</f>
        <v>6.51548996337663</v>
      </c>
      <c r="BX94" s="13" t="n">
        <f aca="false">IF(OR(BX184=0,FJ94=0),0,BX184*FJ94/(BX184+FJ94))</f>
        <v>6.24418450431287</v>
      </c>
      <c r="BY94" s="13" t="n">
        <f aca="false">IF(OR(BY184=0,FK94=0),0,BY184*FK94/(BY184+FK94))</f>
        <v>5.97615456273308</v>
      </c>
      <c r="BZ94" s="13" t="n">
        <f aca="false">IF(OR(BZ184=0,FL94=0),0,BZ184*FL94/(BZ184+FL94))</f>
        <v>5.6995862548823</v>
      </c>
      <c r="CA94" s="13" t="n">
        <f aca="false">IF(OR(CA184=0,FM94=0),0,CA184*FM94/(CA184+FM94))</f>
        <v>5.42686567913439</v>
      </c>
      <c r="CB94" s="13" t="n">
        <f aca="false">IF(OR(CB184=0,FN94=0),0,CB184*FN94/(CB184+FN94))</f>
        <v>5.15798953436196</v>
      </c>
      <c r="CC94" s="13" t="n">
        <f aca="false">IF(OR(CC184=0,FO94=0),0,CC184*FO94/(CC184+FO94))</f>
        <v>4.89296249523565</v>
      </c>
      <c r="CD94" s="13" t="n">
        <f aca="false">IF(OR(CD184=0,FP94=0),0,CD184*FP94/(CD184+FP94))</f>
        <v>4.63179727778695</v>
      </c>
      <c r="CE94" s="13" t="n">
        <f aca="false">IF(OR(CE184=0,FQ94=0),0,CE184*FQ94/(CE184+FQ94))</f>
        <v>4.37451472386912</v>
      </c>
      <c r="CF94" s="13" t="n">
        <f aca="false">IF(OR(CF184=0,FR94=0),0,CF184*FR94/(CF184+FR94))</f>
        <v>4.12114390394397</v>
      </c>
      <c r="CG94" s="13" t="n">
        <f aca="false">IF(OR(CG184=0,FS94=0),0,CG184*FS94/(CG184+FS94))</f>
        <v>3.87172223762146</v>
      </c>
      <c r="CH94" s="13" t="n">
        <f aca="false">IF(OR(CH184=0,FT94=0),0,CH184*FT94/(CH184+FT94))</f>
        <v>3.62629563136921</v>
      </c>
      <c r="CI94" s="13" t="n">
        <f aca="false">IF(OR(CI184=0,FU94=0),0,CI184*FU94/(CI184+FU94))</f>
        <v>3.38491863278865</v>
      </c>
      <c r="CJ94" s="13" t="n">
        <f aca="false">IF(OR(CJ184=0,FV94=0),0,CJ184*FV94/(CJ184+FV94))</f>
        <v>3.14803818309371</v>
      </c>
      <c r="CK94" s="13" t="n">
        <f aca="false">IF(OR(CK184=0,FW94=0),0,CK184*FW94/(CK184+FW94))</f>
        <v>2.9153080002587</v>
      </c>
      <c r="CL94" s="13" t="n">
        <f aca="false">IF(OR(CL184=0,FX94=0),0,CL184*FX94/(CL184+FX94))</f>
        <v>2.68680775568695</v>
      </c>
      <c r="CM94" s="13" t="n">
        <f aca="false">IF(OR(CM184=0,FY94=0),0,CM184*FY94/(CM184+FY94))</f>
        <v>2.46262635669597</v>
      </c>
      <c r="CN94" s="13" t="n">
        <f aca="false">IF(OR(CN184=0,FZ94=0),0,CN184*FZ94/(CN184+FZ94))</f>
        <v>2.24286216388317</v>
      </c>
      <c r="CO94" s="13" t="n">
        <f aca="false">IF(OR(CO184=0,GA94=0),0,CO184*GA94/(CO184+GA94))</f>
        <v>2.02969356965287</v>
      </c>
      <c r="CP94" s="13" t="n">
        <f aca="false">IF(OR(CP184=0,GB94=0),0,CP184*GB94/(CP184+GB94))</f>
        <v>1.82086298187849</v>
      </c>
      <c r="CQ94" s="13" t="n">
        <f aca="false">IF(OR(CQ184=0,GC94=0),0,CQ184*GC94/(CQ184+GC94))</f>
        <v>1.61648063570148</v>
      </c>
      <c r="CR94" s="0" t="n">
        <f aca="false">IF(F$9=0,0,(SIN(F$12)*COS($E94)+SIN($E94)*COS(F$12))/SIN($E94)*F$9)</f>
        <v>29.94</v>
      </c>
      <c r="CS94" s="0" t="n">
        <f aca="false">IF(G$9=0,0,(SIN(G$12)*COS($E94)+SIN($E94)*COS(G$12))/SIN($E94)*G$9)</f>
        <v>30.369704269017</v>
      </c>
      <c r="CT94" s="0" t="n">
        <f aca="false">IF(H$9=0,0,(SIN(H$12)*COS($E94)+SIN($E94)*COS(H$12))/SIN($E94)*H$9)</f>
        <v>30.6959612090306</v>
      </c>
      <c r="CU94" s="0" t="n">
        <f aca="false">IF(I$9=0,0,(SIN(I$12)*COS($E94)+SIN($E94)*COS(I$12))/SIN($E94)*I$9)</f>
        <v>31.0138430005105</v>
      </c>
      <c r="CV94" s="0" t="n">
        <f aca="false">IF(J$9=0,0,(SIN(J$12)*COS($E94)+SIN($E94)*COS(J$12))/SIN($E94)*J$9)</f>
        <v>31.323090744708</v>
      </c>
      <c r="CW94" s="0" t="n">
        <f aca="false">IF(K$9=0,0,(SIN(K$12)*COS($E94)+SIN($E94)*COS(K$12))/SIN($E94)*K$9)</f>
        <v>31.6234479252199</v>
      </c>
      <c r="CX94" s="0" t="n">
        <f aca="false">IF(L$9=0,0,(SIN(L$12)*COS($E94)+SIN($E94)*COS(L$12))/SIN($E94)*L$9)</f>
        <v>31.9146605355688</v>
      </c>
      <c r="CY94" s="0" t="n">
        <f aca="false">IF(M$9=0,0,(SIN(M$12)*COS($E94)+SIN($E94)*COS(M$12))/SIN($E94)*M$9)</f>
        <v>32.1183957677982</v>
      </c>
      <c r="CZ94" s="0" t="n">
        <f aca="false">IF(N$9=0,0,(SIN(N$12)*COS($E94)+SIN($E94)*COS(N$12))/SIN($E94)*N$9)</f>
        <v>32.3124626654507</v>
      </c>
      <c r="DA94" s="0" t="n">
        <f aca="false">IF(O$9=0,0,(SIN(O$12)*COS($E94)+SIN($E94)*COS(O$12))/SIN($E94)*O$9)</f>
        <v>32.4966868739575</v>
      </c>
      <c r="DB94" s="0" t="n">
        <f aca="false">IF(P$9=0,0,(SIN(P$12)*COS($E94)+SIN($E94)*COS(P$12))/SIN($E94)*P$9)</f>
        <v>32.6708970369282</v>
      </c>
      <c r="DC94" s="0" t="n">
        <f aca="false">IF(Q$9=0,0,(SIN(Q$12)*COS($E94)+SIN($E94)*COS(Q$12))/SIN($E94)*Q$9)</f>
        <v>32.8349248834504</v>
      </c>
      <c r="DD94" s="0" t="n">
        <f aca="false">IF(R$9=0,0,(SIN(R$12)*COS($E94)+SIN($E94)*COS(R$12))/SIN($E94)*R$9)</f>
        <v>32.8811527615542</v>
      </c>
      <c r="DE94" s="0" t="n">
        <f aca="false">IF(S$9=0,0,(SIN(S$12)*COS($E94)+SIN($E94)*COS(S$12))/SIN($E94)*S$9)</f>
        <v>32.9171663816074</v>
      </c>
      <c r="DF94" s="0" t="n">
        <f aca="false">IF(T$9=0,0,(SIN(T$12)*COS($E94)+SIN($E94)*COS(T$12))/SIN($E94)*T$9)</f>
        <v>32.9429053017194</v>
      </c>
      <c r="DG94" s="0" t="n">
        <f aca="false">IF(U$9=0,0,(SIN(U$12)*COS($E94)+SIN($E94)*COS(U$12))/SIN($E94)*U$9)</f>
        <v>32.9583122852584</v>
      </c>
      <c r="DH94" s="0" t="n">
        <f aca="false">IF(V$9=0,0,(SIN(V$12)*COS($E94)+SIN($E94)*COS(V$12))/SIN($E94)*V$9)</f>
        <v>32.9633333333333</v>
      </c>
      <c r="DI94" s="0" t="n">
        <f aca="false">IF(W$9=0,0,(SIN(W$12)*COS($E94)+SIN($E94)*COS(W$12))/SIN($E94)*W$9)</f>
        <v>32.8907597916893</v>
      </c>
      <c r="DJ94" s="0" t="n">
        <f aca="false">IF(X$9=0,0,(SIN(X$12)*COS($E94)+SIN($E94)*COS(X$12))/SIN($E94)*X$9)</f>
        <v>32.8080938862943</v>
      </c>
      <c r="DK94" s="0" t="n">
        <f aca="false">IF(Y$9=0,0,(SIN(Y$12)*COS($E94)+SIN($E94)*COS(Y$12))/SIN($E94)*Y$9)</f>
        <v>32.7153527080342</v>
      </c>
      <c r="DL94" s="0" t="n">
        <f aca="false">IF(Z$9=0,0,(SIN(Z$12)*COS($E94)+SIN($E94)*COS(Z$12))/SIN($E94)*Z$9)</f>
        <v>32.6948698097811</v>
      </c>
      <c r="DM94" s="0" t="n">
        <f aca="false">IF(AA$9=0,0,(SIN(AA$12)*COS($E94)+SIN($E94)*COS(AA$12))/SIN($E94)*AA$9)</f>
        <v>32.7653937166542</v>
      </c>
      <c r="DN94" s="0" t="n">
        <f aca="false">IF(AB$9=0,0,(SIN(AB$12)*COS($E94)+SIN($E94)*COS(AB$12))/SIN($E94)*AB$9)</f>
        <v>32.7289809052164</v>
      </c>
      <c r="DO94" s="0" t="n">
        <f aca="false">IF(AC$9=0,0,(SIN(AC$12)*COS($E94)+SIN($E94)*COS(AC$12))/SIN($E94)*AC$9)</f>
        <v>32.6817230673895</v>
      </c>
      <c r="DP94" s="0" t="n">
        <f aca="false">IF(AD$9=0,0,(SIN(AD$12)*COS($E94)+SIN($E94)*COS(AD$12))/SIN($E94)*AD$9)</f>
        <v>32.6235734513277</v>
      </c>
      <c r="DQ94" s="0" t="n">
        <f aca="false">IF(AE$9=0,0,(SIN(AE$12)*COS($E94)+SIN($E94)*COS(AE$12))/SIN($E94)*AE$9)</f>
        <v>32.5544889082261</v>
      </c>
      <c r="DR94" s="0" t="n">
        <f aca="false">IF(AF$9=0,0,(SIN(AF$12)*COS($E94)+SIN($E94)*COS(AF$12))/SIN($E94)*AF$9)</f>
        <v>32.4744299240039</v>
      </c>
      <c r="DS94" s="0" t="n">
        <f aca="false">IF(AG$9=0,0,(SIN(AG$12)*COS($E94)+SIN($E94)*COS(AG$12))/SIN($E94)*AG$9)</f>
        <v>32.2318640142827</v>
      </c>
      <c r="DT94" s="0" t="n">
        <f aca="false">IF(AH$9=0,0,(SIN(AH$12)*COS($E94)+SIN($E94)*COS(AH$12))/SIN($E94)*AH$9)</f>
        <v>31.9801225987466</v>
      </c>
      <c r="DU94" s="0" t="n">
        <f aca="false">IF(AI$9=0,0,(SIN(AI$12)*COS($E94)+SIN($E94)*COS(AI$12))/SIN($E94)*AI$9)</f>
        <v>31.7193148345077</v>
      </c>
      <c r="DV94" s="0" t="n">
        <f aca="false">IF(AJ$9=0,0,(SIN(AJ$12)*COS($E94)+SIN($E94)*COS(AJ$12))/SIN($E94)*AJ$9)</f>
        <v>31.4495524347318</v>
      </c>
      <c r="DW94" s="0" t="n">
        <f aca="false">IF(AK$9=0,0,(SIN(AK$12)*COS($E94)+SIN($E94)*COS(AK$12))/SIN($E94)*AK$9)</f>
        <v>31.1709496247801</v>
      </c>
      <c r="DX94" s="0" t="n">
        <f aca="false">IF(AL$9=0,0,(SIN(AL$12)*COS($E94)+SIN($E94)*COS(AL$12))/SIN($E94)*AL$9)</f>
        <v>30.8596374894627</v>
      </c>
      <c r="DY94" s="0" t="n">
        <f aca="false">IF(AM$9=0,0,(SIN(AM$12)*COS($E94)+SIN($E94)*COS(AM$12))/SIN($E94)*AM$9)</f>
        <v>30.5401008099294</v>
      </c>
      <c r="DZ94" s="0" t="n">
        <f aca="false">IF(AN$9=0,0,(SIN(AN$12)*COS($E94)+SIN($E94)*COS(AN$12))/SIN($E94)*AN$9)</f>
        <v>30.2124828231572</v>
      </c>
      <c r="EA94" s="0" t="n">
        <f aca="false">IF(AO$9=0,0,(SIN(AO$12)*COS($E94)+SIN($E94)*COS(AO$12))/SIN($E94)*AO$9)</f>
        <v>29.876928855686</v>
      </c>
      <c r="EB94" s="0" t="n">
        <f aca="false">IF(AP$9=0,0,(SIN(AP$12)*COS($E94)+SIN($E94)*COS(AP$12))/SIN($E94)*AP$9)</f>
        <v>29.5335862654811</v>
      </c>
      <c r="EC94" s="0" t="n">
        <f aca="false">IF(AQ$9=0,0,(SIN(AQ$12)*COS($E94)+SIN($E94)*COS(AQ$12))/SIN($E94)*AQ$9)</f>
        <v>29.0124382748499</v>
      </c>
      <c r="ED94" s="0" t="n">
        <f aca="false">IF(AR$9=0,0,(SIN(AR$12)*COS($E94)+SIN($E94)*COS(AR$12))/SIN($E94)*AR$9)</f>
        <v>28.4871464539126</v>
      </c>
      <c r="EE94" s="0" t="n">
        <f aca="false">IF(AS$9=0,0,(SIN(AS$12)*COS($E94)+SIN($E94)*COS(AS$12))/SIN($E94)*AS$9)</f>
        <v>27.9580178759013</v>
      </c>
      <c r="EF94" s="0" t="n">
        <f aca="false">IF(AT$9=0,0,(SIN(AT$12)*COS($E94)+SIN($E94)*COS(AT$12))/SIN($E94)*AT$9)</f>
        <v>27.4253593082363</v>
      </c>
      <c r="EG94" s="0" t="n">
        <f aca="false">IF(AU$9=0,0,(SIN(AU$12)*COS($E94)+SIN($E94)*COS(AU$12))/SIN($E94)*AU$9)</f>
        <v>26.8894770747336</v>
      </c>
      <c r="EH94" s="0" t="n">
        <f aca="false">IF(AV$9=0,0,(SIN(AV$12)*COS($E94)+SIN($E94)*COS(AV$12))/SIN($E94)*AV$9)</f>
        <v>26.1424969152214</v>
      </c>
      <c r="EI94" s="0" t="n">
        <f aca="false">IF(AW$9=0,0,(SIN(AW$12)*COS($E94)+SIN($E94)*COS(AW$12))/SIN($E94)*AW$9)</f>
        <v>25.3978685775941</v>
      </c>
      <c r="EJ94" s="0" t="n">
        <f aca="false">IF(AX$9=0,0,(SIN(AX$12)*COS($E94)+SIN($E94)*COS(AX$12))/SIN($E94)*AX$9)</f>
        <v>24.6560842068389</v>
      </c>
      <c r="EK94" s="0" t="n">
        <f aca="false">IF(AY$9=0,0,(SIN(AY$12)*COS($E94)+SIN($E94)*COS(AY$12))/SIN($E94)*AY$9)</f>
        <v>24.4472231227907</v>
      </c>
      <c r="EL94" s="0" t="n">
        <f aca="false">IF(AZ$9=0,0,(SIN(AZ$12)*COS($E94)+SIN($E94)*COS(AZ$12))/SIN($E94)*AZ$9)</f>
        <v>24.3103148355356</v>
      </c>
      <c r="EM94" s="0" t="n">
        <f aca="false">IF(BA$9=0,0,(SIN(BA$12)*COS($E94)+SIN($E94)*COS(BA$12))/SIN($E94)*BA$9)</f>
        <v>23.8731116288175</v>
      </c>
      <c r="EN94" s="0" t="n">
        <f aca="false">IF(BB$9=0,0,(SIN(BB$12)*COS($E94)+SIN($E94)*COS(BB$12))/SIN($E94)*BB$9)</f>
        <v>23.4315201252129</v>
      </c>
      <c r="EO94" s="0" t="n">
        <f aca="false">IF(BC$9=0,0,(SIN(BC$12)*COS($E94)+SIN($E94)*COS(BC$12))/SIN($E94)*BC$9)</f>
        <v>22.9857365475237</v>
      </c>
      <c r="EP94" s="0" t="n">
        <f aca="false">IF(BD$9=0,0,(SIN(BD$12)*COS($E94)+SIN($E94)*COS(BD$12))/SIN($E94)*BD$9)</f>
        <v>22.5359574983025</v>
      </c>
      <c r="EQ94" s="0" t="n">
        <f aca="false">IF(BE$9=0,0,(SIN(BE$12)*COS($E94)+SIN($E94)*COS(BE$12))/SIN($E94)*BE$9)</f>
        <v>22.0823798814419</v>
      </c>
      <c r="ER94" s="0" t="n">
        <f aca="false">IF(BF$9=0,0,(SIN(BF$12)*COS($E94)+SIN($E94)*COS(BF$12))/SIN($E94)*BF$9)</f>
        <v>21.5874275474017</v>
      </c>
      <c r="ES94" s="0" t="n">
        <f aca="false">IF(BG$9=0,0,(SIN(BG$12)*COS($E94)+SIN($E94)*COS(BG$12))/SIN($E94)*BG$9)</f>
        <v>21.0903557818103</v>
      </c>
      <c r="ET94" s="0" t="n">
        <f aca="false">IF(BH$9=0,0,(SIN(BH$12)*COS($E94)+SIN($E94)*COS(BH$12))/SIN($E94)*BH$9)</f>
        <v>20.5913958554336</v>
      </c>
      <c r="EU94" s="0" t="n">
        <f aca="false">IF(BI$9=0,0,(SIN(BI$12)*COS($E94)+SIN($E94)*COS(BI$12))/SIN($E94)*BI$9)</f>
        <v>20.0907782324296</v>
      </c>
      <c r="EV94" s="0" t="n">
        <f aca="false">IF(BJ$9=0,0,(SIN(BJ$12)*COS($E94)+SIN($E94)*COS(BJ$12))/SIN($E94)*BJ$9)</f>
        <v>19.5887324762418</v>
      </c>
      <c r="EW94" s="0" t="n">
        <f aca="false">IF(BK$9=0,0,(SIN(BK$12)*COS($E94)+SIN($E94)*COS(BK$12))/SIN($E94)*BK$9)</f>
        <v>18.9975946276375</v>
      </c>
      <c r="EX94" s="0" t="n">
        <f aca="false">IF(BL$9=0,0,(SIN(BL$12)*COS($E94)+SIN($E94)*COS(BL$12))/SIN($E94)*BL$9)</f>
        <v>18.4090406539614</v>
      </c>
      <c r="EY94" s="0" t="n">
        <f aca="false">IF(BM$9=0,0,(SIN(BM$12)*COS($E94)+SIN($E94)*COS(BM$12))/SIN($E94)*BM$9)</f>
        <v>17.8233755530594</v>
      </c>
      <c r="EZ94" s="0" t="n">
        <f aca="false">IF(BN$9=0,0,(SIN(BN$12)*COS($E94)+SIN($E94)*COS(BN$12))/SIN($E94)*BN$9)</f>
        <v>17.2409008546989</v>
      </c>
      <c r="FA94" s="0" t="n">
        <f aca="false">IF(BO$9=0,0,(SIN(BO$12)*COS($E94)+SIN($E94)*COS(BO$12))/SIN($E94)*BO$9)</f>
        <v>16.6619144912144</v>
      </c>
      <c r="FB94" s="0" t="n">
        <f aca="false">IF(BP$9=0,0,(SIN(BP$12)*COS($E94)+SIN($E94)*COS(BP$12))/SIN($E94)*BP$9)</f>
        <v>16.0534712117947</v>
      </c>
      <c r="FC94" s="0" t="n">
        <f aca="false">IF(BQ$9=0,0,(SIN(BQ$12)*COS($E94)+SIN($E94)*COS(BQ$12))/SIN($E94)*BQ$9)</f>
        <v>15.4507078585834</v>
      </c>
      <c r="FD94" s="0" t="n">
        <f aca="false">IF(BR$9=0,0,(SIN(BR$12)*COS($E94)+SIN($E94)*COS(BR$12))/SIN($E94)*BR$9)</f>
        <v>14.8539404555942</v>
      </c>
      <c r="FE94" s="0" t="n">
        <f aca="false">IF(BS$9=0,0,(SIN(BS$12)*COS($E94)+SIN($E94)*COS(BS$12))/SIN($E94)*BS$9)</f>
        <v>14.2634799403654</v>
      </c>
      <c r="FF94" s="0" t="n">
        <f aca="false">IF(BT$9=0,0,(SIN(BT$12)*COS($E94)+SIN($E94)*COS(BT$12))/SIN($E94)*BT$9)</f>
        <v>13.6796320299037</v>
      </c>
      <c r="FG94" s="0" t="n">
        <f aca="false">IF(BU$9=0,0,(SIN(BU$12)*COS($E94)+SIN($E94)*COS(BU$12))/SIN($E94)*BU$9)</f>
        <v>13.1224608758828</v>
      </c>
      <c r="FH94" s="0" t="n">
        <f aca="false">IF(BV$9=0,0,(SIN(BV$12)*COS($E94)+SIN($E94)*COS(BV$12))/SIN($E94)*BV$9)</f>
        <v>12.5713434502844</v>
      </c>
      <c r="FI94" s="0" t="n">
        <f aca="false">IF(BW$9=0,0,(SIN(BW$12)*COS($E94)+SIN($E94)*COS(BW$12))/SIN($E94)*BW$9)</f>
        <v>12.0265514970027</v>
      </c>
      <c r="FJ94" s="0" t="n">
        <f aca="false">IF(BX$9=0,0,(SIN(BX$12)*COS($E94)+SIN($E94)*COS(BX$12))/SIN($E94)*BX$9)</f>
        <v>11.4883517398747</v>
      </c>
      <c r="FK94" s="0" t="n">
        <f aca="false">IF(BY$9=0,0,(SIN(BY$12)*COS($E94)+SIN($E94)*COS(BY$12))/SIN($E94)*BY$9)</f>
        <v>10.9570057707343</v>
      </c>
      <c r="FL94" s="0" t="n">
        <f aca="false">IF(BZ$9=0,0,(SIN(BZ$12)*COS($E94)+SIN($E94)*COS(BZ$12))/SIN($E94)*BZ$9)</f>
        <v>10.3935190446205</v>
      </c>
      <c r="FM94" s="0" t="n">
        <f aca="false">IF(CA$9=0,0,(SIN(CA$12)*COS($E94)+SIN($E94)*COS(CA$12))/SIN($E94)*CA$9)</f>
        <v>9.84021442405231</v>
      </c>
      <c r="FN94" s="0" t="n">
        <f aca="false">IF(CB$9=0,0,(SIN(CB$12)*COS($E94)+SIN($E94)*COS(CB$12))/SIN($E94)*CB$9)</f>
        <v>9.29737203822394</v>
      </c>
      <c r="FO94" s="0" t="n">
        <f aca="false">IF(CC$9=0,0,(SIN(CC$12)*COS($E94)+SIN($E94)*COS(CC$12))/SIN($E94)*CC$9)</f>
        <v>8.76526472948901</v>
      </c>
      <c r="FP94" s="0" t="n">
        <f aca="false">IF(CD$9=0,0,(SIN(CD$12)*COS($E94)+SIN($E94)*COS(CD$12))/SIN($E94)*CD$9)</f>
        <v>8.24415793750892</v>
      </c>
      <c r="FQ94" s="0" t="n">
        <f aca="false">IF(CE$9=0,0,(SIN(CE$12)*COS($E94)+SIN($E94)*COS(CE$12))/SIN($E94)*CE$9)</f>
        <v>7.73430958691349</v>
      </c>
      <c r="FR94" s="0" t="n">
        <f aca="false">IF(CF$9=0,0,(SIN(CF$12)*COS($E94)+SIN($E94)*COS(CF$12))/SIN($E94)*CF$9)</f>
        <v>7.23596997852062</v>
      </c>
      <c r="FS94" s="0" t="n">
        <f aca="false">IF(CG$9=0,0,(SIN(CG$12)*COS($E94)+SIN($E94)*COS(CG$12))/SIN($E94)*CG$9)</f>
        <v>6.74938168415624</v>
      </c>
      <c r="FT94" s="0" t="n">
        <f aca="false">IF(CH$9=0,0,(SIN(CH$12)*COS($E94)+SIN($E94)*COS(CH$12))/SIN($E94)*CH$9)</f>
        <v>6.27477944511317</v>
      </c>
      <c r="FU94" s="0" t="n">
        <f aca="false">IF(CI$9=0,0,(SIN(CI$12)*COS($E94)+SIN($E94)*COS(CI$12))/SIN($E94)*CI$9)</f>
        <v>5.81239007429175</v>
      </c>
      <c r="FV94" s="0" t="n">
        <f aca="false">IF(CJ$9=0,0,(SIN(CJ$12)*COS($E94)+SIN($E94)*COS(CJ$12))/SIN($E94)*CJ$9)</f>
        <v>5.36354574686631</v>
      </c>
      <c r="FW94" s="0" t="n">
        <f aca="false">IF(CK$9=0,0,(SIN(CK$12)*COS($E94)+SIN($E94)*COS(CK$12))/SIN($E94)*CK$9)</f>
        <v>4.92720788672237</v>
      </c>
      <c r="FX94" s="0" t="n">
        <f aca="false">IF(CL$9=0,0,(SIN(CL$12)*COS($E94)+SIN($E94)*COS(CL$12))/SIN($E94)*CL$9)</f>
        <v>4.50357801642075</v>
      </c>
      <c r="FY94" s="0" t="n">
        <f aca="false">IF(CM$9=0,0,(SIN(CM$12)*COS($E94)+SIN($E94)*COS(CM$12))/SIN($E94)*CM$9)</f>
        <v>4.09284945938806</v>
      </c>
      <c r="FZ94" s="0" t="n">
        <f aca="false">IF(CN$9=0,0,(SIN(CN$12)*COS($E94)+SIN($E94)*COS(CN$12))/SIN($E94)*CN$9)</f>
        <v>3.69520726144668</v>
      </c>
      <c r="GA94" s="0" t="n">
        <f aca="false">IF(CO$9=0,0,(SIN(CO$12)*COS($E94)+SIN($E94)*COS(CO$12))/SIN($E94)*CO$9)</f>
        <v>3.31635172948423</v>
      </c>
      <c r="GB94" s="0" t="n">
        <f aca="false">IF(CP$9=0,0,(SIN(CP$12)*COS($E94)+SIN($E94)*COS(CP$12))/SIN($E94)*CP$9)</f>
        <v>2.94993396472652</v>
      </c>
      <c r="GC94" s="0" t="n">
        <f aca="false">IF(CQ$9=0,0,(SIN(CQ$12)*COS($E94)+SIN($E94)*COS(CQ$12))/SIN($E94)*CQ$9)</f>
        <v>2.59610915430024</v>
      </c>
    </row>
    <row r="95" customFormat="false" ht="12.8" hidden="true" customHeight="false" outlineLevel="0" collapsed="false">
      <c r="A95" s="0" t="n">
        <f aca="false">MAX($F95:$CQ95)</f>
        <v>29.9399991035964</v>
      </c>
      <c r="B95" s="90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27.94</v>
      </c>
      <c r="C95" s="2" t="n">
        <f aca="false">MOD(Best +D95,360)</f>
        <v>198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29.9399991035964</v>
      </c>
      <c r="G95" s="13" t="n">
        <f aca="false">IF(OR(G185=0,CS95=0),0,G185*CS95/(G185+CS95))</f>
        <v>29.7922161078074</v>
      </c>
      <c r="H95" s="13" t="n">
        <f aca="false">IF(OR(H185=0,CT95=0),0,H185*CT95/(H185+CT95))</f>
        <v>29.5407464504031</v>
      </c>
      <c r="I95" s="13" t="n">
        <f aca="false">IF(OR(I185=0,CU95=0),0,I185*CU95/(I185+CU95))</f>
        <v>29.281540689709</v>
      </c>
      <c r="J95" s="13" t="n">
        <f aca="false">IF(OR(J185=0,CV95=0),0,J185*CV95/(J185+CV95))</f>
        <v>29.0151860761475</v>
      </c>
      <c r="K95" s="13" t="n">
        <f aca="false">IF(OR(K185=0,CW95=0),0,K185*CW95/(K185+CW95))</f>
        <v>28.7422410956469</v>
      </c>
      <c r="L95" s="13" t="n">
        <f aca="false">IF(OR(L185=0,CX95=0),0,L185*CX95/(L185+CX95))</f>
        <v>28.4632359172902</v>
      </c>
      <c r="M95" s="13" t="n">
        <f aca="false">IF(OR(M185=0,CY95=0),0,M185*CY95/(M185+CY95))</f>
        <v>28.118716847426</v>
      </c>
      <c r="N95" s="13" t="n">
        <f aca="false">IF(OR(N185=0,CZ95=0),0,N185*CZ95/(N185+CZ95))</f>
        <v>27.7734331446169</v>
      </c>
      <c r="O95" s="13" t="n">
        <f aca="false">IF(OR(O185=0,DA95=0),0,O185*DA95/(O185+DA95))</f>
        <v>27.4276077737507</v>
      </c>
      <c r="P95" s="13" t="n">
        <f aca="false">IF(OR(P185=0,DB95=0),0,P185*DB95/(P185+DB95))</f>
        <v>27.0814462341592</v>
      </c>
      <c r="Q95" s="13" t="n">
        <f aca="false">IF(OR(Q185=0,DC95=0),0,Q185*DC95/(Q185+DC95))</f>
        <v>26.7351375663644</v>
      </c>
      <c r="R95" s="13" t="n">
        <f aca="false">IF(OR(R185=0,DD95=0),0,R185*DD95/(R185+DD95))</f>
        <v>26.319799005771</v>
      </c>
      <c r="S95" s="13" t="n">
        <f aca="false">IF(OR(S185=0,DE95=0),0,S185*DE95/(S185+DE95))</f>
        <v>25.9094505166657</v>
      </c>
      <c r="T95" s="13" t="n">
        <f aca="false">IF(OR(T185=0,DF95=0),0,T185*DF95/(T185+DF95))</f>
        <v>25.5039630226111</v>
      </c>
      <c r="U95" s="13" t="n">
        <f aca="false">IF(OR(U185=0,DG95=0),0,U185*DG95/(U185+DG95))</f>
        <v>25.1032100232997</v>
      </c>
      <c r="V95" s="13" t="n">
        <f aca="false">IF(OR(V185=0,DH95=0),0,V185*DH95/(V185+DH95))</f>
        <v>24.7070675793888</v>
      </c>
      <c r="W95" s="13" t="n">
        <f aca="false">IF(OR(W185=0,DI95=0),0,W185*DI95/(W185+DI95))</f>
        <v>24.2786491532836</v>
      </c>
      <c r="X95" s="13" t="n">
        <f aca="false">IF(OR(X185=0,DJ95=0),0,X185*DJ95/(X185+DJ95))</f>
        <v>23.8570009013237</v>
      </c>
      <c r="Y95" s="13" t="n">
        <f aca="false">IF(OR(Y185=0,DK95=0),0,Y185*DK95/(Y185+DK95))</f>
        <v>23.4418676059127</v>
      </c>
      <c r="Z95" s="13" t="n">
        <f aca="false">IF(OR(Z185=0,DL95=0),0,Z185*DL95/(Z185+DL95))</f>
        <v>23.0742878464065</v>
      </c>
      <c r="AA95" s="13" t="n">
        <f aca="false">IF(OR(AA185=0,DM95=0),0,AA185*DM95/(AA185+DM95))</f>
        <v>22.7595148899942</v>
      </c>
      <c r="AB95" s="13" t="n">
        <f aca="false">IF(OR(AB185=0,DN95=0),0,AB185*DN95/(AB185+DN95))</f>
        <v>22.3997782457951</v>
      </c>
      <c r="AC95" s="13" t="n">
        <f aca="false">IF(OR(AC185=0,DO95=0),0,AC185*DO95/(AC185+DO95))</f>
        <v>22.0431522909556</v>
      </c>
      <c r="AD95" s="13" t="n">
        <f aca="false">IF(OR(AD185=0,DP95=0),0,AD185*DP95/(AD185+DP95))</f>
        <v>21.6895699023341</v>
      </c>
      <c r="AE95" s="13" t="n">
        <f aca="false">IF(OR(AE185=0,DQ95=0),0,AE185*DQ95/(AE185+DQ95))</f>
        <v>21.3389639740929</v>
      </c>
      <c r="AF95" s="13" t="n">
        <f aca="false">IF(OR(AF185=0,DR95=0),0,AF185*DR95/(AF185+DR95))</f>
        <v>20.9912674991231</v>
      </c>
      <c r="AG95" s="13" t="n">
        <f aca="false">IF(OR(AG185=0,DS95=0),0,AG185*DS95/(AG185+DS95))</f>
        <v>20.5842041656253</v>
      </c>
      <c r="AH95" s="13" t="n">
        <f aca="false">IF(OR(AH185=0,DT95=0),0,AH185*DT95/(AH185+DT95))</f>
        <v>20.1837376379479</v>
      </c>
      <c r="AI95" s="13" t="n">
        <f aca="false">IF(OR(AI185=0,DU95=0),0,AI185*DU95/(AI185+DU95))</f>
        <v>19.7896011529487</v>
      </c>
      <c r="AJ95" s="13" t="n">
        <f aca="false">IF(OR(AJ185=0,DV95=0),0,AJ185*DV95/(AJ185+DV95))</f>
        <v>19.4015409769601</v>
      </c>
      <c r="AK95" s="13" t="n">
        <f aca="false">IF(OR(AK185=0,DW95=0),0,AK185*DW95/(AK185+DW95))</f>
        <v>19.0193155753687</v>
      </c>
      <c r="AL95" s="13" t="n">
        <f aca="false">IF(OR(AL185=0,DX95=0),0,AL185*DX95/(AL185+DX95))</f>
        <v>18.6338621010637</v>
      </c>
      <c r="AM95" s="13" t="n">
        <f aca="false">IF(OR(AM185=0,DY95=0),0,AM185*DY95/(AM185+DY95))</f>
        <v>18.254285829133</v>
      </c>
      <c r="AN95" s="13" t="n">
        <f aca="false">IF(OR(AN185=0,DZ95=0),0,AN185*DZ95/(AN185+DZ95))</f>
        <v>17.8803532497109</v>
      </c>
      <c r="AO95" s="13" t="n">
        <f aca="false">IF(OR(AO185=0,EA95=0),0,AO185*EA95/(AO185+EA95))</f>
        <v>17.5118419557654</v>
      </c>
      <c r="AP95" s="13" t="n">
        <f aca="false">IF(OR(AP185=0,EB95=0),0,AP185*EB95/(AP185+EB95))</f>
        <v>17.1485399558751</v>
      </c>
      <c r="AQ95" s="13" t="n">
        <f aca="false">IF(OR(AQ185=0,EC95=0),0,AQ185*EC95/(AQ185+EC95))</f>
        <v>16.7330860626303</v>
      </c>
      <c r="AR95" s="13" t="n">
        <f aca="false">IF(OR(AR185=0,ED95=0),0,AR185*ED95/(AR185+ED95))</f>
        <v>16.325245340615</v>
      </c>
      <c r="AS95" s="13" t="n">
        <f aca="false">IF(OR(AS185=0,EE95=0),0,AS185*EE95/(AS185+EE95))</f>
        <v>15.9247058849999</v>
      </c>
      <c r="AT95" s="13" t="n">
        <f aca="false">IF(OR(AT185=0,EF95=0),0,AT185*EF95/(AT185+EF95))</f>
        <v>15.5311735583888</v>
      </c>
      <c r="AU95" s="13" t="n">
        <f aca="false">IF(OR(AU185=0,EG95=0),0,AU185*EG95/(AU185+EG95))</f>
        <v>15.1443708351009</v>
      </c>
      <c r="AV95" s="13" t="n">
        <f aca="false">IF(OR(AV185=0,EH95=0),0,AV185*EH95/(AV185+EH95))</f>
        <v>14.6975150429185</v>
      </c>
      <c r="AW95" s="13" t="n">
        <f aca="false">IF(OR(AW185=0,EI95=0),0,AW185*EI95/(AW185+EI95))</f>
        <v>14.2592298726007</v>
      </c>
      <c r="AX95" s="13" t="n">
        <f aca="false">IF(OR(AX185=0,EJ95=0),0,AX185*EJ95/(AX185+EJ95))</f>
        <v>13.8291741672808</v>
      </c>
      <c r="AY95" s="13" t="n">
        <f aca="false">IF(OR(AY185=0,EK95=0),0,AY185*EK95/(AY185+EK95))</f>
        <v>13.5744712121848</v>
      </c>
      <c r="AZ95" s="13" t="n">
        <f aca="false">IF(OR(AZ185=0,EL95=0),0,AZ185*EL95/(AZ185+EL95))</f>
        <v>13.3449722416357</v>
      </c>
      <c r="BA95" s="13" t="n">
        <f aca="false">IF(OR(BA185=0,EM95=0),0,BA185*EM95/(BA185+EM95))</f>
        <v>13.0270927479273</v>
      </c>
      <c r="BB95" s="13" t="n">
        <f aca="false">IF(OR(BB185=0,EN95=0),0,BB185*EN95/(BB185+EN95))</f>
        <v>12.7128261795094</v>
      </c>
      <c r="BC95" s="13" t="n">
        <f aca="false">IF(OR(BC185=0,EO95=0),0,BC185*EO95/(BC185+EO95))</f>
        <v>12.4020452059449</v>
      </c>
      <c r="BD95" s="13" t="n">
        <f aca="false">IF(OR(BD185=0,EP95=0),0,BD185*EP95/(BD185+EP95))</f>
        <v>12.0946278580399</v>
      </c>
      <c r="BE95" s="13" t="n">
        <f aca="false">IF(OR(BE185=0,EQ95=0),0,BE185*EQ95/(BE185+EQ95))</f>
        <v>11.7904572505528</v>
      </c>
      <c r="BF95" s="13" t="n">
        <f aca="false">IF(OR(BF185=0,ER95=0),0,BF185*ER95/(BF185+ER95))</f>
        <v>11.4785406572985</v>
      </c>
      <c r="BG95" s="13" t="n">
        <f aca="false">IF(OR(BG185=0,ES95=0),0,BG185*ES95/(BG185+ES95))</f>
        <v>11.1701934226755</v>
      </c>
      <c r="BH95" s="13" t="n">
        <f aca="false">IF(OR(BH185=0,ET95=0),0,BH185*ET95/(BH185+ET95))</f>
        <v>10.8652982729882</v>
      </c>
      <c r="BI95" s="13" t="n">
        <f aca="false">IF(OR(BI185=0,EU95=0),0,BI185*EU95/(BI185+EU95))</f>
        <v>10.5637433051889</v>
      </c>
      <c r="BJ95" s="13" t="n">
        <f aca="false">IF(OR(BJ185=0,EV95=0),0,BJ185*EV95/(BJ185+EV95))</f>
        <v>10.2654217309144</v>
      </c>
      <c r="BK95" s="13" t="n">
        <f aca="false">IF(OR(BK185=0,EW95=0),0,BK185*EW95/(BK185+EW95))</f>
        <v>9.94564147016601</v>
      </c>
      <c r="BL95" s="13" t="n">
        <f aca="false">IF(OR(BL185=0,EX95=0),0,BL185*EX95/(BL185+EX95))</f>
        <v>9.6300349394992</v>
      </c>
      <c r="BM95" s="13" t="n">
        <f aca="false">IF(OR(BM185=0,EY95=0),0,BM185*EY95/(BM185+EY95))</f>
        <v>9.31849112318839</v>
      </c>
      <c r="BN95" s="13" t="n">
        <f aca="false">IF(OR(BN185=0,EZ95=0),0,BN185*EZ95/(BN185+EZ95))</f>
        <v>9.0109061442301</v>
      </c>
      <c r="BO95" s="13" t="n">
        <f aca="false">IF(OR(BO185=0,FA95=0),0,BO185*FA95/(BO185+FA95))</f>
        <v>8.70718300270531</v>
      </c>
      <c r="BP95" s="13" t="n">
        <f aca="false">IF(OR(BP185=0,FB95=0),0,BP185*FB95/(BP185+FB95))</f>
        <v>8.39789736285481</v>
      </c>
      <c r="BQ95" s="13" t="n">
        <f aca="false">IF(OR(BQ185=0,FC95=0),0,BQ185*FC95/(BQ185+FC95))</f>
        <v>8.09270580594789</v>
      </c>
      <c r="BR95" s="13" t="n">
        <f aca="false">IF(OR(BR185=0,FD95=0),0,BR185*FD95/(BR185+FD95))</f>
        <v>7.79153006999199</v>
      </c>
      <c r="BS95" s="13" t="n">
        <f aca="false">IF(OR(BS185=0,FE95=0),0,BS185*FE95/(BS185+FE95))</f>
        <v>7.49429923045448</v>
      </c>
      <c r="BT95" s="13" t="n">
        <f aca="false">IF(OR(BT185=0,FF95=0),0,BT185*FF95/(BT185+FF95))</f>
        <v>7.20094954059335</v>
      </c>
      <c r="BU95" s="13" t="n">
        <f aca="false">IF(OR(BU185=0,FG95=0),0,BU185*FG95/(BU185+FG95))</f>
        <v>6.91709781752825</v>
      </c>
      <c r="BV95" s="13" t="n">
        <f aca="false">IF(OR(BV185=0,FH95=0),0,BV185*FH95/(BV185+FH95))</f>
        <v>6.63674445218802</v>
      </c>
      <c r="BW95" s="13" t="n">
        <f aca="false">IF(OR(BW185=0,FI95=0),0,BW185*FI95/(BW185+FI95))</f>
        <v>6.35984332629685</v>
      </c>
      <c r="BX95" s="13" t="n">
        <f aca="false">IF(OR(BX185=0,FJ95=0),0,BX185*FJ95/(BX185+FJ95))</f>
        <v>6.08635414993879</v>
      </c>
      <c r="BY95" s="13" t="n">
        <f aca="false">IF(OR(BY185=0,FK95=0),0,BY185*FK95/(BY185+FK95))</f>
        <v>5.8162423851642</v>
      </c>
      <c r="BZ95" s="13" t="n">
        <f aca="false">IF(OR(BZ185=0,FL95=0),0,BZ185*FL95/(BZ185+FL95))</f>
        <v>5.53791333922282</v>
      </c>
      <c r="CA95" s="13" t="n">
        <f aca="false">IF(OR(CA185=0,FM95=0),0,CA185*FM95/(CA185+FM95))</f>
        <v>5.26356668597912</v>
      </c>
      <c r="CB95" s="13" t="n">
        <f aca="false">IF(OR(CB185=0,FN95=0),0,CB185*FN95/(CB185+FN95))</f>
        <v>4.99320164491408</v>
      </c>
      <c r="CC95" s="13" t="n">
        <f aca="false">IF(OR(CC185=0,FO95=0),0,CC185*FO95/(CC185+FO95))</f>
        <v>4.72682547310149</v>
      </c>
      <c r="CD95" s="13" t="n">
        <f aca="false">IF(OR(CD185=0,FP95=0),0,CD185*FP95/(CD185+FP95))</f>
        <v>4.46445352844866</v>
      </c>
      <c r="CE95" s="13" t="n">
        <f aca="false">IF(OR(CE185=0,FQ95=0),0,CE185*FQ95/(CE185+FQ95))</f>
        <v>4.20610935117524</v>
      </c>
      <c r="CF95" s="13" t="n">
        <f aca="false">IF(OR(CF185=0,FR95=0),0,CF185*FR95/(CF185+FR95))</f>
        <v>3.95182476291044</v>
      </c>
      <c r="CG95" s="13" t="n">
        <f aca="false">IF(OR(CG185=0,FS95=0),0,CG185*FS95/(CG185+FS95))</f>
        <v>3.70163998278385</v>
      </c>
      <c r="CH95" s="13" t="n">
        <f aca="false">IF(OR(CH185=0,FT95=0),0,CH185*FT95/(CH185+FT95))</f>
        <v>3.45560375986949</v>
      </c>
      <c r="CI95" s="13" t="n">
        <f aca="false">IF(OR(CI185=0,FU95=0),0,CI185*FU95/(CI185+FU95))</f>
        <v>3.21377352131745</v>
      </c>
      <c r="CJ95" s="13" t="n">
        <f aca="false">IF(OR(CJ185=0,FV95=0),0,CJ185*FV95/(CJ185+FV95))</f>
        <v>2.9765815964311</v>
      </c>
      <c r="CK95" s="13" t="n">
        <f aca="false">IF(OR(CK185=0,FW95=0),0,CK185*FW95/(CK185+FW95))</f>
        <v>2.74370043087523</v>
      </c>
      <c r="CL95" s="13" t="n">
        <f aca="false">IF(OR(CL185=0,FX95=0),0,CL185*FX95/(CL185+FX95))</f>
        <v>2.51521258381444</v>
      </c>
      <c r="CM95" s="13" t="n">
        <f aca="false">IF(OR(CM185=0,FY95=0),0,CM185*FY95/(CM185+FY95))</f>
        <v>2.29120985174149</v>
      </c>
      <c r="CN95" s="13" t="n">
        <f aca="false">IF(OR(CN185=0,FZ95=0),0,CN185*FZ95/(CN185+FZ95))</f>
        <v>2.07179347446938</v>
      </c>
      <c r="CO95" s="13" t="n">
        <f aca="false">IF(OR(CO185=0,GA95=0),0,CO185*GA95/(CO185+GA95))</f>
        <v>1.85898710116976</v>
      </c>
      <c r="CP95" s="13" t="n">
        <f aca="false">IF(OR(CP185=0,GB95=0),0,CP185*GB95/(CP185+GB95))</f>
        <v>1.65068014137566</v>
      </c>
      <c r="CQ95" s="13" t="n">
        <f aca="false">IF(OR(CQ185=0,GC95=0),0,CQ185*GC95/(CQ185+GC95))</f>
        <v>1.44698522061151</v>
      </c>
      <c r="CR95" s="0" t="n">
        <f aca="false">IF(F$9=0,0,(SIN(F$12)*COS($E95)+SIN($E95)*COS(F$12))/SIN($E95)*F$9)</f>
        <v>29.94</v>
      </c>
      <c r="CS95" s="0" t="n">
        <f aca="false">IF(G$9=0,0,(SIN(G$12)*COS($E95)+SIN($E95)*COS(G$12))/SIN($E95)*G$9)</f>
        <v>30.36031461089</v>
      </c>
      <c r="CT95" s="0" t="n">
        <f aca="false">IF(H$9=0,0,(SIN(H$12)*COS($E95)+SIN($E95)*COS(H$12))/SIN($E95)*H$9)</f>
        <v>30.6770207429891</v>
      </c>
      <c r="CU95" s="0" t="n">
        <f aca="false">IF(I$9=0,0,(SIN(I$12)*COS($E95)+SIN($E95)*COS(I$12))/SIN($E95)*I$9)</f>
        <v>30.985193560978</v>
      </c>
      <c r="CV95" s="0" t="n">
        <f aca="false">IF(J$9=0,0,(SIN(J$12)*COS($E95)+SIN($E95)*COS(J$12))/SIN($E95)*J$9)</f>
        <v>31.2845772484339</v>
      </c>
      <c r="CW95" s="0" t="n">
        <f aca="false">IF(K$9=0,0,(SIN(K$12)*COS($E95)+SIN($E95)*COS(K$12))/SIN($E95)*K$9)</f>
        <v>31.5749184684174</v>
      </c>
      <c r="CX95" s="0" t="n">
        <f aca="false">IF(L$9=0,0,(SIN(L$12)*COS($E95)+SIN($E95)*COS(L$12))/SIN($E95)*L$9)</f>
        <v>31.8559664900314</v>
      </c>
      <c r="CY95" s="0" t="n">
        <f aca="false">IF(M$9=0,0,(SIN(M$12)*COS($E95)+SIN($E95)*COS(M$12))/SIN($E95)*M$9)</f>
        <v>32.049559221063</v>
      </c>
      <c r="CZ95" s="0" t="n">
        <f aca="false">IF(N$9=0,0,(SIN(N$12)*COS($E95)+SIN($E95)*COS(N$12))/SIN($E95)*N$9)</f>
        <v>32.2333893458847</v>
      </c>
      <c r="DA95" s="0" t="n">
        <f aca="false">IF(O$9=0,0,(SIN(O$12)*COS($E95)+SIN($E95)*COS(O$12))/SIN($E95)*O$9)</f>
        <v>32.4072858926454</v>
      </c>
      <c r="DB95" s="0" t="n">
        <f aca="false">IF(P$9=0,0,(SIN(P$12)*COS($E95)+SIN($E95)*COS(P$12))/SIN($E95)*P$9)</f>
        <v>32.5710809503807</v>
      </c>
      <c r="DC95" s="0" t="n">
        <f aca="false">IF(Q$9=0,0,(SIN(Q$12)*COS($E95)+SIN($E95)*COS(Q$12))/SIN($E95)*Q$9)</f>
        <v>32.7246097551719</v>
      </c>
      <c r="DD95" s="0" t="n">
        <f aca="false">IF(R$9=0,0,(SIN(R$12)*COS($E95)+SIN($E95)*COS(R$12))/SIN($E95)*R$9)</f>
        <v>32.7606520077103</v>
      </c>
      <c r="DE95" s="0" t="n">
        <f aca="false">IF(S$9=0,0,(SIN(S$12)*COS($E95)+SIN($E95)*COS(S$12))/SIN($E95)*S$9)</f>
        <v>32.786467804878</v>
      </c>
      <c r="DF95" s="0" t="n">
        <f aca="false">IF(T$9=0,0,(SIN(T$12)*COS($E95)+SIN($E95)*COS(T$12))/SIN($E95)*T$9)</f>
        <v>32.802</v>
      </c>
      <c r="DG95" s="0" t="n">
        <f aca="false">IF(U$9=0,0,(SIN(U$12)*COS($E95)+SIN($E95)*COS(U$12))/SIN($E95)*U$9)</f>
        <v>32.8071946692108</v>
      </c>
      <c r="DH95" s="0" t="n">
        <f aca="false">IF(V$9=0,0,(SIN(V$12)*COS($E95)+SIN($E95)*COS(V$12))/SIN($E95)*V$9)</f>
        <v>32.8020011428645</v>
      </c>
      <c r="DI95" s="0" t="n">
        <f aca="false">IF(W$9=0,0,(SIN(W$12)*COS($E95)+SIN($E95)*COS(W$12))/SIN($E95)*W$9)</f>
        <v>32.7195636677743</v>
      </c>
      <c r="DJ95" s="0" t="n">
        <f aca="false">IF(X$9=0,0,(SIN(X$12)*COS($E95)+SIN($E95)*COS(X$12))/SIN($E95)*X$9)</f>
        <v>32.627078074291</v>
      </c>
      <c r="DK95" s="0" t="n">
        <f aca="false">IF(Y$9=0,0,(SIN(Y$12)*COS($E95)+SIN($E95)*COS(Y$12))/SIN($E95)*Y$9)</f>
        <v>32.5245644878425</v>
      </c>
      <c r="DL95" s="0" t="n">
        <f aca="false">IF(Z$9=0,0,(SIN(Z$12)*COS($E95)+SIN($E95)*COS(Z$12))/SIN($E95)*Z$9)</f>
        <v>32.4938534002257</v>
      </c>
      <c r="DM95" s="0" t="n">
        <f aca="false">IF(AA$9=0,0,(SIN(AA$12)*COS($E95)+SIN($E95)*COS(AA$12))/SIN($E95)*AA$9)</f>
        <v>32.5534965115324</v>
      </c>
      <c r="DN95" s="0" t="n">
        <f aca="false">IF(AB$9=0,0,(SIN(AB$12)*COS($E95)+SIN($E95)*COS(AB$12))/SIN($E95)*AB$9)</f>
        <v>32.5067991517616</v>
      </c>
      <c r="DO95" s="0" t="n">
        <f aca="false">IF(AC$9=0,0,(SIN(AC$12)*COS($E95)+SIN($E95)*COS(AC$12))/SIN($E95)*AC$9)</f>
        <v>32.4492654469709</v>
      </c>
      <c r="DP95" s="0" t="n">
        <f aca="false">IF(AD$9=0,0,(SIN(AD$12)*COS($E95)+SIN($E95)*COS(AD$12))/SIN($E95)*AD$9)</f>
        <v>32.3808522004325</v>
      </c>
      <c r="DQ95" s="0" t="n">
        <f aca="false">IF(AE$9=0,0,(SIN(AE$12)*COS($E95)+SIN($E95)*COS(AE$12))/SIN($E95)*AE$9)</f>
        <v>32.3015198325741</v>
      </c>
      <c r="DR95" s="0" t="n">
        <f aca="false">IF(AF$9=0,0,(SIN(AF$12)*COS($E95)+SIN($E95)*COS(AF$12))/SIN($E95)*AF$9)</f>
        <v>32.2112324114392</v>
      </c>
      <c r="DS95" s="0" t="n">
        <f aca="false">IF(AG$9=0,0,(SIN(AG$12)*COS($E95)+SIN($E95)*COS(AG$12))/SIN($E95)*AG$9)</f>
        <v>31.9597400869343</v>
      </c>
      <c r="DT95" s="0" t="n">
        <f aca="false">IF(AH$9=0,0,(SIN(AH$12)*COS($E95)+SIN($E95)*COS(AH$12))/SIN($E95)*AH$9)</f>
        <v>31.6991860729389</v>
      </c>
      <c r="DU95" s="0" t="n">
        <f aca="false">IF(AI$9=0,0,(SIN(AI$12)*COS($E95)+SIN($E95)*COS(AI$12))/SIN($E95)*AI$9)</f>
        <v>31.4296819312615</v>
      </c>
      <c r="DV95" s="0" t="n">
        <f aca="false">IF(AJ$9=0,0,(SIN(AJ$12)*COS($E95)+SIN($E95)*COS(AJ$12))/SIN($E95)*AJ$9)</f>
        <v>31.1513417350274</v>
      </c>
      <c r="DW95" s="0" t="n">
        <f aca="false">IF(AK$9=0,0,(SIN(AK$12)*COS($E95)+SIN($E95)*COS(AK$12))/SIN($E95)*AK$9)</f>
        <v>30.8642820241897</v>
      </c>
      <c r="DX95" s="0" t="n">
        <f aca="false">IF(AL$9=0,0,(SIN(AL$12)*COS($E95)+SIN($E95)*COS(AL$12))/SIN($E95)*AL$9)</f>
        <v>30.5448807963486</v>
      </c>
      <c r="DY95" s="0" t="n">
        <f aca="false">IF(AM$9=0,0,(SIN(AM$12)*COS($E95)+SIN($E95)*COS(AM$12))/SIN($E95)*AM$9)</f>
        <v>30.2173940016551</v>
      </c>
      <c r="DZ95" s="0" t="n">
        <f aca="false">IF(AN$9=0,0,(SIN(AN$12)*COS($E95)+SIN($E95)*COS(AN$12))/SIN($E95)*AN$9)</f>
        <v>29.8819668221846</v>
      </c>
      <c r="EA95" s="0" t="n">
        <f aca="false">IF(AO$9=0,0,(SIN(AO$12)*COS($E95)+SIN($E95)*COS(AO$12))/SIN($E95)*AO$9)</f>
        <v>29.5387464736651</v>
      </c>
      <c r="EB95" s="0" t="n">
        <f aca="false">IF(AP$9=0,0,(SIN(AP$12)*COS($E95)+SIN($E95)*COS(AP$12))/SIN($E95)*AP$9)</f>
        <v>29.1878821469147</v>
      </c>
      <c r="EC95" s="0" t="n">
        <f aca="false">IF(AQ$9=0,0,(SIN(AQ$12)*COS($E95)+SIN($E95)*COS(AQ$12))/SIN($E95)*AQ$9)</f>
        <v>28.6614176748738</v>
      </c>
      <c r="ED95" s="0" t="n">
        <f aca="false">IF(AR$9=0,0,(SIN(AR$12)*COS($E95)+SIN($E95)*COS(AR$12))/SIN($E95)*AR$9)</f>
        <v>28.1310522507176</v>
      </c>
      <c r="EE95" s="0" t="n">
        <f aca="false">IF(AS$9=0,0,(SIN(AS$12)*COS($E95)+SIN($E95)*COS(AS$12))/SIN($E95)*AS$9)</f>
        <v>27.5970926844656</v>
      </c>
      <c r="EF95" s="0" t="n">
        <f aca="false">IF(AT$9=0,0,(SIN(AT$12)*COS($E95)+SIN($E95)*COS(AT$12))/SIN($E95)*AT$9)</f>
        <v>27.0598453655605</v>
      </c>
      <c r="EG95" s="0" t="n">
        <f aca="false">IF(AU$9=0,0,(SIN(AU$12)*COS($E95)+SIN($E95)*COS(AU$12))/SIN($E95)*AU$9)</f>
        <v>26.5196161257544</v>
      </c>
      <c r="EH95" s="0" t="n">
        <f aca="false">IF(AV$9=0,0,(SIN(AV$12)*COS($E95)+SIN($E95)*COS(AV$12))/SIN($E95)*AV$9)</f>
        <v>25.7714845743261</v>
      </c>
      <c r="EI95" s="0" t="n">
        <f aca="false">IF(AW$9=0,0,(SIN(AW$12)*COS($E95)+SIN($E95)*COS(AW$12))/SIN($E95)*AW$9)</f>
        <v>25.0260588986716</v>
      </c>
      <c r="EJ95" s="0" t="n">
        <f aca="false">IF(AX$9=0,0,(SIN(AX$12)*COS($E95)+SIN($E95)*COS(AX$12))/SIN($E95)*AX$9)</f>
        <v>24.2838276621896</v>
      </c>
      <c r="EK95" s="0" t="n">
        <f aca="false">IF(AY$9=0,0,(SIN(AY$12)*COS($E95)+SIN($E95)*COS(AY$12))/SIN($E95)*AY$9)</f>
        <v>24.0666215921857</v>
      </c>
      <c r="EL95" s="0" t="n">
        <f aca="false">IF(AZ$9=0,0,(SIN(AZ$12)*COS($E95)+SIN($E95)*COS(AZ$12))/SIN($E95)*AZ$9)</f>
        <v>23.9201059650979</v>
      </c>
      <c r="EM95" s="0" t="n">
        <f aca="false">IF(BA$9=0,0,(SIN(BA$12)*COS($E95)+SIN($E95)*COS(BA$12))/SIN($E95)*BA$9)</f>
        <v>23.4780739627516</v>
      </c>
      <c r="EN95" s="0" t="n">
        <f aca="false">IF(BB$9=0,0,(SIN(BB$12)*COS($E95)+SIN($E95)*COS(BB$12))/SIN($E95)*BB$9)</f>
        <v>23.0318289453293</v>
      </c>
      <c r="EO95" s="0" t="n">
        <f aca="false">IF(BC$9=0,0,(SIN(BC$12)*COS($E95)+SIN($E95)*COS(BC$12))/SIN($E95)*BC$9)</f>
        <v>22.5815675163665</v>
      </c>
      <c r="EP95" s="0" t="n">
        <f aca="false">IF(BD$9=0,0,(SIN(BD$12)*COS($E95)+SIN($E95)*COS(BD$12))/SIN($E95)*BD$9)</f>
        <v>22.1274865892185</v>
      </c>
      <c r="EQ95" s="0" t="n">
        <f aca="false">IF(BE$9=0,0,(SIN(BE$12)*COS($E95)+SIN($E95)*COS(BE$12))/SIN($E95)*BE$9)</f>
        <v>21.6697833088755</v>
      </c>
      <c r="ER95" s="0" t="n">
        <f aca="false">IF(BF$9=0,0,(SIN(BF$12)*COS($E95)+SIN($E95)*COS(BF$12))/SIN($E95)*BF$9)</f>
        <v>21.1716092884472</v>
      </c>
      <c r="ES95" s="0" t="n">
        <f aca="false">IF(BG$9=0,0,(SIN(BG$12)*COS($E95)+SIN($E95)*COS(BG$12))/SIN($E95)*BG$9)</f>
        <v>20.6715119452616</v>
      </c>
      <c r="ET95" s="0" t="n">
        <f aca="false">IF(BH$9=0,0,(SIN(BH$12)*COS($E95)+SIN($E95)*COS(BH$12))/SIN($E95)*BH$9)</f>
        <v>20.1697219098272</v>
      </c>
      <c r="EU95" s="0" t="n">
        <f aca="false">IF(BI$9=0,0,(SIN(BI$12)*COS($E95)+SIN($E95)*COS(BI$12))/SIN($E95)*BI$9)</f>
        <v>19.6664689258244</v>
      </c>
      <c r="EV95" s="0" t="n">
        <f aca="false">IF(BJ$9=0,0,(SIN(BJ$12)*COS($E95)+SIN($E95)*COS(BJ$12))/SIN($E95)*BJ$9)</f>
        <v>19.1619817567011</v>
      </c>
      <c r="EW95" s="0" t="n">
        <f aca="false">IF(BK$9=0,0,(SIN(BK$12)*COS($E95)+SIN($E95)*COS(BK$12))/SIN($E95)*BK$9)</f>
        <v>18.5705711918966</v>
      </c>
      <c r="EX95" s="0" t="n">
        <f aca="false">IF(BL$9=0,0,(SIN(BL$12)*COS($E95)+SIN($E95)*COS(BL$12))/SIN($E95)*BL$9)</f>
        <v>17.9819807951365</v>
      </c>
      <c r="EY95" s="0" t="n">
        <f aca="false">IF(BM$9=0,0,(SIN(BM$12)*COS($E95)+SIN($E95)*COS(BM$12))/SIN($E95)*BM$9)</f>
        <v>17.3965127046539</v>
      </c>
      <c r="EZ95" s="0" t="n">
        <f aca="false">IF(BN$9=0,0,(SIN(BN$12)*COS($E95)+SIN($E95)*COS(BN$12))/SIN($E95)*BN$9)</f>
        <v>16.8144654880171</v>
      </c>
      <c r="FA95" s="0" t="n">
        <f aca="false">IF(BO$9=0,0,(SIN(BO$12)*COS($E95)+SIN($E95)*COS(BO$12))/SIN($E95)*BO$9)</f>
        <v>16.2361340145611</v>
      </c>
      <c r="FB95" s="0" t="n">
        <f aca="false">IF(BP$9=0,0,(SIN(BP$12)*COS($E95)+SIN($E95)*COS(BP$12))/SIN($E95)*BP$9)</f>
        <v>15.6294478316173</v>
      </c>
      <c r="FC95" s="0" t="n">
        <f aca="false">IF(BQ$9=0,0,(SIN(BQ$12)*COS($E95)+SIN($E95)*COS(BQ$12))/SIN($E95)*BQ$9)</f>
        <v>15.02867858895</v>
      </c>
      <c r="FD95" s="0" t="n">
        <f aca="false">IF(BR$9=0,0,(SIN(BR$12)*COS($E95)+SIN($E95)*COS(BR$12))/SIN($E95)*BR$9)</f>
        <v>14.4341381466588</v>
      </c>
      <c r="FE95" s="0" t="n">
        <f aca="false">IF(BS$9=0,0,(SIN(BS$12)*COS($E95)+SIN($E95)*COS(BS$12))/SIN($E95)*BS$9)</f>
        <v>13.8461331756696</v>
      </c>
      <c r="FF95" s="0" t="n">
        <f aca="false">IF(BT$9=0,0,(SIN(BT$12)*COS($E95)+SIN($E95)*COS(BT$12))/SIN($E95)*BT$9)</f>
        <v>13.2649650260715</v>
      </c>
      <c r="FG95" s="0" t="n">
        <f aca="false">IF(BU$9=0,0,(SIN(BU$12)*COS($E95)+SIN($E95)*COS(BU$12))/SIN($E95)*BU$9)</f>
        <v>12.710072284772</v>
      </c>
      <c r="FH95" s="0" t="n">
        <f aca="false">IF(BV$9=0,0,(SIN(BV$12)*COS($E95)+SIN($E95)*COS(BV$12))/SIN($E95)*BV$9)</f>
        <v>12.1614394503799</v>
      </c>
      <c r="FI95" s="0" t="n">
        <f aca="false">IF(BW$9=0,0,(SIN(BW$12)*COS($E95)+SIN($E95)*COS(BW$12))/SIN($E95)*BW$9)</f>
        <v>11.6193341854031</v>
      </c>
      <c r="FJ95" s="0" t="n">
        <f aca="false">IF(BX$9=0,0,(SIN(BX$12)*COS($E95)+SIN($E95)*COS(BX$12))/SIN($E95)*BX$9)</f>
        <v>11.0840190472045</v>
      </c>
      <c r="FK95" s="0" t="n">
        <f aca="false">IF(BY$9=0,0,(SIN(BY$12)*COS($E95)+SIN($E95)*COS(BY$12))/SIN($E95)*BY$9)</f>
        <v>10.5557513783452</v>
      </c>
      <c r="FL95" s="0" t="n">
        <f aca="false">IF(BZ$9=0,0,(SIN(BZ$12)*COS($E95)+SIN($E95)*COS(BZ$12))/SIN($E95)*BZ$9)</f>
        <v>9.99702963761198</v>
      </c>
      <c r="FM95" s="0" t="n">
        <f aca="false">IF(CA$9=0,0,(SIN(CA$12)*COS($E95)+SIN($E95)*COS(CA$12))/SIN($E95)*CA$9)</f>
        <v>9.4486914716978</v>
      </c>
      <c r="FN95" s="0" t="n">
        <f aca="false">IF(CB$9=0,0,(SIN(CB$12)*COS($E95)+SIN($E95)*COS(CB$12))/SIN($E95)*CB$9)</f>
        <v>8.91101115032034</v>
      </c>
      <c r="FO95" s="0" t="n">
        <f aca="false">IF(CC$9=0,0,(SIN(CC$12)*COS($E95)+SIN($E95)*COS(CC$12))/SIN($E95)*CC$9)</f>
        <v>8.38425557351543</v>
      </c>
      <c r="FP95" s="0" t="n">
        <f aca="false">IF(CD$9=0,0,(SIN(CD$12)*COS($E95)+SIN($E95)*COS(CD$12))/SIN($E95)*CD$9)</f>
        <v>7.86868415892696</v>
      </c>
      <c r="FQ95" s="0" t="n">
        <f aca="false">IF(CE$9=0,0,(SIN(CE$12)*COS($E95)+SIN($E95)*COS(CE$12))/SIN($E95)*CE$9)</f>
        <v>7.36454873263953</v>
      </c>
      <c r="FR95" s="0" t="n">
        <f aca="false">IF(CF$9=0,0,(SIN(CF$12)*COS($E95)+SIN($E95)*COS(CF$12))/SIN($E95)*CF$9)</f>
        <v>6.87209342359995</v>
      </c>
      <c r="FS95" s="0" t="n">
        <f aca="false">IF(CG$9=0,0,(SIN(CG$12)*COS($E95)+SIN($E95)*COS(CG$12))/SIN($E95)*CG$9)</f>
        <v>6.39155456166704</v>
      </c>
      <c r="FT95" s="0" t="n">
        <f aca="false">IF(CH$9=0,0,(SIN(CH$12)*COS($E95)+SIN($E95)*COS(CH$12))/SIN($E95)*CH$9)</f>
        <v>5.92316057932734</v>
      </c>
      <c r="FU95" s="0" t="n">
        <f aca="false">IF(CI$9=0,0,(SIN(CI$12)*COS($E95)+SIN($E95)*COS(CI$12))/SIN($E95)*CI$9)</f>
        <v>5.46713191711776</v>
      </c>
      <c r="FV95" s="0" t="n">
        <f aca="false">IF(CJ$9=0,0,(SIN(CJ$12)*COS($E95)+SIN($E95)*COS(CJ$12))/SIN($E95)*CJ$9)</f>
        <v>5.02472398371439</v>
      </c>
      <c r="FW95" s="0" t="n">
        <f aca="false">IF(CK$9=0,0,(SIN(CK$12)*COS($E95)+SIN($E95)*COS(CK$12))/SIN($E95)*CK$9)</f>
        <v>4.59496172374781</v>
      </c>
      <c r="FX95" s="0" t="n">
        <f aca="false">IF(CL$9=0,0,(SIN(CL$12)*COS($E95)+SIN($E95)*COS(CL$12))/SIN($E95)*CL$9)</f>
        <v>4.1780401810907</v>
      </c>
      <c r="FY95" s="0" t="n">
        <f aca="false">IF(CM$9=0,0,(SIN(CM$12)*COS($E95)+SIN($E95)*COS(CM$12))/SIN($E95)*CM$9)</f>
        <v>3.77414615044951</v>
      </c>
      <c r="FZ95" s="0" t="n">
        <f aca="false">IF(CN$9=0,0,(SIN(CN$12)*COS($E95)+SIN($E95)*COS(CN$12))/SIN($E95)*CN$9)</f>
        <v>3.38345810224942</v>
      </c>
      <c r="GA95" s="0" t="n">
        <f aca="false">IF(CO$9=0,0,(SIN(CO$12)*COS($E95)+SIN($E95)*COS(CO$12))/SIN($E95)*CO$9)</f>
        <v>3.0111614090782</v>
      </c>
      <c r="GB95" s="0" t="n">
        <f aca="false">IF(CP$9=0,0,(SIN(CP$12)*COS($E95)+SIN($E95)*COS(CP$12))/SIN($E95)*CP$9)</f>
        <v>2.6514080541226</v>
      </c>
      <c r="GC95" s="0" t="n">
        <f aca="false">IF(CQ$9=0,0,(SIN(CQ$12)*COS($E95)+SIN($E95)*COS(CQ$12))/SIN($E95)*CQ$9)</f>
        <v>2.30434699423866</v>
      </c>
    </row>
    <row r="96" customFormat="false" ht="12.8" hidden="true" customHeight="false" outlineLevel="0" collapsed="false">
      <c r="A96" s="0" t="n">
        <f aca="false">MAX($F96:$CQ96)</f>
        <v>29.9399991035964</v>
      </c>
      <c r="B96" s="90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28.5</v>
      </c>
      <c r="C96" s="2" t="n">
        <f aca="false">MOD(Best +D96,360)</f>
        <v>199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29.9399991035964</v>
      </c>
      <c r="G96" s="13" t="n">
        <f aca="false">IF(OR(G186=0,CS96=0),0,G186*CS96/(G186+CS96))</f>
        <v>29.7950822002626</v>
      </c>
      <c r="H96" s="13" t="n">
        <f aca="false">IF(OR(H186=0,CT96=0),0,H186*CT96/(H186+CT96))</f>
        <v>29.5462207684316</v>
      </c>
      <c r="I96" s="13" t="n">
        <f aca="false">IF(OR(I186=0,CU96=0),0,I186*CU96/(I186+CU96))</f>
        <v>29.2893618721427</v>
      </c>
      <c r="J96" s="13" t="n">
        <f aca="false">IF(OR(J186=0,CV96=0),0,J186*CV96/(J186+CV96))</f>
        <v>29.0250907513877</v>
      </c>
      <c r="K96" s="13" t="n">
        <f aca="false">IF(OR(K186=0,CW96=0),0,K186*CW96/(K186+CW96))</f>
        <v>28.7539652235768</v>
      </c>
      <c r="L96" s="13" t="n">
        <f aca="false">IF(OR(L186=0,CX96=0),0,L186*CX96/(L186+CX96))</f>
        <v>28.4765159950168</v>
      </c>
      <c r="M96" s="13" t="n">
        <f aca="false">IF(OR(M186=0,CY96=0),0,M186*CY96/(M186+CY96))</f>
        <v>28.1331006591401</v>
      </c>
      <c r="N96" s="13" t="n">
        <f aca="false">IF(OR(N186=0,CZ96=0),0,N186*CZ96/(N186+CZ96))</f>
        <v>27.7886306737836</v>
      </c>
      <c r="O96" s="13" t="n">
        <f aca="false">IF(OR(O186=0,DA96=0),0,O186*DA96/(O186+DA96))</f>
        <v>27.4433393684702</v>
      </c>
      <c r="P96" s="13" t="n">
        <f aca="false">IF(OR(P186=0,DB96=0),0,P186*DB96/(P186+DB96))</f>
        <v>27.0974425921455</v>
      </c>
      <c r="Q96" s="13" t="n">
        <f aca="false">IF(OR(Q186=0,DC96=0),0,Q186*DC96/(Q186+DC96))</f>
        <v>26.7511396737461</v>
      </c>
      <c r="R96" s="13" t="n">
        <f aca="false">IF(OR(R186=0,DD96=0),0,R186*DD96/(R186+DD96))</f>
        <v>26.3352221582686</v>
      </c>
      <c r="S96" s="13" t="n">
        <f aca="false">IF(OR(S186=0,DE96=0),0,S186*DE96/(S186+DE96))</f>
        <v>25.924042511812</v>
      </c>
      <c r="T96" s="13" t="n">
        <f aca="false">IF(OR(T186=0,DF96=0),0,T186*DF96/(T186+DF96))</f>
        <v>25.5174875288374</v>
      </c>
      <c r="U96" s="13" t="n">
        <f aca="false">IF(OR(U186=0,DG96=0),0,U186*DG96/(U186+DG96))</f>
        <v>25.1154456150453</v>
      </c>
      <c r="V96" s="13" t="n">
        <f aca="false">IF(OR(V186=0,DH96=0),0,V186*DH96/(V186+DH96))</f>
        <v>24.7178068330418</v>
      </c>
      <c r="W96" s="13" t="n">
        <f aca="false">IF(OR(W186=0,DI96=0),0,W186*DI96/(W186+DI96))</f>
        <v>24.2874780582593</v>
      </c>
      <c r="X96" s="13" t="n">
        <f aca="false">IF(OR(X186=0,DJ96=0),0,X186*DJ96/(X186+DJ96))</f>
        <v>23.8637402431197</v>
      </c>
      <c r="Y96" s="13" t="n">
        <f aca="false">IF(OR(Y186=0,DK96=0),0,Y186*DK96/(Y186+DK96))</f>
        <v>23.4463518994242</v>
      </c>
      <c r="Z96" s="13" t="n">
        <f aca="false">IF(OR(Z186=0,DL96=0),0,Z186*DL96/(Z186+DL96))</f>
        <v>23.0766281537791</v>
      </c>
      <c r="AA96" s="13" t="n">
        <f aca="false">IF(OR(AA186=0,DM96=0),0,AA186*DM96/(AA186+DM96))</f>
        <v>22.7598857150799</v>
      </c>
      <c r="AB96" s="13" t="n">
        <f aca="false">IF(OR(AB186=0,DN96=0),0,AB186*DN96/(AB186+DN96))</f>
        <v>22.3977296476284</v>
      </c>
      <c r="AC96" s="13" t="n">
        <f aca="false">IF(OR(AC186=0,DO96=0),0,AC186*DO96/(AC186+DO96))</f>
        <v>22.0385517273867</v>
      </c>
      <c r="AD96" s="13" t="n">
        <f aca="false">IF(OR(AD186=0,DP96=0),0,AD186*DP96/(AD186+DP96))</f>
        <v>21.6822929212998</v>
      </c>
      <c r="AE96" s="13" t="n">
        <f aca="false">IF(OR(AE186=0,DQ96=0),0,AE186*DQ96/(AE186+DQ96))</f>
        <v>21.3288937739098</v>
      </c>
      <c r="AF96" s="13" t="n">
        <f aca="false">IF(OR(AF186=0,DR96=0),0,AF186*DR96/(AF186+DR96))</f>
        <v>20.9782945122458</v>
      </c>
      <c r="AG96" s="13" t="n">
        <f aca="false">IF(OR(AG186=0,DS96=0),0,AG186*DS96/(AG186+DS96))</f>
        <v>20.56779227425</v>
      </c>
      <c r="AH96" s="13" t="n">
        <f aca="false">IF(OR(AH186=0,DT96=0),0,AH186*DT96/(AH186+DT96))</f>
        <v>20.163817952719</v>
      </c>
      <c r="AI96" s="13" t="n">
        <f aca="false">IF(OR(AI186=0,DU96=0),0,AI186*DU96/(AI186+DU96))</f>
        <v>19.7661122055023</v>
      </c>
      <c r="AJ96" s="13" t="n">
        <f aca="false">IF(OR(AJ186=0,DV96=0),0,AJ186*DV96/(AJ186+DV96))</f>
        <v>19.3744281306947</v>
      </c>
      <c r="AK96" s="13" t="n">
        <f aca="false">IF(OR(AK186=0,DW96=0),0,AK186*DW96/(AK186+DW96))</f>
        <v>18.9885304872163</v>
      </c>
      <c r="AL96" s="13" t="n">
        <f aca="false">IF(OR(AL186=0,DX96=0),0,AL186*DX96/(AL186+DX96))</f>
        <v>18.5993036958115</v>
      </c>
      <c r="AM96" s="13" t="n">
        <f aca="false">IF(OR(AM186=0,DY96=0),0,AM186*DY96/(AM186+DY96))</f>
        <v>18.2159221441377</v>
      </c>
      <c r="AN96" s="13" t="n">
        <f aca="false">IF(OR(AN186=0,DZ96=0),0,AN186*DZ96/(AN186+DZ96))</f>
        <v>17.8381573409647</v>
      </c>
      <c r="AO96" s="13" t="n">
        <f aca="false">IF(OR(AO186=0,EA96=0),0,AO186*EA96/(AO186+EA96))</f>
        <v>17.4657915001692</v>
      </c>
      <c r="AP96" s="13" t="n">
        <f aca="false">IF(OR(AP186=0,EB96=0),0,AP186*EB96/(AP186+EB96))</f>
        <v>17.0986168880549</v>
      </c>
      <c r="AQ96" s="13" t="n">
        <f aca="false">IF(OR(AQ186=0,EC96=0),0,AQ186*EC96/(AQ186+EC96))</f>
        <v>16.6789426768253</v>
      </c>
      <c r="AR96" s="13" t="n">
        <f aca="false">IF(OR(AR186=0,ED96=0),0,AR186*ED96/(AR186+ED96))</f>
        <v>16.2669133608534</v>
      </c>
      <c r="AS96" s="13" t="n">
        <f aca="false">IF(OR(AS186=0,EE96=0),0,AS186*EE96/(AS186+EE96))</f>
        <v>15.862220593113</v>
      </c>
      <c r="AT96" s="13" t="n">
        <f aca="false">IF(OR(AT186=0,EF96=0),0,AT186*EF96/(AT186+EF96))</f>
        <v>15.4645734921143</v>
      </c>
      <c r="AU96" s="13" t="n">
        <f aca="false">IF(OR(AU186=0,EG96=0),0,AU186*EG96/(AU186+EG96))</f>
        <v>15.0736975191609</v>
      </c>
      <c r="AV96" s="13" t="n">
        <f aca="false">IF(OR(AV186=0,EH96=0),0,AV186*EH96/(AV186+EH96))</f>
        <v>14.6225293806888</v>
      </c>
      <c r="AW96" s="13" t="n">
        <f aca="false">IF(OR(AW186=0,EI96=0),0,AW186*EI96/(AW186+EI96))</f>
        <v>14.1800410367071</v>
      </c>
      <c r="AX96" s="13" t="n">
        <f aca="false">IF(OR(AX186=0,EJ96=0),0,AX186*EJ96/(AX186+EJ96))</f>
        <v>13.7458945241266</v>
      </c>
      <c r="AY96" s="13" t="n">
        <f aca="false">IF(OR(AY186=0,EK96=0),0,AY186*EK96/(AY186+EK96))</f>
        <v>13.4877076421501</v>
      </c>
      <c r="AZ96" s="13" t="n">
        <f aca="false">IF(OR(AZ186=0,EL96=0),0,AZ186*EL96/(AZ186+EL96))</f>
        <v>13.2547626540135</v>
      </c>
      <c r="BA96" s="13" t="n">
        <f aca="false">IF(OR(BA186=0,EM96=0),0,BA186*EM96/(BA186+EM96))</f>
        <v>12.9331721327822</v>
      </c>
      <c r="BB96" s="13" t="n">
        <f aca="false">IF(OR(BB186=0,EN96=0),0,BB186*EN96/(BB186+EN96))</f>
        <v>12.6152183508338</v>
      </c>
      <c r="BC96" s="13" t="n">
        <f aca="false">IF(OR(BC186=0,EO96=0),0,BC186*EO96/(BC186+EO96))</f>
        <v>12.3007755224885</v>
      </c>
      <c r="BD96" s="13" t="n">
        <f aca="false">IF(OR(BD186=0,EP96=0),0,BD186*EP96/(BD186+EP96))</f>
        <v>11.9897231249359</v>
      </c>
      <c r="BE96" s="13" t="n">
        <f aca="false">IF(OR(BE186=0,EQ96=0),0,BE186*EQ96/(BE186+EQ96))</f>
        <v>11.6819456300721</v>
      </c>
      <c r="BF96" s="13" t="n">
        <f aca="false">IF(OR(BF186=0,ER96=0),0,BF186*ER96/(BF186+ER96))</f>
        <v>11.3664501390861</v>
      </c>
      <c r="BG96" s="13" t="n">
        <f aca="false">IF(OR(BG186=0,ES96=0),0,BG186*ES96/(BG186+ES96))</f>
        <v>11.0545662471479</v>
      </c>
      <c r="BH96" s="13" t="n">
        <f aca="false">IF(OR(BH186=0,ET96=0),0,BH186*ET96/(BH186+ET96))</f>
        <v>10.7461778403512</v>
      </c>
      <c r="BI96" s="13" t="n">
        <f aca="false">IF(OR(BI186=0,EU96=0),0,BI186*EU96/(BI186+EU96))</f>
        <v>10.4411741193092</v>
      </c>
      <c r="BJ96" s="13" t="n">
        <f aca="false">IF(OR(BJ186=0,EV96=0),0,BJ186*EV96/(BJ186+EV96))</f>
        <v>10.1394493497094</v>
      </c>
      <c r="BK96" s="13" t="n">
        <f aca="false">IF(OR(BK186=0,EW96=0),0,BK186*EW96/(BK186+EW96))</f>
        <v>9.81638551740543</v>
      </c>
      <c r="BL96" s="13" t="n">
        <f aca="false">IF(OR(BL186=0,EX96=0),0,BL186*EX96/(BL186+EX96))</f>
        <v>9.49757514282387</v>
      </c>
      <c r="BM96" s="13" t="n">
        <f aca="false">IF(OR(BM186=0,EY96=0),0,BM186*EY96/(BM186+EY96))</f>
        <v>9.1829084632672</v>
      </c>
      <c r="BN96" s="13" t="n">
        <f aca="false">IF(OR(BN186=0,EZ96=0),0,BN186*EZ96/(BN186+EZ96))</f>
        <v>8.87228285089836</v>
      </c>
      <c r="BO96" s="13" t="n">
        <f aca="false">IF(OR(BO186=0,FA96=0),0,BO186*FA96/(BO186+FA96))</f>
        <v>8.56560255559919</v>
      </c>
      <c r="BP96" s="13" t="n">
        <f aca="false">IF(OR(BP186=0,FB96=0),0,BP186*FB96/(BP186+FB96))</f>
        <v>8.25351227952365</v>
      </c>
      <c r="BQ96" s="13" t="n">
        <f aca="false">IF(OR(BQ186=0,FC96=0),0,BQ186*FC96/(BQ186+FC96))</f>
        <v>7.94561750700043</v>
      </c>
      <c r="BR96" s="13" t="n">
        <f aca="false">IF(OR(BR186=0,FD96=0),0,BR186*FD96/(BR186+FD96))</f>
        <v>7.64184155942105</v>
      </c>
      <c r="BS96" s="13" t="n">
        <f aca="false">IF(OR(BS186=0,FE96=0),0,BS186*FE96/(BS186+FE96))</f>
        <v>7.34211512761096</v>
      </c>
      <c r="BT96" s="13" t="n">
        <f aca="false">IF(OR(BT186=0,FF96=0),0,BT186*FF96/(BT186+FF96))</f>
        <v>7.04637611447085</v>
      </c>
      <c r="BU96" s="13" t="n">
        <f aca="false">IF(OR(BU186=0,FG96=0),0,BU186*FG96/(BU186+FG96))</f>
        <v>6.76016938371561</v>
      </c>
      <c r="BV96" s="13" t="n">
        <f aca="false">IF(OR(BV186=0,FH96=0),0,BV186*FH96/(BV186+FH96))</f>
        <v>6.47755931023656</v>
      </c>
      <c r="BW96" s="13" t="n">
        <f aca="false">IF(OR(BW186=0,FI96=0),0,BW186*FI96/(BW186+FI96))</f>
        <v>6.19850127011252</v>
      </c>
      <c r="BX96" s="13" t="n">
        <f aca="false">IF(OR(BX186=0,FJ96=0),0,BX186*FJ96/(BX186+FJ96))</f>
        <v>5.92295649522057</v>
      </c>
      <c r="BY96" s="13" t="n">
        <f aca="false">IF(OR(BY186=0,FK96=0),0,BY186*FK96/(BY186+FK96))</f>
        <v>5.65089199744639</v>
      </c>
      <c r="BZ96" s="13" t="n">
        <f aca="false">IF(OR(BZ186=0,FL96=0),0,BZ186*FL96/(BZ186+FL96))</f>
        <v>5.37095401715054</v>
      </c>
      <c r="CA96" s="13" t="n">
        <f aca="false">IF(OR(CA186=0,FM96=0),0,CA186*FM96/(CA186+FM96))</f>
        <v>5.0951339268194</v>
      </c>
      <c r="CB96" s="13" t="n">
        <f aca="false">IF(OR(CB186=0,FN96=0),0,CB186*FN96/(CB186+FN96))</f>
        <v>4.82343339215739</v>
      </c>
      <c r="CC96" s="13" t="n">
        <f aca="false">IF(OR(CC186=0,FO96=0),0,CC186*FO96/(CC186+FO96))</f>
        <v>4.55586217246646</v>
      </c>
      <c r="CD96" s="13" t="n">
        <f aca="false">IF(OR(CD186=0,FP96=0),0,CD186*FP96/(CD186+FP96))</f>
        <v>4.29243818123101</v>
      </c>
      <c r="CE96" s="13" t="n">
        <f aca="false">IF(OR(CE186=0,FQ96=0),0,CE186*FQ96/(CE186+FQ96))</f>
        <v>4.03318756428138</v>
      </c>
      <c r="CF96" s="13" t="n">
        <f aca="false">IF(OR(CF186=0,FR96=0),0,CF186*FR96/(CF186+FR96))</f>
        <v>3.77814479487085</v>
      </c>
      <c r="CG96" s="13" t="n">
        <f aca="false">IF(OR(CG186=0,FS96=0),0,CG186*FS96/(CG186+FS96))</f>
        <v>3.52735278499061</v>
      </c>
      <c r="CH96" s="13" t="n">
        <f aca="false">IF(OR(CH186=0,FT96=0),0,CH186*FT96/(CH186+FT96))</f>
        <v>3.28086301222779</v>
      </c>
      <c r="CI96" s="13" t="n">
        <f aca="false">IF(OR(CI186=0,FU96=0),0,CI186*FU96/(CI186+FU96))</f>
        <v>3.03873566144102</v>
      </c>
      <c r="CJ96" s="13" t="n">
        <f aca="false">IF(OR(CJ186=0,FV96=0),0,CJ186*FV96/(CJ186+FV96))</f>
        <v>2.80138735536293</v>
      </c>
      <c r="CK96" s="13" t="n">
        <f aca="false">IF(OR(CK186=0,FW96=0),0,CK186*FW96/(CK186+FW96))</f>
        <v>2.56851010415152</v>
      </c>
      <c r="CL96" s="13" t="n">
        <f aca="false">IF(OR(CL186=0,FX96=0),0,CL186*FX96/(CL186+FX96))</f>
        <v>2.34018921021836</v>
      </c>
      <c r="CM96" s="13" t="n">
        <f aca="false">IF(OR(CM186=0,FY96=0),0,CM186*FY96/(CM186+FY96))</f>
        <v>2.11651920609375</v>
      </c>
      <c r="CN96" s="13" t="n">
        <f aca="false">IF(OR(CN186=0,FZ96=0),0,CN186*FZ96/(CN186+FZ96))</f>
        <v>1.89760404884366</v>
      </c>
      <c r="CO96" s="13" t="n">
        <f aca="false">IF(OR(CO186=0,GA96=0),0,CO186*GA96/(CO186+GA96))</f>
        <v>1.68530580293548</v>
      </c>
      <c r="CP96" s="13" t="n">
        <f aca="false">IF(OR(CP186=0,GB96=0),0,CP186*GB96/(CP186+GB96))</f>
        <v>1.47766750698032</v>
      </c>
      <c r="CQ96" s="13" t="n">
        <f aca="false">IF(OR(CQ186=0,GC96=0),0,CQ186*GC96/(CQ186+GC96))</f>
        <v>1.27480400888434</v>
      </c>
      <c r="CR96" s="0" t="n">
        <f aca="false">IF(F$9=0,0,(SIN(F$12)*COS($E96)+SIN($E96)*COS(F$12))/SIN($E96)*F$9)</f>
        <v>29.94</v>
      </c>
      <c r="CS96" s="0" t="n">
        <f aca="false">IF(G$9=0,0,(SIN(G$12)*COS($E96)+SIN($E96)*COS(G$12))/SIN($E96)*G$9)</f>
        <v>30.3509651147524</v>
      </c>
      <c r="CT96" s="0" t="n">
        <f aca="false">IF(H$9=0,0,(SIN(H$12)*COS($E96)+SIN($E96)*COS(H$12))/SIN($E96)*H$9)</f>
        <v>30.6581612902056</v>
      </c>
      <c r="CU96" s="0" t="n">
        <f aca="false">IF(I$9=0,0,(SIN(I$12)*COS($E96)+SIN($E96)*COS(I$12))/SIN($E96)*I$9)</f>
        <v>30.9566666624869</v>
      </c>
      <c r="CV96" s="0" t="n">
        <f aca="false">IF(J$9=0,0,(SIN(J$12)*COS($E96)+SIN($E96)*COS(J$12))/SIN($E96)*J$9)</f>
        <v>31.2462284843157</v>
      </c>
      <c r="CW96" s="0" t="n">
        <f aca="false">IF(K$9=0,0,(SIN(K$12)*COS($E96)+SIN($E96)*COS(K$12))/SIN($E96)*K$9)</f>
        <v>31.526596584617</v>
      </c>
      <c r="CX96" s="0" t="n">
        <f aca="false">IF(L$9=0,0,(SIN(L$12)*COS($E96)+SIN($E96)*COS(L$12))/SIN($E96)*L$9)</f>
        <v>31.7975234940636</v>
      </c>
      <c r="CY96" s="0" t="n">
        <f aca="false">IF(M$9=0,0,(SIN(M$12)*COS($E96)+SIN($E96)*COS(M$12))/SIN($E96)*M$9)</f>
        <v>31.9810171059906</v>
      </c>
      <c r="CZ96" s="0" t="n">
        <f aca="false">IF(N$9=0,0,(SIN(N$12)*COS($E96)+SIN($E96)*COS(N$12))/SIN($E96)*N$9)</f>
        <v>32.1546542432988</v>
      </c>
      <c r="DA96" s="0" t="n">
        <f aca="false">IF(O$9=0,0,(SIN(O$12)*COS($E96)+SIN($E96)*COS(O$12))/SIN($E96)*O$9)</f>
        <v>32.3182673023861</v>
      </c>
      <c r="DB96" s="0" t="n">
        <f aca="false">IF(P$9=0,0,(SIN(P$12)*COS($E96)+SIN($E96)*COS(P$12))/SIN($E96)*P$9)</f>
        <v>32.4716918029771</v>
      </c>
      <c r="DC96" s="0" t="n">
        <f aca="false">IF(Q$9=0,0,(SIN(Q$12)*COS($E96)+SIN($E96)*COS(Q$12))/SIN($E96)*Q$9)</f>
        <v>32.6147664731464</v>
      </c>
      <c r="DD96" s="0" t="n">
        <f aca="false">IF(R$9=0,0,(SIN(R$12)*COS($E96)+SIN($E96)*COS(R$12))/SIN($E96)*R$9)</f>
        <v>32.6406666666667</v>
      </c>
      <c r="DE96" s="0" t="n">
        <f aca="false">IF(S$9=0,0,(SIN(S$12)*COS($E96)+SIN($E96)*COS(S$12))/SIN($E96)*S$9)</f>
        <v>32.6563282596673</v>
      </c>
      <c r="DF96" s="0" t="n">
        <f aca="false">IF(T$9=0,0,(SIN(T$12)*COS($E96)+SIN($E96)*COS(T$12))/SIN($E96)*T$9)</f>
        <v>32.6616973865945</v>
      </c>
      <c r="DG96" s="0" t="n">
        <f aca="false">IF(U$9=0,0,(SIN(U$12)*COS($E96)+SIN($E96)*COS(U$12))/SIN($E96)*U$9)</f>
        <v>32.6567234221791</v>
      </c>
      <c r="DH96" s="0" t="n">
        <f aca="false">IF(V$9=0,0,(SIN(V$12)*COS($E96)+SIN($E96)*COS(V$12))/SIN($E96)*V$9)</f>
        <v>32.6413590117806</v>
      </c>
      <c r="DI96" s="0" t="n">
        <f aca="false">IF(W$9=0,0,(SIN(W$12)*COS($E96)+SIN($E96)*COS(W$12))/SIN($E96)*W$9)</f>
        <v>32.5490997938316</v>
      </c>
      <c r="DJ96" s="0" t="n">
        <f aca="false">IF(X$9=0,0,(SIN(X$12)*COS($E96)+SIN($E96)*COS(X$12))/SIN($E96)*X$9)</f>
        <v>32.4468365135982</v>
      </c>
      <c r="DK96" s="0" t="n">
        <f aca="false">IF(Y$9=0,0,(SIN(Y$12)*COS($E96)+SIN($E96)*COS(Y$12))/SIN($E96)*Y$9)</f>
        <v>32.3345923180713</v>
      </c>
      <c r="DL96" s="0" t="n">
        <f aca="false">IF(Z$9=0,0,(SIN(Z$12)*COS($E96)+SIN($E96)*COS(Z$12))/SIN($E96)*Z$9)</f>
        <v>32.2936967896946</v>
      </c>
      <c r="DM96" s="0" t="n">
        <f aca="false">IF(AA$9=0,0,(SIN(AA$12)*COS($E96)+SIN($E96)*COS(AA$12))/SIN($E96)*AA$9)</f>
        <v>32.3425056454037</v>
      </c>
      <c r="DN96" s="0" t="n">
        <f aca="false">IF(AB$9=0,0,(SIN(AB$12)*COS($E96)+SIN($E96)*COS(AB$12))/SIN($E96)*AB$9)</f>
        <v>32.2855677269654</v>
      </c>
      <c r="DO96" s="0" t="n">
        <f aca="false">IF(AC$9=0,0,(SIN(AC$12)*COS($E96)+SIN($E96)*COS(AC$12))/SIN($E96)*AC$9)</f>
        <v>32.2178021077439</v>
      </c>
      <c r="DP96" s="0" t="n">
        <f aca="false">IF(AD$9=0,0,(SIN(AD$12)*COS($E96)+SIN($E96)*COS(AD$12))/SIN($E96)*AD$9)</f>
        <v>32.1391691309234</v>
      </c>
      <c r="DQ96" s="0" t="n">
        <f aca="false">IF(AE$9=0,0,(SIN(AE$12)*COS($E96)+SIN($E96)*COS(AE$12))/SIN($E96)*AE$9)</f>
        <v>32.0496327708974</v>
      </c>
      <c r="DR96" s="0" t="n">
        <f aca="false">IF(AF$9=0,0,(SIN(AF$12)*COS($E96)+SIN($E96)*COS(AF$12))/SIN($E96)*AF$9)</f>
        <v>31.9491606625125</v>
      </c>
      <c r="DS96" s="0" t="n">
        <f aca="false">IF(AG$9=0,0,(SIN(AG$12)*COS($E96)+SIN($E96)*COS(AG$12))/SIN($E96)*AG$9)</f>
        <v>31.6887801038019</v>
      </c>
      <c r="DT96" s="0" t="n">
        <f aca="false">IF(AH$9=0,0,(SIN(AH$12)*COS($E96)+SIN($E96)*COS(AH$12))/SIN($E96)*AH$9)</f>
        <v>31.4194511851035</v>
      </c>
      <c r="DU96" s="0" t="n">
        <f aca="false">IF(AI$9=0,0,(SIN(AI$12)*COS($E96)+SIN($E96)*COS(AI$12))/SIN($E96)*AI$9)</f>
        <v>31.1412878626367</v>
      </c>
      <c r="DV96" s="0" t="n">
        <f aca="false">IF(AJ$9=0,0,(SIN(AJ$12)*COS($E96)+SIN($E96)*COS(AJ$12))/SIN($E96)*AJ$9)</f>
        <v>30.854406559392</v>
      </c>
      <c r="DW96" s="0" t="n">
        <f aca="false">IF(AK$9=0,0,(SIN(AK$12)*COS($E96)+SIN($E96)*COS(AK$12))/SIN($E96)*AK$9)</f>
        <v>30.5589261200142</v>
      </c>
      <c r="DX96" s="0" t="n">
        <f aca="false">IF(AL$9=0,0,(SIN(AL$12)*COS($E96)+SIN($E96)*COS(AL$12))/SIN($E96)*AL$9)</f>
        <v>30.2314703987843</v>
      </c>
      <c r="DY96" s="0" t="n">
        <f aca="false">IF(AM$9=0,0,(SIN(AM$12)*COS($E96)+SIN($E96)*COS(AM$12))/SIN($E96)*AM$9)</f>
        <v>29.8960674936235</v>
      </c>
      <c r="DZ96" s="0" t="n">
        <f aca="false">IF(AN$9=0,0,(SIN(AN$12)*COS($E96)+SIN($E96)*COS(AN$12))/SIN($E96)*AN$9)</f>
        <v>29.5528645233856</v>
      </c>
      <c r="EA96" s="0" t="n">
        <f aca="false">IF(AO$9=0,0,(SIN(AO$12)*COS($E96)+SIN($E96)*COS(AO$12))/SIN($E96)*AO$9)</f>
        <v>29.2020105849068</v>
      </c>
      <c r="EB96" s="0" t="n">
        <f aca="false">IF(AP$9=0,0,(SIN(AP$12)*COS($E96)+SIN($E96)*COS(AP$12))/SIN($E96)*AP$9)</f>
        <v>28.8436566940179</v>
      </c>
      <c r="EC96" s="0" t="n">
        <f aca="false">IF(AQ$9=0,0,(SIN(AQ$12)*COS($E96)+SIN($E96)*COS(AQ$12))/SIN($E96)*AQ$9)</f>
        <v>28.3118984805292</v>
      </c>
      <c r="ED96" s="0" t="n">
        <f aca="false">IF(AR$9=0,0,(SIN(AR$12)*COS($E96)+SIN($E96)*COS(AR$12))/SIN($E96)*AR$9)</f>
        <v>27.7764811542636</v>
      </c>
      <c r="EE96" s="0" t="n">
        <f aca="false">IF(AS$9=0,0,(SIN(AS$12)*COS($E96)+SIN($E96)*COS(AS$12))/SIN($E96)*AS$9)</f>
        <v>27.2377112631535</v>
      </c>
      <c r="EF96" s="0" t="n">
        <f aca="false">IF(AT$9=0,0,(SIN(AT$12)*COS($E96)+SIN($E96)*COS(AT$12))/SIN($E96)*AT$9)</f>
        <v>26.6958948202807</v>
      </c>
      <c r="EG96" s="0" t="n">
        <f aca="false">IF(AU$9=0,0,(SIN(AU$12)*COS($E96)+SIN($E96)*COS(AU$12))/SIN($E96)*AU$9)</f>
        <v>26.1513371674382</v>
      </c>
      <c r="EH96" s="0" t="n">
        <f aca="false">IF(AV$9=0,0,(SIN(AV$12)*COS($E96)+SIN($E96)*COS(AV$12))/SIN($E96)*AV$9)</f>
        <v>25.4020591488939</v>
      </c>
      <c r="EI96" s="0" t="n">
        <f aca="false">IF(AW$9=0,0,(SIN(AW$12)*COS($E96)+SIN($E96)*COS(AW$12))/SIN($E96)*AW$9)</f>
        <v>24.6558395456327</v>
      </c>
      <c r="EJ96" s="0" t="n">
        <f aca="false">IF(AX$9=0,0,(SIN(AX$12)*COS($E96)+SIN($E96)*COS(AX$12))/SIN($E96)*AX$9)</f>
        <v>23.9131633547839</v>
      </c>
      <c r="EK96" s="0" t="n">
        <f aca="false">IF(AY$9=0,0,(SIN(AY$12)*COS($E96)+SIN($E96)*COS(AY$12))/SIN($E96)*AY$9)</f>
        <v>23.6876479924812</v>
      </c>
      <c r="EL96" s="0" t="n">
        <f aca="false">IF(AZ$9=0,0,(SIN(AZ$12)*COS($E96)+SIN($E96)*COS(AZ$12))/SIN($E96)*AZ$9)</f>
        <v>23.531566118631</v>
      </c>
      <c r="EM96" s="0" t="n">
        <f aca="false">IF(BA$9=0,0,(SIN(BA$12)*COS($E96)+SIN($E96)*COS(BA$12))/SIN($E96)*BA$9)</f>
        <v>23.0847259746606</v>
      </c>
      <c r="EN96" s="0" t="n">
        <f aca="false">IF(BB$9=0,0,(SIN(BB$12)*COS($E96)+SIN($E96)*COS(BB$12))/SIN($E96)*BB$9)</f>
        <v>22.6338473476994</v>
      </c>
      <c r="EO96" s="0" t="n">
        <f aca="false">IF(BC$9=0,0,(SIN(BC$12)*COS($E96)+SIN($E96)*COS(BC$12))/SIN($E96)*BC$9)</f>
        <v>22.1791272203878</v>
      </c>
      <c r="EP96" s="0" t="n">
        <f aca="false">IF(BD$9=0,0,(SIN(BD$12)*COS($E96)+SIN($E96)*COS(BD$12))/SIN($E96)*BD$9)</f>
        <v>21.7207628155541</v>
      </c>
      <c r="EQ96" s="0" t="n">
        <f aca="false">IF(BE$9=0,0,(SIN(BE$12)*COS($E96)+SIN($E96)*COS(BE$12))/SIN($E96)*BE$9)</f>
        <v>21.2589515182555</v>
      </c>
      <c r="ER96" s="0" t="n">
        <f aca="false">IF(BF$9=0,0,(SIN(BF$12)*COS($E96)+SIN($E96)*COS(BF$12))/SIN($E96)*BF$9)</f>
        <v>20.7575695914226</v>
      </c>
      <c r="ES96" s="0" t="n">
        <f aca="false">IF(BG$9=0,0,(SIN(BG$12)*COS($E96)+SIN($E96)*COS(BG$12))/SIN($E96)*BG$9)</f>
        <v>20.2544596118185</v>
      </c>
      <c r="ET96" s="0" t="n">
        <f aca="false">IF(BH$9=0,0,(SIN(BH$12)*COS($E96)+SIN($E96)*COS(BH$12))/SIN($E96)*BH$9)</f>
        <v>19.7498515724327</v>
      </c>
      <c r="EU96" s="0" t="n">
        <f aca="false">IF(BI$9=0,0,(SIN(BI$12)*COS($E96)+SIN($E96)*COS(BI$12))/SIN($E96)*BI$9)</f>
        <v>19.2439744995498</v>
      </c>
      <c r="EV96" s="0" t="n">
        <f aca="false">IF(BJ$9=0,0,(SIN(BJ$12)*COS($E96)+SIN($E96)*COS(BJ$12))/SIN($E96)*BJ$9)</f>
        <v>18.7370563600436</v>
      </c>
      <c r="EW96" s="0" t="n">
        <f aca="false">IF(BK$9=0,0,(SIN(BK$12)*COS($E96)+SIN($E96)*COS(BK$12))/SIN($E96)*BK$9)</f>
        <v>18.1453742455164</v>
      </c>
      <c r="EX96" s="0" t="n">
        <f aca="false">IF(BL$9=0,0,(SIN(BL$12)*COS($E96)+SIN($E96)*COS(BL$12))/SIN($E96)*BL$9)</f>
        <v>17.5567475814633</v>
      </c>
      <c r="EY96" s="0" t="n">
        <f aca="false">IF(BM$9=0,0,(SIN(BM$12)*COS($E96)+SIN($E96)*COS(BM$12))/SIN($E96)*BM$9)</f>
        <v>16.9714756587357</v>
      </c>
      <c r="EZ96" s="0" t="n">
        <f aca="false">IF(BN$9=0,0,(SIN(BN$12)*COS($E96)+SIN($E96)*COS(BN$12))/SIN($E96)*BN$9)</f>
        <v>16.389854095373</v>
      </c>
      <c r="FA96" s="0" t="n">
        <f aca="false">IF(BO$9=0,0,(SIN(BO$12)*COS($E96)+SIN($E96)*COS(BO$12))/SIN($E96)*BO$9)</f>
        <v>15.8121747108121</v>
      </c>
      <c r="FB96" s="0" t="n">
        <f aca="false">IF(BP$9=0,0,(SIN(BP$12)*COS($E96)+SIN($E96)*COS(BP$12))/SIN($E96)*BP$9)</f>
        <v>15.2072381087894</v>
      </c>
      <c r="FC96" s="0" t="n">
        <f aca="false">IF(BQ$9=0,0,(SIN(BQ$12)*COS($E96)+SIN($E96)*COS(BQ$12))/SIN($E96)*BQ$9)</f>
        <v>14.6084544473411</v>
      </c>
      <c r="FD96" s="0" t="n">
        <f aca="false">IF(BR$9=0,0,(SIN(BR$12)*COS($E96)+SIN($E96)*COS(BR$12))/SIN($E96)*BR$9)</f>
        <v>14.0161314404626</v>
      </c>
      <c r="FE96" s="0" t="n">
        <f aca="false">IF(BS$9=0,0,(SIN(BS$12)*COS($E96)+SIN($E96)*COS(BS$12))/SIN($E96)*BS$9)</f>
        <v>13.430571510717</v>
      </c>
      <c r="FF96" s="0" t="n">
        <f aca="false">IF(BT$9=0,0,(SIN(BT$12)*COS($E96)+SIN($E96)*COS(BT$12))/SIN($E96)*BT$9)</f>
        <v>12.8520716599542</v>
      </c>
      <c r="FG96" s="0" t="n">
        <f aca="false">IF(BU$9=0,0,(SIN(BU$12)*COS($E96)+SIN($E96)*COS(BU$12))/SIN($E96)*BU$9)</f>
        <v>12.2994475860172</v>
      </c>
      <c r="FH96" s="0" t="n">
        <f aca="false">IF(BV$9=0,0,(SIN(BV$12)*COS($E96)+SIN($E96)*COS(BV$12))/SIN($E96)*BV$9)</f>
        <v>11.753288715594</v>
      </c>
      <c r="FI96" s="0" t="n">
        <f aca="false">IF(BW$9=0,0,(SIN(BW$12)*COS($E96)+SIN($E96)*COS(BW$12))/SIN($E96)*BW$9)</f>
        <v>11.2138586472635</v>
      </c>
      <c r="FJ96" s="0" t="n">
        <f aca="false">IF(BX$9=0,0,(SIN(BX$12)*COS($E96)+SIN($E96)*COS(BX$12))/SIN($E96)*BX$9)</f>
        <v>10.6814157897352</v>
      </c>
      <c r="FK96" s="0" t="n">
        <f aca="false">IF(BY$9=0,0,(SIN(BY$12)*COS($E96)+SIN($E96)*COS(BY$12))/SIN($E96)*BY$9)</f>
        <v>10.1562132544729</v>
      </c>
      <c r="FL96" s="0" t="n">
        <f aca="false">IF(BZ$9=0,0,(SIN(BZ$12)*COS($E96)+SIN($E96)*COS(BZ$12))/SIN($E96)*BZ$9)</f>
        <v>9.60223611804879</v>
      </c>
      <c r="FM96" s="0" t="n">
        <f aca="false">IF(CA$9=0,0,(SIN(CA$12)*COS($E96)+SIN($E96)*COS(CA$12))/SIN($E96)*CA$9)</f>
        <v>9.0588431639813</v>
      </c>
      <c r="FN96" s="0" t="n">
        <f aca="false">IF(CB$9=0,0,(SIN(CB$12)*COS($E96)+SIN($E96)*COS(CB$12))/SIN($E96)*CB$9)</f>
        <v>8.52630282757384</v>
      </c>
      <c r="FO96" s="0" t="n">
        <f aca="false">IF(CC$9=0,0,(SIN(CC$12)*COS($E96)+SIN($E96)*COS(CC$12))/SIN($E96)*CC$9)</f>
        <v>8.00487609196132</v>
      </c>
      <c r="FP96" s="0" t="n">
        <f aca="false">IF(CD$9=0,0,(SIN(CD$12)*COS($E96)+SIN($E96)*COS(CD$12))/SIN($E96)*CD$9)</f>
        <v>7.49481637852783</v>
      </c>
      <c r="FQ96" s="0" t="n">
        <f aca="false">IF(CE$9=0,0,(SIN(CE$12)*COS($E96)+SIN($E96)*COS(CE$12))/SIN($E96)*CE$9)</f>
        <v>6.99636944089782</v>
      </c>
      <c r="FR96" s="0" t="n">
        <f aca="false">IF(CF$9=0,0,(SIN(CF$12)*COS($E96)+SIN($E96)*COS(CF$12))/SIN($E96)*CF$9)</f>
        <v>6.50977326254566</v>
      </c>
      <c r="FS96" s="0" t="n">
        <f aca="false">IF(CG$9=0,0,(SIN(CG$12)*COS($E96)+SIN($E96)*COS(CG$12))/SIN($E96)*CG$9)</f>
        <v>6.03525795806163</v>
      </c>
      <c r="FT96" s="0" t="n">
        <f aca="false">IF(CH$9=0,0,(SIN(CH$12)*COS($E96)+SIN($E96)*COS(CH$12))/SIN($E96)*CH$9)</f>
        <v>5.57304567811031</v>
      </c>
      <c r="FU96" s="0" t="n">
        <f aca="false">IF(CI$9=0,0,(SIN(CI$12)*COS($E96)+SIN($E96)*COS(CI$12))/SIN($E96)*CI$9)</f>
        <v>5.12335051812146</v>
      </c>
      <c r="FV96" s="0" t="n">
        <f aca="false">IF(CJ$9=0,0,(SIN(CJ$12)*COS($E96)+SIN($E96)*COS(CJ$12))/SIN($E96)*CJ$9)</f>
        <v>4.68735144862303</v>
      </c>
      <c r="FW96" s="0" t="n">
        <f aca="false">IF(CK$9=0,0,(SIN(CK$12)*COS($E96)+SIN($E96)*COS(CK$12))/SIN($E96)*CK$9)</f>
        <v>4.26413666329607</v>
      </c>
      <c r="FX96" s="0" t="n">
        <f aca="false">IF(CL$9=0,0,(SIN(CL$12)*COS($E96)+SIN($E96)*COS(CL$12))/SIN($E96)*CL$9)</f>
        <v>3.8538947550361</v>
      </c>
      <c r="FY96" s="0" t="n">
        <f aca="false">IF(CM$9=0,0,(SIN(CM$12)*COS($E96)+SIN($E96)*COS(CM$12))/SIN($E96)*CM$9)</f>
        <v>3.45680601775445</v>
      </c>
      <c r="FZ96" s="0" t="n">
        <f aca="false">IF(CN$9=0,0,(SIN(CN$12)*COS($E96)+SIN($E96)*COS(CN$12))/SIN($E96)*CN$9)</f>
        <v>3.07304237460379</v>
      </c>
      <c r="GA96" s="0" t="n">
        <f aca="false">IF(CO$9=0,0,(SIN(CO$12)*COS($E96)+SIN($E96)*COS(CO$12))/SIN($E96)*CO$9)</f>
        <v>2.70727646637881</v>
      </c>
      <c r="GB96" s="0" t="n">
        <f aca="false">IF(CP$9=0,0,(SIN(CP$12)*COS($E96)+SIN($E96)*COS(CP$12))/SIN($E96)*CP$9)</f>
        <v>2.3541590158259</v>
      </c>
      <c r="GC96" s="0" t="n">
        <f aca="false">IF(CQ$9=0,0,(SIN(CQ$12)*COS($E96)+SIN($E96)*COS(CQ$12))/SIN($E96)*CQ$9)</f>
        <v>2.01383277617891</v>
      </c>
    </row>
    <row r="97" customFormat="false" ht="12.8" hidden="true" customHeight="false" outlineLevel="0" collapsed="false">
      <c r="A97" s="0" t="n">
        <f aca="false">MAX($F97:$CQ97)</f>
        <v>29.9399991035964</v>
      </c>
      <c r="B97" s="90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28.86</v>
      </c>
      <c r="C97" s="2" t="n">
        <f aca="false">MOD(Best +D97,360)</f>
        <v>200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29.9399991035964</v>
      </c>
      <c r="G97" s="13" t="n">
        <f aca="false">IF(OR(G187=0,CS97=0),0,G187*CS97/(G187+CS97))</f>
        <v>29.7936491854228</v>
      </c>
      <c r="H97" s="13" t="n">
        <f aca="false">IF(OR(H187=0,CT97=0),0,H187*CT97/(H187+CT97))</f>
        <v>29.5432546677704</v>
      </c>
      <c r="I97" s="13" t="n">
        <f aca="false">IF(OR(I187=0,CU97=0),0,I187*CU97/(I187+CU97))</f>
        <v>29.284760469981</v>
      </c>
      <c r="J97" s="13" t="n">
        <f aca="false">IF(OR(J187=0,CV97=0),0,J187*CV97/(J187+CV97))</f>
        <v>29.018750464226</v>
      </c>
      <c r="K97" s="13" t="n">
        <f aca="false">IF(OR(K187=0,CW97=0),0,K187*CW97/(K187+CW97))</f>
        <v>28.7457818047961</v>
      </c>
      <c r="L97" s="13" t="n">
        <f aca="false">IF(OR(L187=0,CX97=0),0,L187*CX97/(L187+CX97))</f>
        <v>28.4663851697886</v>
      </c>
      <c r="M97" s="13" t="n">
        <f aca="false">IF(OR(M187=0,CY97=0),0,M187*CY97/(M187+CY97))</f>
        <v>28.1208422794978</v>
      </c>
      <c r="N97" s="13" t="n">
        <f aca="false">IF(OR(N187=0,CZ97=0),0,N187*CZ97/(N187+CZ97))</f>
        <v>27.7741315541468</v>
      </c>
      <c r="O97" s="13" t="n">
        <f aca="false">IF(OR(O187=0,DA97=0),0,O187*DA97/(O187+DA97))</f>
        <v>27.4264911129705</v>
      </c>
      <c r="P97" s="13" t="n">
        <f aca="false">IF(OR(P187=0,DB97=0),0,P187*DB97/(P187+DB97))</f>
        <v>27.0781416114885</v>
      </c>
      <c r="Q97" s="13" t="n">
        <f aca="false">IF(OR(Q187=0,DC97=0),0,Q187*DC97/(Q187+DC97))</f>
        <v>26.7292871756349</v>
      </c>
      <c r="R97" s="13" t="n">
        <f aca="false">IF(OR(R187=0,DD97=0),0,R187*DD97/(R187+DD97))</f>
        <v>26.3105987109847</v>
      </c>
      <c r="S97" s="13" t="n">
        <f aca="false">IF(OR(S187=0,DE97=0),0,S187*DE97/(S187+DE97))</f>
        <v>25.8965585283948</v>
      </c>
      <c r="T97" s="13" t="n">
        <f aca="false">IF(OR(T187=0,DF97=0),0,T187*DF97/(T187+DF97))</f>
        <v>25.4870608557347</v>
      </c>
      <c r="U97" s="13" t="n">
        <f aca="false">IF(OR(U187=0,DG97=0),0,U187*DG97/(U187+DG97))</f>
        <v>25.0820010528229</v>
      </c>
      <c r="V97" s="13" t="n">
        <f aca="false">IF(OR(V187=0,DH97=0),0,V187*DH97/(V187+DH97))</f>
        <v>24.681275687562</v>
      </c>
      <c r="W97" s="13" t="n">
        <f aca="false">IF(OR(W187=0,DI97=0),0,W187*DI97/(W187+DI97))</f>
        <v>24.2477251264411</v>
      </c>
      <c r="X97" s="13" t="n">
        <f aca="false">IF(OR(X187=0,DJ97=0),0,X187*DJ97/(X187+DJ97))</f>
        <v>23.820713958934</v>
      </c>
      <c r="Y97" s="13" t="n">
        <f aca="false">IF(OR(Y187=0,DK97=0),0,Y187*DK97/(Y187+DK97))</f>
        <v>23.4000069567675</v>
      </c>
      <c r="Z97" s="13" t="n">
        <f aca="false">IF(OR(Z187=0,DL97=0),0,Z187*DL97/(Z187+DL97))</f>
        <v>23.0270032524219</v>
      </c>
      <c r="AA97" s="13" t="n">
        <f aca="false">IF(OR(AA187=0,DM97=0),0,AA187*DM97/(AA187+DM97))</f>
        <v>22.7070307536218</v>
      </c>
      <c r="AB97" s="13" t="n">
        <f aca="false">IF(OR(AB187=0,DN97=0),0,AB187*DN97/(AB187+DN97))</f>
        <v>22.3415129848759</v>
      </c>
      <c r="AC97" s="13" t="n">
        <f aca="false">IF(OR(AC187=0,DO97=0),0,AC187*DO97/(AC187+DO97))</f>
        <v>21.978937593753</v>
      </c>
      <c r="AD97" s="13" t="n">
        <f aca="false">IF(OR(AD187=0,DP97=0),0,AD187*DP97/(AD187+DP97))</f>
        <v>21.6192491721115</v>
      </c>
      <c r="AE97" s="13" t="n">
        <f aca="false">IF(OR(AE187=0,DQ97=0),0,AE187*DQ97/(AE187+DQ97))</f>
        <v>21.2623916741642</v>
      </c>
      <c r="AF97" s="13" t="n">
        <f aca="false">IF(OR(AF187=0,DR97=0),0,AF187*DR97/(AF187+DR97))</f>
        <v>20.9083085331467</v>
      </c>
      <c r="AG97" s="13" t="n">
        <f aca="false">IF(OR(AG187=0,DS97=0),0,AG187*DS97/(AG187+DS97))</f>
        <v>20.4942119335433</v>
      </c>
      <c r="AH97" s="13" t="n">
        <f aca="false">IF(OR(AH187=0,DT97=0),0,AH187*DT97/(AH187+DT97))</f>
        <v>20.0866449879436</v>
      </c>
      <c r="AI97" s="13" t="n">
        <f aca="false">IF(OR(AI187=0,DU97=0),0,AI187*DU97/(AI187+DU97))</f>
        <v>19.6853514089051</v>
      </c>
      <c r="AJ97" s="13" t="n">
        <f aca="false">IF(OR(AJ187=0,DV97=0),0,AJ187*DV97/(AJ187+DV97))</f>
        <v>19.2900870660826</v>
      </c>
      <c r="AK97" s="13" t="n">
        <f aca="false">IF(OR(AK187=0,DW97=0),0,AK187*DW97/(AK187+DW97))</f>
        <v>18.9006192331717</v>
      </c>
      <c r="AL97" s="13" t="n">
        <f aca="false">IF(OR(AL187=0,DX97=0),0,AL187*DX97/(AL187+DX97))</f>
        <v>18.5078299448118</v>
      </c>
      <c r="AM97" s="13" t="n">
        <f aca="false">IF(OR(AM187=0,DY97=0),0,AM187*DY97/(AM187+DY97))</f>
        <v>18.1209042676157</v>
      </c>
      <c r="AN97" s="13" t="n">
        <f aca="false">IF(OR(AN187=0,DZ97=0),0,AN187*DZ97/(AN187+DZ97))</f>
        <v>17.7396155978641</v>
      </c>
      <c r="AO97" s="13" t="n">
        <f aca="false">IF(OR(AO187=0,EA97=0),0,AO187*EA97/(AO187+EA97))</f>
        <v>17.3637478538105</v>
      </c>
      <c r="AP97" s="13" t="n">
        <f aca="false">IF(OR(AP187=0,EB97=0),0,AP187*EB97/(AP187+EB97))</f>
        <v>16.9930948405926</v>
      </c>
      <c r="AQ97" s="13" t="n">
        <f aca="false">IF(OR(AQ187=0,EC97=0),0,AQ187*EC97/(AQ187+EC97))</f>
        <v>16.5700078615645</v>
      </c>
      <c r="AR97" s="13" t="n">
        <f aca="false">IF(OR(AR187=0,ED97=0),0,AR187*ED97/(AR187+ED97))</f>
        <v>16.1546239997502</v>
      </c>
      <c r="AS97" s="13" t="n">
        <f aca="false">IF(OR(AS187=0,EE97=0),0,AS187*EE97/(AS187+EE97))</f>
        <v>15.7466360589246</v>
      </c>
      <c r="AT97" s="13" t="n">
        <f aca="false">IF(OR(AT187=0,EF97=0),0,AT187*EF97/(AT187+EF97))</f>
        <v>15.3457541860057</v>
      </c>
      <c r="AU97" s="13" t="n">
        <f aca="false">IF(OR(AU187=0,EG97=0),0,AU187*EG97/(AU187+EG97))</f>
        <v>14.9517047647708</v>
      </c>
      <c r="AV97" s="13" t="n">
        <f aca="false">IF(OR(AV187=0,EH97=0),0,AV187*EH97/(AV187+EH97))</f>
        <v>14.4975946640406</v>
      </c>
      <c r="AW97" s="13" t="n">
        <f aca="false">IF(OR(AW187=0,EI97=0),0,AW187*EI97/(AW187+EI97))</f>
        <v>14.0522779863604</v>
      </c>
      <c r="AX97" s="13" t="n">
        <f aca="false">IF(OR(AX187=0,EJ97=0),0,AX187*EJ97/(AX187+EJ97))</f>
        <v>13.6154182579437</v>
      </c>
      <c r="AY97" s="13" t="n">
        <f aca="false">IF(OR(AY187=0,EK97=0),0,AY187*EK97/(AY187+EK97))</f>
        <v>13.3539749479848</v>
      </c>
      <c r="AZ97" s="13" t="n">
        <f aca="false">IF(OR(AZ187=0,EL97=0),0,AZ187*EL97/(AZ187+EL97))</f>
        <v>13.1176700316556</v>
      </c>
      <c r="BA97" s="13" t="n">
        <f aca="false">IF(OR(BA187=0,EM97=0),0,BA187*EM97/(BA187+EM97))</f>
        <v>12.7931120184582</v>
      </c>
      <c r="BB97" s="13" t="n">
        <f aca="false">IF(OR(BB187=0,EN97=0),0,BB187*EN97/(BB187+EN97))</f>
        <v>12.4722313820129</v>
      </c>
      <c r="BC97" s="13" t="n">
        <f aca="false">IF(OR(BC187=0,EO97=0),0,BC187*EO97/(BC187+EO97))</f>
        <v>12.1549027296685</v>
      </c>
      <c r="BD97" s="13" t="n">
        <f aca="false">IF(OR(BD187=0,EP97=0),0,BD187*EP97/(BD187+EP97))</f>
        <v>11.8410058994214</v>
      </c>
      <c r="BE97" s="13" t="n">
        <f aca="false">IF(OR(BE187=0,EQ97=0),0,BE187*EQ97/(BE187+EQ97))</f>
        <v>11.530425696026</v>
      </c>
      <c r="BF97" s="13" t="n">
        <f aca="false">IF(OR(BF187=0,ER97=0),0,BF187*ER97/(BF187+ER97))</f>
        <v>11.2122480196037</v>
      </c>
      <c r="BG97" s="13" t="n">
        <f aca="false">IF(OR(BG187=0,ES97=0),0,BG187*ES97/(BG187+ES97))</f>
        <v>10.8977328522097</v>
      </c>
      <c r="BH97" s="13" t="n">
        <f aca="false">IF(OR(BH187=0,ET97=0),0,BH187*ET97/(BH187+ET97))</f>
        <v>10.5867643638316</v>
      </c>
      <c r="BI97" s="13" t="n">
        <f aca="false">IF(OR(BI187=0,EU97=0),0,BI187*EU97/(BI187+EU97))</f>
        <v>10.2792320287455</v>
      </c>
      <c r="BJ97" s="13" t="n">
        <f aca="false">IF(OR(BJ187=0,EV97=0),0,BJ187*EV97/(BJ187+EV97))</f>
        <v>9.97503037896813</v>
      </c>
      <c r="BK97" s="13" t="n">
        <f aca="false">IF(OR(BK187=0,EW97=0),0,BK187*EW97/(BK187+EW97))</f>
        <v>9.64979996332769</v>
      </c>
      <c r="BL97" s="13" t="n">
        <f aca="false">IF(OR(BL187=0,EX97=0),0,BL187*EX97/(BL187+EX97))</f>
        <v>9.32890015774245</v>
      </c>
      <c r="BM97" s="13" t="n">
        <f aca="false">IF(OR(BM187=0,EY97=0),0,BM187*EY97/(BM187+EY97))</f>
        <v>9.01222173438238</v>
      </c>
      <c r="BN97" s="13" t="n">
        <f aca="false">IF(OR(BN187=0,EZ97=0),0,BN187*EZ97/(BN187+EZ97))</f>
        <v>8.69966262185358</v>
      </c>
      <c r="BO97" s="13" t="n">
        <f aca="false">IF(OR(BO187=0,FA97=0),0,BO187*FA97/(BO187+FA97))</f>
        <v>8.39112764973829</v>
      </c>
      <c r="BP97" s="13" t="n">
        <f aca="false">IF(OR(BP187=0,FB97=0),0,BP187*FB97/(BP187+FB97))</f>
        <v>8.07740079450045</v>
      </c>
      <c r="BQ97" s="13" t="n">
        <f aca="false">IF(OR(BQ187=0,FC97=0),0,BQ187*FC97/(BQ187+FC97))</f>
        <v>7.76796196339431</v>
      </c>
      <c r="BR97" s="13" t="n">
        <f aca="false">IF(OR(BR187=0,FD97=0),0,BR187*FD97/(BR187+FD97))</f>
        <v>7.46273540842953</v>
      </c>
      <c r="BS97" s="13" t="n">
        <f aca="false">IF(OR(BS187=0,FE97=0),0,BS187*FE97/(BS187+FE97))</f>
        <v>7.16165279257484</v>
      </c>
      <c r="BT97" s="13" t="n">
        <f aca="false">IF(OR(BT187=0,FF97=0),0,BT187*FF97/(BT187+FF97))</f>
        <v>6.86465303285371</v>
      </c>
      <c r="BU97" s="13" t="n">
        <f aca="false">IF(OR(BU187=0,FG97=0),0,BU187*FG97/(BU187+FG97))</f>
        <v>6.57716532508098</v>
      </c>
      <c r="BV97" s="13" t="n">
        <f aca="false">IF(OR(BV187=0,FH97=0),0,BV187*FH97/(BV187+FH97))</f>
        <v>6.2933625856265</v>
      </c>
      <c r="BW97" s="13" t="n">
        <f aca="false">IF(OR(BW187=0,FI97=0),0,BW187*FI97/(BW187+FI97))</f>
        <v>6.01320109876951</v>
      </c>
      <c r="BX97" s="13" t="n">
        <f aca="false">IF(OR(BX187=0,FJ97=0),0,BX187*FJ97/(BX187+FJ97))</f>
        <v>5.73664303670907</v>
      </c>
      <c r="BY97" s="13" t="n">
        <f aca="false">IF(OR(BY187=0,FK97=0),0,BY187*FK97/(BY187+FK97))</f>
        <v>5.46365638327715</v>
      </c>
      <c r="BZ97" s="13" t="n">
        <f aca="false">IF(OR(BZ187=0,FL97=0),0,BZ187*FL97/(BZ187+FL97))</f>
        <v>5.18321565041391</v>
      </c>
      <c r="CA97" s="13" t="n">
        <f aca="false">IF(OR(CA187=0,FM97=0),0,CA187*FM97/(CA187+FM97))</f>
        <v>4.90701028739813</v>
      </c>
      <c r="CB97" s="13" t="n">
        <f aca="false">IF(OR(CB187=0,FN97=0),0,CB187*FN97/(CB187+FN97))</f>
        <v>4.63504371991528</v>
      </c>
      <c r="CC97" s="13" t="n">
        <f aca="false">IF(OR(CC187=0,FO97=0),0,CC187*FO97/(CC187+FO97))</f>
        <v>4.36732751741079</v>
      </c>
      <c r="CD97" s="13" t="n">
        <f aca="false">IF(OR(CD187=0,FP97=0),0,CD187*FP97/(CD187+FP97))</f>
        <v>4.10388145087717</v>
      </c>
      <c r="CE97" s="13" t="n">
        <f aca="false">IF(OR(CE187=0,FQ97=0),0,CE187*FQ97/(CE187+FQ97))</f>
        <v>3.84473356775095</v>
      </c>
      <c r="CF97" s="13" t="n">
        <f aca="false">IF(OR(CF187=0,FR97=0),0,CF187*FR97/(CF187+FR97))</f>
        <v>3.58992028321761</v>
      </c>
      <c r="CG97" s="13" t="n">
        <f aca="false">IF(OR(CG187=0,FS97=0),0,CG187*FS97/(CG187+FS97))</f>
        <v>3.33948648720889</v>
      </c>
      <c r="CH97" s="13" t="n">
        <f aca="false">IF(OR(CH187=0,FT97=0),0,CH187*FT97/(CH187+FT97))</f>
        <v>3.09348566635404</v>
      </c>
      <c r="CI97" s="13" t="n">
        <f aca="false">IF(OR(CI187=0,FU97=0),0,CI187*FU97/(CI187+FU97))</f>
        <v>2.85198004011347</v>
      </c>
      <c r="CJ97" s="13" t="n">
        <f aca="false">IF(OR(CJ187=0,FV97=0),0,CJ187*FV97/(CJ187+FV97))</f>
        <v>2.61536706061082</v>
      </c>
      <c r="CK97" s="13" t="n">
        <f aca="false">IF(OR(CK187=0,FW97=0),0,CK187*FW97/(CK187+FW97))</f>
        <v>2.38336058599374</v>
      </c>
      <c r="CL97" s="13" t="n">
        <f aca="false">IF(OR(CL187=0,FX97=0),0,CL187*FX97/(CL187+FX97))</f>
        <v>2.15604794335618</v>
      </c>
      <c r="CM97" s="13" t="n">
        <f aca="false">IF(OR(CM187=0,FY97=0),0,CM187*FY97/(CM187+FY97))</f>
        <v>1.93352568539048</v>
      </c>
      <c r="CN97" s="13" t="n">
        <f aca="false">IF(OR(CN187=0,FZ97=0),0,CN187*FZ97/(CN187+FZ97))</f>
        <v>1.71589977548702</v>
      </c>
      <c r="CO97" s="13" t="n">
        <f aca="false">IF(OR(CO187=0,GA97=0),0,CO187*GA97/(CO187+GA97))</f>
        <v>1.50485541067685</v>
      </c>
      <c r="CP97" s="13" t="n">
        <f aca="false">IF(OR(CP187=0,GB97=0),0,CP187*GB97/(CP187+GB97))</f>
        <v>1.29860526827608</v>
      </c>
      <c r="CQ97" s="13" t="n">
        <f aca="false">IF(OR(CQ187=0,GC97=0),0,CQ187*GC97/(CQ187+GC97))</f>
        <v>1.09726578707962</v>
      </c>
      <c r="CR97" s="0" t="n">
        <f aca="false">IF(F$9=0,0,(SIN(F$12)*COS($E97)+SIN($E97)*COS(F$12))/SIN($E97)*F$9)</f>
        <v>29.94</v>
      </c>
      <c r="CS97" s="0" t="n">
        <f aca="false">IF(G$9=0,0,(SIN(G$12)*COS($E97)+SIN($E97)*COS(G$12))/SIN($E97)*G$9)</f>
        <v>30.3416498609883</v>
      </c>
      <c r="CT97" s="0" t="n">
        <f aca="false">IF(H$9=0,0,(SIN(H$12)*COS($E97)+SIN($E97)*COS(H$12))/SIN($E97)*H$9)</f>
        <v>30.639370909853</v>
      </c>
      <c r="CU97" s="0" t="n">
        <f aca="false">IF(I$9=0,0,(SIN(I$12)*COS($E97)+SIN($E97)*COS(I$12))/SIN($E97)*I$9)</f>
        <v>30.9282442432853</v>
      </c>
      <c r="CV97" s="0" t="n">
        <f aca="false">IF(J$9=0,0,(SIN(J$12)*COS($E97)+SIN($E97)*COS(J$12))/SIN($E97)*J$9)</f>
        <v>31.2080201719058</v>
      </c>
      <c r="CW97" s="0" t="n">
        <f aca="false">IF(K$9=0,0,(SIN(K$12)*COS($E97)+SIN($E97)*COS(K$12))/SIN($E97)*K$9)</f>
        <v>31.4784516789093</v>
      </c>
      <c r="CX97" s="0" t="n">
        <f aca="false">IF(L$9=0,0,(SIN(L$12)*COS($E97)+SIN($E97)*COS(L$12))/SIN($E97)*L$9)</f>
        <v>31.7392945445928</v>
      </c>
      <c r="CY97" s="0" t="n">
        <f aca="false">IF(M$9=0,0,(SIN(M$12)*COS($E97)+SIN($E97)*COS(M$12))/SIN($E97)*M$9)</f>
        <v>31.9127260252704</v>
      </c>
      <c r="CZ97" s="0" t="n">
        <f aca="false">IF(N$9=0,0,(SIN(N$12)*COS($E97)+SIN($E97)*COS(N$12))/SIN($E97)*N$9)</f>
        <v>32.0762075067117</v>
      </c>
      <c r="DA97" s="0" t="n">
        <f aca="false">IF(O$9=0,0,(SIN(O$12)*COS($E97)+SIN($E97)*COS(O$12))/SIN($E97)*O$9)</f>
        <v>32.2295747412275</v>
      </c>
      <c r="DB97" s="0" t="n">
        <f aca="false">IF(P$9=0,0,(SIN(P$12)*COS($E97)+SIN($E97)*COS(P$12))/SIN($E97)*P$9)</f>
        <v>32.3726666666667</v>
      </c>
      <c r="DC97" s="0" t="n">
        <f aca="false">IF(Q$9=0,0,(SIN(Q$12)*COS($E97)+SIN($E97)*COS(Q$12))/SIN($E97)*Q$9)</f>
        <v>32.5053254903077</v>
      </c>
      <c r="DD97" s="0" t="n">
        <f aca="false">IF(R$9=0,0,(SIN(R$12)*COS($E97)+SIN($E97)*COS(R$12))/SIN($E97)*R$9)</f>
        <v>32.5211207699316</v>
      </c>
      <c r="DE97" s="0" t="n">
        <f aca="false">IF(S$9=0,0,(SIN(S$12)*COS($E97)+SIN($E97)*COS(S$12))/SIN($E97)*S$9)</f>
        <v>32.5266653483684</v>
      </c>
      <c r="DF97" s="0" t="n">
        <f aca="false">IF(T$9=0,0,(SIN(T$12)*COS($E97)+SIN($E97)*COS(T$12))/SIN($E97)*T$9)</f>
        <v>32.5219086291684</v>
      </c>
      <c r="DG97" s="0" t="n">
        <f aca="false">IF(U$9=0,0,(SIN(U$12)*COS($E97)+SIN($E97)*COS(U$12))/SIN($E97)*U$9)</f>
        <v>32.5068032735777</v>
      </c>
      <c r="DH97" s="0" t="n">
        <f aca="false">IF(V$9=0,0,(SIN(V$12)*COS($E97)+SIN($E97)*COS(V$12))/SIN($E97)*V$9)</f>
        <v>32.4813052298201</v>
      </c>
      <c r="DI97" s="0" t="n">
        <f aca="false">IF(W$9=0,0,(SIN(W$12)*COS($E97)+SIN($E97)*COS(W$12))/SIN($E97)*W$9)</f>
        <v>32.3792602409814</v>
      </c>
      <c r="DJ97" s="0" t="n">
        <f aca="false">IF(X$9=0,0,(SIN(X$12)*COS($E97)+SIN($E97)*COS(X$12))/SIN($E97)*X$9)</f>
        <v>32.2672550846125</v>
      </c>
      <c r="DK97" s="0" t="n">
        <f aca="false">IF(Y$9=0,0,(SIN(Y$12)*COS($E97)+SIN($E97)*COS(Y$12))/SIN($E97)*Y$9)</f>
        <v>32.1453159182004</v>
      </c>
      <c r="DL97" s="0" t="n">
        <f aca="false">IF(Z$9=0,0,(SIN(Z$12)*COS($E97)+SIN($E97)*COS(Z$12))/SIN($E97)*Z$9)</f>
        <v>32.0942732494082</v>
      </c>
      <c r="DM97" s="0" t="n">
        <f aca="false">IF(AA$9=0,0,(SIN(AA$12)*COS($E97)+SIN($E97)*COS(AA$12))/SIN($E97)*AA$9)</f>
        <v>32.1322875297998</v>
      </c>
      <c r="DN97" s="0" t="n">
        <f aca="false">IF(AB$9=0,0,(SIN(AB$12)*COS($E97)+SIN($E97)*COS(AB$12))/SIN($E97)*AB$9)</f>
        <v>32.0651465585691</v>
      </c>
      <c r="DO97" s="0" t="n">
        <f aca="false">IF(AC$9=0,0,(SIN(AC$12)*COS($E97)+SIN($E97)*COS(AC$12))/SIN($E97)*AC$9)</f>
        <v>31.9871864991327</v>
      </c>
      <c r="DP97" s="0" t="n">
        <f aca="false">IF(AD$9=0,0,(SIN(AD$12)*COS($E97)+SIN($E97)*COS(AD$12))/SIN($E97)*AD$9)</f>
        <v>31.8983712216217</v>
      </c>
      <c r="DQ97" s="0" t="n">
        <f aca="false">IF(AE$9=0,0,(SIN(AE$12)*COS($E97)+SIN($E97)*COS(AE$12))/SIN($E97)*AE$9)</f>
        <v>31.7986682413791</v>
      </c>
      <c r="DR97" s="0" t="n">
        <f aca="false">IF(AF$9=0,0,(SIN(AF$12)*COS($E97)+SIN($E97)*COS(AF$12))/SIN($E97)*AF$9)</f>
        <v>31.6880487469911</v>
      </c>
      <c r="DS97" s="0" t="n">
        <f aca="false">IF(AG$9=0,0,(SIN(AG$12)*COS($E97)+SIN($E97)*COS(AG$12))/SIN($E97)*AG$9)</f>
        <v>31.4188125070842</v>
      </c>
      <c r="DT97" s="0" t="n">
        <f aca="false">IF(AH$9=0,0,(SIN(AH$12)*COS($E97)+SIN($E97)*COS(AH$12))/SIN($E97)*AH$9)</f>
        <v>31.1407408216248</v>
      </c>
      <c r="DU97" s="0" t="n">
        <f aca="false">IF(AI$9=0,0,(SIN(AI$12)*COS($E97)+SIN($E97)*COS(AI$12))/SIN($E97)*AI$9)</f>
        <v>30.8539500324736</v>
      </c>
      <c r="DV97" s="0" t="n">
        <f aca="false">IF(AJ$9=0,0,(SIN(AJ$12)*COS($E97)+SIN($E97)*COS(AJ$12))/SIN($E97)*AJ$9)</f>
        <v>30.5585589038801</v>
      </c>
      <c r="DW97" s="0" t="n">
        <f aca="false">IF(AK$9=0,0,(SIN(AK$12)*COS($E97)+SIN($E97)*COS(AK$12))/SIN($E97)*AK$9)</f>
        <v>30.2546885767401</v>
      </c>
      <c r="DX97" s="0" t="n">
        <f aca="false">IF(AL$9=0,0,(SIN(AL$12)*COS($E97)+SIN($E97)*COS(AL$12))/SIN($E97)*AL$9)</f>
        <v>29.9192078615689</v>
      </c>
      <c r="DY97" s="0" t="n">
        <f aca="false">IF(AM$9=0,0,(SIN(AM$12)*COS($E97)+SIN($E97)*COS(AM$12))/SIN($E97)*AM$9)</f>
        <v>29.5759178385633</v>
      </c>
      <c r="DZ97" s="0" t="n">
        <f aca="false">IF(AN$9=0,0,(SIN(AN$12)*COS($E97)+SIN($E97)*COS(AN$12))/SIN($E97)*AN$9)</f>
        <v>29.2249675562619</v>
      </c>
      <c r="EA97" s="0" t="n">
        <f aca="false">IF(AO$9=0,0,(SIN(AO$12)*COS($E97)+SIN($E97)*COS(AO$12))/SIN($E97)*AO$9)</f>
        <v>28.8665079857196</v>
      </c>
      <c r="EB97" s="0" t="n">
        <f aca="false">IF(AP$9=0,0,(SIN(AP$12)*COS($E97)+SIN($E97)*COS(AP$12))/SIN($E97)*AP$9)</f>
        <v>28.5006919610957</v>
      </c>
      <c r="EC97" s="0" t="n">
        <f aca="false">IF(AQ$9=0,0,(SIN(AQ$12)*COS($E97)+SIN($E97)*COS(AQ$12))/SIN($E97)*AQ$9)</f>
        <v>27.963659394399</v>
      </c>
      <c r="ED97" s="0" t="n">
        <f aca="false">IF(AR$9=0,0,(SIN(AR$12)*COS($E97)+SIN($E97)*COS(AR$12))/SIN($E97)*AR$9)</f>
        <v>27.4232086685311</v>
      </c>
      <c r="EE97" s="0" t="n">
        <f aca="false">IF(AS$9=0,0,(SIN(AS$12)*COS($E97)+SIN($E97)*COS(AS$12))/SIN($E97)*AS$9)</f>
        <v>26.8796460702973</v>
      </c>
      <c r="EF97" s="0" t="n">
        <f aca="false">IF(AT$9=0,0,(SIN(AT$12)*COS($E97)+SIN($E97)*COS(AT$12))/SIN($E97)*AT$9)</f>
        <v>26.3332772377971</v>
      </c>
      <c r="EG97" s="0" t="n">
        <f aca="false">IF(AU$9=0,0,(SIN(AU$12)*COS($E97)+SIN($E97)*COS(AU$12))/SIN($E97)*AU$9)</f>
        <v>25.7844070246587</v>
      </c>
      <c r="EH97" s="0" t="n">
        <f aca="false">IF(AV$9=0,0,(SIN(AV$12)*COS($E97)+SIN($E97)*COS(AV$12))/SIN($E97)*AV$9)</f>
        <v>25.0339867379152</v>
      </c>
      <c r="EI97" s="0" t="n">
        <f aca="false">IF(AW$9=0,0,(SIN(AW$12)*COS($E97)+SIN($E97)*COS(AW$12))/SIN($E97)*AW$9)</f>
        <v>24.2869761147937</v>
      </c>
      <c r="EJ97" s="0" t="n">
        <f aca="false">IF(AX$9=0,0,(SIN(AX$12)*COS($E97)+SIN($E97)*COS(AX$12))/SIN($E97)*AX$9)</f>
        <v>23.543856599216</v>
      </c>
      <c r="EK97" s="0" t="n">
        <f aca="false">IF(AY$9=0,0,(SIN(AY$12)*COS($E97)+SIN($E97)*COS(AY$12))/SIN($E97)*AY$9)</f>
        <v>23.310062377259</v>
      </c>
      <c r="EL97" s="0" t="n">
        <f aca="false">IF(AZ$9=0,0,(SIN(AZ$12)*COS($E97)+SIN($E97)*COS(AZ$12))/SIN($E97)*AZ$9)</f>
        <v>23.1444492928653</v>
      </c>
      <c r="EM97" s="0" t="n">
        <f aca="false">IF(BA$9=0,0,(SIN(BA$12)*COS($E97)+SIN($E97)*COS(BA$12))/SIN($E97)*BA$9)</f>
        <v>22.6928186170093</v>
      </c>
      <c r="EN97" s="0" t="n">
        <f aca="false">IF(BB$9=0,0,(SIN(BB$12)*COS($E97)+SIN($E97)*COS(BB$12))/SIN($E97)*BB$9)</f>
        <v>22.2373233510268</v>
      </c>
      <c r="EO97" s="0" t="n">
        <f aca="false">IF(BC$9=0,0,(SIN(BC$12)*COS($E97)+SIN($E97)*COS(BC$12))/SIN($E97)*BC$9)</f>
        <v>21.7781608552746</v>
      </c>
      <c r="EP97" s="0" t="n">
        <f aca="false">IF(BD$9=0,0,(SIN(BD$12)*COS($E97)+SIN($E97)*COS(BD$12))/SIN($E97)*BD$9)</f>
        <v>21.3155286609209</v>
      </c>
      <c r="EQ97" s="0" t="n">
        <f aca="false">IF(BE$9=0,0,(SIN(BE$12)*COS($E97)+SIN($E97)*COS(BE$12))/SIN($E97)*BE$9)</f>
        <v>20.8496243922101</v>
      </c>
      <c r="ER97" s="0" t="n">
        <f aca="false">IF(BF$9=0,0,(SIN(BF$12)*COS($E97)+SIN($E97)*COS(BF$12))/SIN($E97)*BF$9)</f>
        <v>20.3450463078762</v>
      </c>
      <c r="ES97" s="0" t="n">
        <f aca="false">IF(BG$9=0,0,(SIN(BG$12)*COS($E97)+SIN($E97)*COS(BG$12))/SIN($E97)*BG$9)</f>
        <v>19.8389347255842</v>
      </c>
      <c r="ET97" s="0" t="n">
        <f aca="false">IF(BH$9=0,0,(SIN(BH$12)*COS($E97)+SIN($E97)*COS(BH$12))/SIN($E97)*BH$9)</f>
        <v>19.3315190031395</v>
      </c>
      <c r="EU97" s="0" t="n">
        <f aca="false">IF(BI$9=0,0,(SIN(BI$12)*COS($E97)+SIN($E97)*COS(BI$12))/SIN($E97)*BI$9)</f>
        <v>18.8230274520582</v>
      </c>
      <c r="EV97" s="0" t="n">
        <f aca="false">IF(BJ$9=0,0,(SIN(BJ$12)*COS($E97)+SIN($E97)*COS(BJ$12))/SIN($E97)*BJ$9)</f>
        <v>18.3136872455575</v>
      </c>
      <c r="EW97" s="0" t="n">
        <f aca="false">IF(BK$9=0,0,(SIN(BK$12)*COS($E97)+SIN($E97)*COS(BK$12))/SIN($E97)*BK$9)</f>
        <v>17.7217345758541</v>
      </c>
      <c r="EX97" s="0" t="n">
        <f aca="false">IF(BL$9=0,0,(SIN(BL$12)*COS($E97)+SIN($E97)*COS(BL$12))/SIN($E97)*BL$9)</f>
        <v>17.1330717773361</v>
      </c>
      <c r="EY97" s="0" t="n">
        <f aca="false">IF(BM$9=0,0,(SIN(BM$12)*COS($E97)+SIN($E97)*COS(BM$12))/SIN($E97)*BM$9)</f>
        <v>16.5479953039025</v>
      </c>
      <c r="EZ97" s="0" t="n">
        <f aca="false">IF(BN$9=0,0,(SIN(BN$12)*COS($E97)+SIN($E97)*COS(BN$12))/SIN($E97)*BN$9)</f>
        <v>15.966797834866</v>
      </c>
      <c r="FA97" s="0" t="n">
        <f aca="false">IF(BO$9=0,0,(SIN(BO$12)*COS($E97)+SIN($E97)*COS(BO$12))/SIN($E97)*BO$9)</f>
        <v>15.3897681509354</v>
      </c>
      <c r="FB97" s="0" t="n">
        <f aca="false">IF(BP$9=0,0,(SIN(BP$12)*COS($E97)+SIN($E97)*COS(BP$12))/SIN($E97)*BP$9)</f>
        <v>14.7865747220228</v>
      </c>
      <c r="FC97" s="0" t="n">
        <f aca="false">IF(BQ$9=0,0,(SIN(BQ$12)*COS($E97)+SIN($E97)*COS(BQ$12))/SIN($E97)*BQ$9)</f>
        <v>14.1897693696354</v>
      </c>
      <c r="FD97" s="0" t="n">
        <f aca="false">IF(BR$9=0,0,(SIN(BR$12)*COS($E97)+SIN($E97)*COS(BR$12))/SIN($E97)*BR$9)</f>
        <v>13.5996556768494</v>
      </c>
      <c r="FE97" s="0" t="n">
        <f aca="false">IF(BS$9=0,0,(SIN(BS$12)*COS($E97)+SIN($E97)*COS(BS$12))/SIN($E97)*BS$9)</f>
        <v>13.0165318334247</v>
      </c>
      <c r="FF97" s="0" t="n">
        <f aca="false">IF(BT$9=0,0,(SIN(BT$12)*COS($E97)+SIN($E97)*COS(BT$12))/SIN($E97)*BT$9)</f>
        <v>12.4406905088973</v>
      </c>
      <c r="FG97" s="0" t="n">
        <f aca="false">IF(BU$9=0,0,(SIN(BU$12)*COS($E97)+SIN($E97)*COS(BU$12))/SIN($E97)*BU$9)</f>
        <v>11.8903267933665</v>
      </c>
      <c r="FH97" s="0" t="n">
        <f aca="false">IF(BV$9=0,0,(SIN(BV$12)*COS($E97)+SIN($E97)*COS(BV$12))/SIN($E97)*BV$9)</f>
        <v>11.3466328260606</v>
      </c>
      <c r="FI97" s="0" t="n">
        <f aca="false">IF(BW$9=0,0,(SIN(BW$12)*COS($E97)+SIN($E97)*COS(BW$12))/SIN($E97)*BW$9)</f>
        <v>10.8098681565132</v>
      </c>
      <c r="FJ97" s="0" t="n">
        <f aca="false">IF(BX$9=0,0,(SIN(BX$12)*COS($E97)+SIN($E97)*COS(BX$12))/SIN($E97)*BX$9)</f>
        <v>10.2802870599752</v>
      </c>
      <c r="FK97" s="0" t="n">
        <f aca="false">IF(BY$9=0,0,(SIN(BY$12)*COS($E97)+SIN($E97)*COS(BY$12))/SIN($E97)*BY$9)</f>
        <v>9.7581384323092</v>
      </c>
      <c r="FL97" s="0" t="n">
        <f aca="false">IF(BZ$9=0,0,(SIN(BZ$12)*COS($E97)+SIN($E97)*COS(BZ$12))/SIN($E97)*BZ$9)</f>
        <v>9.20888852316021</v>
      </c>
      <c r="FM97" s="0" t="n">
        <f aca="false">IF(CA$9=0,0,(SIN(CA$12)*COS($E97)+SIN($E97)*COS(CA$12))/SIN($E97)*CA$9)</f>
        <v>8.67042266918358</v>
      </c>
      <c r="FN97" s="0" t="n">
        <f aca="false">IF(CB$9=0,0,(SIN(CB$12)*COS($E97)+SIN($E97)*COS(CB$12))/SIN($E97)*CB$9)</f>
        <v>8.14300349263696</v>
      </c>
      <c r="FO97" s="0" t="n">
        <f aca="false">IF(CC$9=0,0,(SIN(CC$12)*COS($E97)+SIN($E97)*COS(CC$12))/SIN($E97)*CC$9)</f>
        <v>7.62688608142493</v>
      </c>
      <c r="FP97" s="0" t="n">
        <f aca="false">IF(CD$9=0,0,(SIN(CD$12)*COS($E97)+SIN($E97)*COS(CD$12))/SIN($E97)*CD$9)</f>
        <v>7.12231788263295</v>
      </c>
      <c r="FQ97" s="0" t="n">
        <f aca="false">IF(CE$9=0,0,(SIN(CE$12)*COS($E97)+SIN($E97)*COS(CE$12))/SIN($E97)*CE$9)</f>
        <v>6.62953859966561</v>
      </c>
      <c r="FR97" s="0" t="n">
        <f aca="false">IF(CF$9=0,0,(SIN(CF$12)*COS($E97)+SIN($E97)*COS(CF$12))/SIN($E97)*CF$9)</f>
        <v>6.14878009303256</v>
      </c>
      <c r="FS97" s="0" t="n">
        <f aca="false">IF(CG$9=0,0,(SIN(CG$12)*COS($E97)+SIN($E97)*COS(CG$12))/SIN($E97)*CG$9)</f>
        <v>5.6802662848188</v>
      </c>
      <c r="FT97" s="0" t="n">
        <f aca="false">IF(CH$9=0,0,(SIN(CH$12)*COS($E97)+SIN($E97)*COS(CH$12))/SIN($E97)*CH$9)</f>
        <v>5.22421306687407</v>
      </c>
      <c r="FU97" s="0" t="n">
        <f aca="false">IF(CI$9=0,0,(SIN(CI$12)*COS($E97)+SIN($E97)*COS(CI$12))/SIN($E97)*CI$9)</f>
        <v>4.7808282127598</v>
      </c>
      <c r="FV97" s="0" t="n">
        <f aca="false">IF(CJ$9=0,0,(SIN(CJ$12)*COS($E97)+SIN($E97)*COS(CJ$12))/SIN($E97)*CJ$9)</f>
        <v>4.35121453480925</v>
      </c>
      <c r="FW97" s="0" t="n">
        <f aca="false">IF(CK$9=0,0,(SIN(CK$12)*COS($E97)+SIN($E97)*COS(CK$12))/SIN($E97)*CK$9)</f>
        <v>3.93452324410533</v>
      </c>
      <c r="FX97" s="0" t="n">
        <f aca="false">IF(CL$9=0,0,(SIN(CL$12)*COS($E97)+SIN($E97)*COS(CL$12))/SIN($E97)*CL$9)</f>
        <v>3.53093650619304</v>
      </c>
      <c r="FY97" s="0" t="n">
        <f aca="false">IF(CM$9=0,0,(SIN(CM$12)*COS($E97)+SIN($E97)*COS(CM$12))/SIN($E97)*CM$9)</f>
        <v>3.14062813799761</v>
      </c>
      <c r="FZ97" s="0" t="n">
        <f aca="false">IF(CN$9=0,0,(SIN(CN$12)*COS($E97)+SIN($E97)*COS(CN$12))/SIN($E97)*CN$9)</f>
        <v>2.76376353937849</v>
      </c>
      <c r="GA97" s="0" t="n">
        <f aca="false">IF(CO$9=0,0,(SIN(CO$12)*COS($E97)+SIN($E97)*COS(CO$12))/SIN($E97)*CO$9)</f>
        <v>2.40450449720892</v>
      </c>
      <c r="GB97" s="0" t="n">
        <f aca="false">IF(CP$9=0,0,(SIN(CP$12)*COS($E97)+SIN($E97)*COS(CP$12))/SIN($E97)*CP$9)</f>
        <v>2.0579986471696</v>
      </c>
      <c r="GC97" s="0" t="n">
        <f aca="false">IF(CQ$9=0,0,(SIN(CQ$12)*COS($E97)+SIN($E97)*COS(CQ$12))/SIN($E97)*CQ$9)</f>
        <v>1.72438256159287</v>
      </c>
    </row>
    <row r="98" customFormat="false" ht="12.8" hidden="true" customHeight="false" outlineLevel="0" collapsed="false">
      <c r="A98" s="0" t="n">
        <f aca="false">MAX($F98:$CQ98)</f>
        <v>29.9399991035964</v>
      </c>
      <c r="B98" s="90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29.22</v>
      </c>
      <c r="C98" s="2" t="n">
        <f aca="false">MOD(Best +D98,360)</f>
        <v>201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29.9399991035964</v>
      </c>
      <c r="G98" s="13" t="n">
        <f aca="false">IF(OR(G188=0,CS98=0),0,G188*CS98/(G188+CS98))</f>
        <v>29.7918887945784</v>
      </c>
      <c r="H98" s="13" t="n">
        <f aca="false">IF(OR(H188=0,CT98=0),0,H188*CT98/(H188+CT98))</f>
        <v>29.5396443187787</v>
      </c>
      <c r="I98" s="13" t="n">
        <f aca="false">IF(OR(I188=0,CU98=0),0,I188*CU98/(I188+CU98))</f>
        <v>29.2792085151027</v>
      </c>
      <c r="J98" s="13" t="n">
        <f aca="false">IF(OR(J188=0,CV98=0),0,J188*CV98/(J188+CV98))</f>
        <v>29.0111638978425</v>
      </c>
      <c r="K98" s="13" t="n">
        <f aca="false">IF(OR(K188=0,CW98=0),0,K188*CW98/(K188+CW98))</f>
        <v>28.7360669205259</v>
      </c>
      <c r="L98" s="13" t="n">
        <f aca="false">IF(OR(L188=0,CX98=0),0,L188*CX98/(L188+CX98))</f>
        <v>28.454448154058</v>
      </c>
      <c r="M98" s="13" t="n">
        <f aca="false">IF(OR(M188=0,CY98=0),0,M188*CY98/(M188+CY98))</f>
        <v>28.1065222296356</v>
      </c>
      <c r="N98" s="13" t="n">
        <f aca="false">IF(OR(N188=0,CZ98=0),0,N188*CZ98/(N188+CZ98))</f>
        <v>27.7573270575856</v>
      </c>
      <c r="O98" s="13" t="n">
        <f aca="false">IF(OR(O188=0,DA98=0),0,O188*DA98/(O188+DA98))</f>
        <v>27.4071050983072</v>
      </c>
      <c r="P98" s="13" t="n">
        <f aca="false">IF(OR(P188=0,DB98=0),0,P188*DB98/(P188+DB98))</f>
        <v>27.0560813760613</v>
      </c>
      <c r="Q98" s="13" t="n">
        <f aca="false">IF(OR(Q188=0,DC98=0),0,Q188*DC98/(Q188+DC98))</f>
        <v>26.7044643876672</v>
      </c>
      <c r="R98" s="13" t="n">
        <f aca="false">IF(OR(R188=0,DD98=0),0,R188*DD98/(R188+DD98))</f>
        <v>26.2828204600017</v>
      </c>
      <c r="S98" s="13" t="n">
        <f aca="false">IF(OR(S188=0,DE98=0),0,S188*DE98/(S188+DE98))</f>
        <v>25.8657459531676</v>
      </c>
      <c r="T98" s="13" t="n">
        <f aca="false">IF(OR(T188=0,DF98=0),0,T188*DF98/(T188+DF98))</f>
        <v>25.4531419126751</v>
      </c>
      <c r="U98" s="13" t="n">
        <f aca="false">IF(OR(U188=0,DG98=0),0,U188*DG98/(U188+DG98))</f>
        <v>25.0449100801797</v>
      </c>
      <c r="V98" s="13" t="n">
        <f aca="false">IF(OR(V188=0,DH98=0),0,V188*DH98/(V188+DH98))</f>
        <v>24.6409529966926</v>
      </c>
      <c r="W98" s="13" t="n">
        <f aca="false">IF(OR(W188=0,DI98=0),0,W188*DI98/(W188+DI98))</f>
        <v>24.2040556785274</v>
      </c>
      <c r="X98" s="13" t="n">
        <f aca="false">IF(OR(X188=0,DJ98=0),0,X188*DJ98/(X188+DJ98))</f>
        <v>23.7736545284225</v>
      </c>
      <c r="Y98" s="13" t="n">
        <f aca="false">IF(OR(Y188=0,DK98=0),0,Y188*DK98/(Y188+DK98))</f>
        <v>23.3495200690967</v>
      </c>
      <c r="Z98" s="13" t="n">
        <f aca="false">IF(OR(Z188=0,DL98=0),0,Z188*DL98/(Z188+DL98))</f>
        <v>22.9731201010849</v>
      </c>
      <c r="AA98" s="13" t="n">
        <f aca="false">IF(OR(AA188=0,DM98=0),0,AA188*DM98/(AA188+DM98))</f>
        <v>22.6497894307763</v>
      </c>
      <c r="AB98" s="13" t="n">
        <f aca="false">IF(OR(AB188=0,DN98=0),0,AB188*DN98/(AB188+DN98))</f>
        <v>22.2808056529579</v>
      </c>
      <c r="AC98" s="13" t="n">
        <f aca="false">IF(OR(AC188=0,DO98=0),0,AC188*DO98/(AC188+DO98))</f>
        <v>21.9147346145242</v>
      </c>
      <c r="AD98" s="13" t="n">
        <f aca="false">IF(OR(AD188=0,DP98=0),0,AD188*DP98/(AD188+DP98))</f>
        <v>21.5515242457753</v>
      </c>
      <c r="AE98" s="13" t="n">
        <f aca="false">IF(OR(AE188=0,DQ98=0),0,AE188*DQ98/(AE188+DQ98))</f>
        <v>21.1911216415722</v>
      </c>
      <c r="AF98" s="13" t="n">
        <f aca="false">IF(OR(AF188=0,DR98=0),0,AF188*DR98/(AF188+DR98))</f>
        <v>20.8334731886289</v>
      </c>
      <c r="AG98" s="13" t="n">
        <f aca="false">IF(OR(AG188=0,DS98=0),0,AG188*DS98/(AG188+DS98))</f>
        <v>20.4157345594624</v>
      </c>
      <c r="AH98" s="13" t="n">
        <f aca="false">IF(OR(AH188=0,DT98=0),0,AH188*DT98/(AH188+DT98))</f>
        <v>20.0045320676031</v>
      </c>
      <c r="AI98" s="13" t="n">
        <f aca="false">IF(OR(AI188=0,DU98=0),0,AI188*DU98/(AI188+DU98))</f>
        <v>19.5996122125776</v>
      </c>
      <c r="AJ98" s="13" t="n">
        <f aca="false">IF(OR(AJ188=0,DV98=0),0,AJ188*DV98/(AJ188+DV98))</f>
        <v>19.2007333888684</v>
      </c>
      <c r="AK98" s="13" t="n">
        <f aca="false">IF(OR(AK188=0,DW98=0),0,AK188*DW98/(AK188+DW98))</f>
        <v>18.8076651573178</v>
      </c>
      <c r="AL98" s="13" t="n">
        <f aca="false">IF(OR(AL188=0,DX98=0),0,AL188*DX98/(AL188+DX98))</f>
        <v>18.4112916010372</v>
      </c>
      <c r="AM98" s="13" t="n">
        <f aca="false">IF(OR(AM188=0,DY98=0),0,AM188*DY98/(AM188+DY98))</f>
        <v>18.0208035928827</v>
      </c>
      <c r="AN98" s="13" t="n">
        <f aca="false">IF(OR(AN188=0,DZ98=0),0,AN188*DZ98/(AN188+DZ98))</f>
        <v>17.6359762325892</v>
      </c>
      <c r="AO98" s="13" t="n">
        <f aca="false">IF(OR(AO188=0,EA98=0),0,AO188*EA98/(AO188+EA98))</f>
        <v>17.2565949726341</v>
      </c>
      <c r="AP98" s="13" t="n">
        <f aca="false">IF(OR(AP188=0,EB98=0),0,AP188*EB98/(AP188+EB98))</f>
        <v>16.8824549995247</v>
      </c>
      <c r="AQ98" s="13" t="n">
        <f aca="false">IF(OR(AQ188=0,EC98=0),0,AQ188*EC98/(AQ188+EC98))</f>
        <v>16.4559833776393</v>
      </c>
      <c r="AR98" s="13" t="n">
        <f aca="false">IF(OR(AR188=0,ED98=0),0,AR188*ED98/(AR188+ED98))</f>
        <v>16.0372756315443</v>
      </c>
      <c r="AS98" s="13" t="n">
        <f aca="false">IF(OR(AS188=0,EE98=0),0,AS188*EE98/(AS188+EE98))</f>
        <v>15.6260255812887</v>
      </c>
      <c r="AT98" s="13" t="n">
        <f aca="false">IF(OR(AT188=0,EF98=0),0,AT188*EF98/(AT188+EF98))</f>
        <v>15.221944278373</v>
      </c>
      <c r="AU98" s="13" t="n">
        <f aca="false">IF(OR(AU188=0,EG98=0),0,AU188*EG98/(AU188+EG98))</f>
        <v>14.8247589148561</v>
      </c>
      <c r="AV98" s="13" t="n">
        <f aca="false">IF(OR(AV188=0,EH98=0),0,AV188*EH98/(AV188+EH98))</f>
        <v>14.3677896163269</v>
      </c>
      <c r="AW98" s="13" t="n">
        <f aca="false">IF(OR(AW188=0,EI98=0),0,AW188*EI98/(AW188+EI98))</f>
        <v>13.9197292681473</v>
      </c>
      <c r="AX98" s="13" t="n">
        <f aca="false">IF(OR(AX188=0,EJ98=0),0,AX188*EJ98/(AX188+EJ98))</f>
        <v>13.4802428009501</v>
      </c>
      <c r="AY98" s="13" t="n">
        <f aca="false">IF(OR(AY188=0,EK98=0),0,AY188*EK98/(AY188+EK98))</f>
        <v>13.2155171606758</v>
      </c>
      <c r="AZ98" s="13" t="n">
        <f aca="false">IF(OR(AZ188=0,EL98=0),0,AZ188*EL98/(AZ188+EL98))</f>
        <v>12.9758111346831</v>
      </c>
      <c r="BA98" s="13" t="n">
        <f aca="false">IF(OR(BA188=0,EM98=0),0,BA188*EM98/(BA188+EM98))</f>
        <v>12.6483095270543</v>
      </c>
      <c r="BB98" s="13" t="n">
        <f aca="false">IF(OR(BB188=0,EN98=0),0,BB188*EN98/(BB188+EN98))</f>
        <v>12.3245276762211</v>
      </c>
      <c r="BC98" s="13" t="n">
        <f aca="false">IF(OR(BC188=0,EO98=0),0,BC188*EO98/(BC188+EO98))</f>
        <v>12.0043405203344</v>
      </c>
      <c r="BD98" s="13" t="n">
        <f aca="false">IF(OR(BD188=0,EP98=0),0,BD188*EP98/(BD188+EP98))</f>
        <v>11.6876281997932</v>
      </c>
      <c r="BE98" s="13" t="n">
        <f aca="false">IF(OR(BE188=0,EQ98=0),0,BE188*EQ98/(BE188+EQ98))</f>
        <v>11.3742757973319</v>
      </c>
      <c r="BF98" s="13" t="n">
        <f aca="false">IF(OR(BF188=0,ER98=0),0,BF188*ER98/(BF188+ER98))</f>
        <v>11.0534566212285</v>
      </c>
      <c r="BG98" s="13" t="n">
        <f aca="false">IF(OR(BG188=0,ES98=0),0,BG188*ES98/(BG188+ES98))</f>
        <v>10.7363522511087</v>
      </c>
      <c r="BH98" s="13" t="n">
        <f aca="false">IF(OR(BH188=0,ET98=0),0,BH188*ET98/(BH188+ET98))</f>
        <v>10.4228470939525</v>
      </c>
      <c r="BI98" s="13" t="n">
        <f aca="false">IF(OR(BI188=0,EU98=0),0,BI188*EU98/(BI188+EU98))</f>
        <v>10.1128308533122</v>
      </c>
      <c r="BJ98" s="13" t="n">
        <f aca="false">IF(OR(BJ188=0,EV98=0),0,BJ188*EV98/(BJ188+EV98))</f>
        <v>9.80619828544208</v>
      </c>
      <c r="BK98" s="13" t="n">
        <f aca="false">IF(OR(BK188=0,EW98=0),0,BK188*EW98/(BK188+EW98))</f>
        <v>9.47887011931238</v>
      </c>
      <c r="BL98" s="13" t="n">
        <f aca="false">IF(OR(BL188=0,EX98=0),0,BL188*EX98/(BL188+EX98))</f>
        <v>9.15595074412069</v>
      </c>
      <c r="BM98" s="13" t="n">
        <f aca="false">IF(OR(BM188=0,EY98=0),0,BM188*EY98/(BM188+EY98))</f>
        <v>8.83733142722034</v>
      </c>
      <c r="BN98" s="13" t="n">
        <f aca="false">IF(OR(BN188=0,EZ98=0),0,BN188*EZ98/(BN188+EZ98))</f>
        <v>8.52291061490496</v>
      </c>
      <c r="BO98" s="13" t="n">
        <f aca="false">IF(OR(BO188=0,FA98=0),0,BO188*FA98/(BO188+FA98))</f>
        <v>8.21259367843844</v>
      </c>
      <c r="BP98" s="13" t="n">
        <f aca="false">IF(OR(BP188=0,FB98=0),0,BP188*FB98/(BP188+FB98))</f>
        <v>7.89731287633496</v>
      </c>
      <c r="BQ98" s="13" t="n">
        <f aca="false">IF(OR(BQ188=0,FC98=0),0,BQ188*FC98/(BQ188+FC98))</f>
        <v>7.58641341611191</v>
      </c>
      <c r="BR98" s="13" t="n">
        <f aca="false">IF(OR(BR188=0,FD98=0),0,BR188*FD98/(BR188+FD98))</f>
        <v>7.27982044040927</v>
      </c>
      <c r="BS98" s="13" t="n">
        <f aca="false">IF(OR(BS188=0,FE98=0),0,BS188*FE98/(BS188+FE98))</f>
        <v>6.97746654388097</v>
      </c>
      <c r="BT98" s="13" t="n">
        <f aca="false">IF(OR(BT188=0,FF98=0),0,BT188*FF98/(BT188+FF98))</f>
        <v>6.67929161657078</v>
      </c>
      <c r="BU98" s="13" t="n">
        <f aca="false">IF(OR(BU188=0,FG98=0),0,BU188*FG98/(BU188+FG98))</f>
        <v>6.39060306862176</v>
      </c>
      <c r="BV98" s="13" t="n">
        <f aca="false">IF(OR(BV188=0,FH98=0),0,BV188*FH98/(BV188+FH98))</f>
        <v>6.105688425852</v>
      </c>
      <c r="BW98" s="13" t="n">
        <f aca="false">IF(OR(BW188=0,FI98=0),0,BW188*FI98/(BW188+FI98))</f>
        <v>5.82450484046889</v>
      </c>
      <c r="BX98" s="13" t="n">
        <f aca="false">IF(OR(BX188=0,FJ98=0),0,BX188*FJ98/(BX188+FJ98))</f>
        <v>5.54701538389563</v>
      </c>
      <c r="BY98" s="13" t="n">
        <f aca="false">IF(OR(BY188=0,FK98=0),0,BY188*FK98/(BY188+FK98))</f>
        <v>5.2731889698576</v>
      </c>
      <c r="BZ98" s="13" t="n">
        <f aca="false">IF(OR(BZ188=0,FL98=0),0,BZ188*FL98/(BZ188+FL98))</f>
        <v>4.99234226496806</v>
      </c>
      <c r="CA98" s="13" t="n">
        <f aca="false">IF(OR(CA188=0,FM98=0),0,CA188*FM98/(CA188+FM98))</f>
        <v>4.71584871931602</v>
      </c>
      <c r="CB98" s="13" t="n">
        <f aca="false">IF(OR(CB188=0,FN98=0),0,CB188*FN98/(CB188+FN98))</f>
        <v>4.44371345904291</v>
      </c>
      <c r="CC98" s="13" t="n">
        <f aca="false">IF(OR(CC188=0,FO98=0),0,CC188*FO98/(CC188+FO98))</f>
        <v>4.17594980133747</v>
      </c>
      <c r="CD98" s="13" t="n">
        <f aca="false">IF(OR(CD188=0,FP98=0),0,CD188*FP98/(CD188+FP98))</f>
        <v>3.91257930925226</v>
      </c>
      <c r="CE98" s="13" t="n">
        <f aca="false">IF(OR(CE188=0,FQ98=0),0,CE188*FQ98/(CE188+FQ98))</f>
        <v>3.65363186316589</v>
      </c>
      <c r="CF98" s="13" t="n">
        <f aca="false">IF(OR(CF188=0,FR98=0),0,CF188*FR98/(CF188+FR98))</f>
        <v>3.39914574815289</v>
      </c>
      <c r="CG98" s="13" t="n">
        <f aca="false">IF(OR(CG188=0,FS98=0),0,CG188*FS98/(CG188+FS98))</f>
        <v>3.14916775650705</v>
      </c>
      <c r="CH98" s="13" t="n">
        <f aca="false">IF(OR(CH188=0,FT98=0),0,CH188*FT98/(CH188+FT98))</f>
        <v>2.90375330463742</v>
      </c>
      <c r="CI98" s="13" t="n">
        <f aca="false">IF(OR(CI188=0,FU98=0),0,CI188*FU98/(CI188+FU98))</f>
        <v>2.66296656352059</v>
      </c>
      <c r="CJ98" s="13" t="n">
        <f aca="false">IF(OR(CJ188=0,FV98=0),0,CJ188*FV98/(CJ188+FV98))</f>
        <v>2.42718513175565</v>
      </c>
      <c r="CK98" s="13" t="n">
        <f aca="false">IF(OR(CK188=0,FW98=0),0,CK188*FW98/(CK188+FW98))</f>
        <v>2.19614523084348</v>
      </c>
      <c r="CL98" s="13" t="n">
        <f aca="false">IF(OR(CL188=0,FX98=0),0,CL188*FX98/(CL188+FX98))</f>
        <v>1.96993611867639</v>
      </c>
      <c r="CM98" s="13" t="n">
        <f aca="false">IF(OR(CM188=0,FY98=0),0,CM188*FY98/(CM188+FY98))</f>
        <v>1.74865627008378</v>
      </c>
      <c r="CN98" s="13" t="n">
        <f aca="false">IF(OR(CN188=0,FZ98=0),0,CN188*FZ98/(CN188+FZ98))</f>
        <v>1.5324135525562</v>
      </c>
      <c r="CO98" s="13" t="n">
        <f aca="false">IF(OR(CO188=0,GA98=0),0,CO188*GA98/(CO188+GA98))</f>
        <v>1.32271214390359</v>
      </c>
      <c r="CP98" s="13" t="n">
        <f aca="false">IF(OR(CP188=0,GB98=0),0,CP188*GB98/(CP188+GB98))</f>
        <v>1.1179384076505</v>
      </c>
      <c r="CQ98" s="13" t="n">
        <f aca="false">IF(OR(CQ188=0,GC98=0),0,CQ188*GC98/(CQ188+GC98))</f>
        <v>0.918210270797601</v>
      </c>
      <c r="CR98" s="0" t="n">
        <f aca="false">IF(F$9=0,0,(SIN(F$12)*COS($E98)+SIN($E98)*COS(F$12))/SIN($E98)*F$9)</f>
        <v>29.94</v>
      </c>
      <c r="CS98" s="0" t="n">
        <f aca="false">IF(G$9=0,0,(SIN(G$12)*COS($E98)+SIN($E98)*COS(G$12))/SIN($E98)*G$9)</f>
        <v>30.3323630148686</v>
      </c>
      <c r="CT98" s="0" t="n">
        <f aca="false">IF(H$9=0,0,(SIN(H$12)*COS($E98)+SIN($E98)*COS(H$12))/SIN($E98)*H$9)</f>
        <v>30.6206378323347</v>
      </c>
      <c r="CU98" s="0" t="n">
        <f aca="false">IF(I$9=0,0,(SIN(I$12)*COS($E98)+SIN($E98)*COS(I$12))/SIN($E98)*I$9)</f>
        <v>30.899908500625</v>
      </c>
      <c r="CV98" s="0" t="n">
        <f aca="false">IF(J$9=0,0,(SIN(J$12)*COS($E98)+SIN($E98)*COS(J$12))/SIN($E98)*J$9)</f>
        <v>31.169928378936</v>
      </c>
      <c r="CW98" s="0" t="n">
        <f aca="false">IF(K$9=0,0,(SIN(K$12)*COS($E98)+SIN($E98)*COS(K$12))/SIN($E98)*K$9)</f>
        <v>31.4304535951129</v>
      </c>
      <c r="CX98" s="0" t="n">
        <f aca="false">IF(L$9=0,0,(SIN(L$12)*COS($E98)+SIN($E98)*COS(L$12))/SIN($E98)*L$9)</f>
        <v>31.6812431691669</v>
      </c>
      <c r="CY98" s="0" t="n">
        <f aca="false">IF(M$9=0,0,(SIN(M$12)*COS($E98)+SIN($E98)*COS(M$12))/SIN($E98)*M$9)</f>
        <v>31.8446432039048</v>
      </c>
      <c r="CZ98" s="0" t="n">
        <f aca="false">IF(N$9=0,0,(SIN(N$12)*COS($E98)+SIN($E98)*COS(N$12))/SIN($E98)*N$9)</f>
        <v>31.998</v>
      </c>
      <c r="DA98" s="0" t="n">
        <f aca="false">IF(O$9=0,0,(SIN(O$12)*COS($E98)+SIN($E98)*COS(O$12))/SIN($E98)*O$9)</f>
        <v>32.1411526554421</v>
      </c>
      <c r="DB98" s="0" t="n">
        <f aca="false">IF(P$9=0,0,(SIN(P$12)*COS($E98)+SIN($E98)*COS(P$12))/SIN($E98)*P$9)</f>
        <v>32.2739435157804</v>
      </c>
      <c r="DC98" s="0" t="n">
        <f aca="false">IF(Q$9=0,0,(SIN(Q$12)*COS($E98)+SIN($E98)*COS(Q$12))/SIN($E98)*Q$9)</f>
        <v>32.396218256887</v>
      </c>
      <c r="DD98" s="0" t="n">
        <f aca="false">IF(R$9=0,0,(SIN(R$12)*COS($E98)+SIN($E98)*COS(R$12))/SIN($E98)*R$9)</f>
        <v>32.4019394383936</v>
      </c>
      <c r="DE98" s="0" t="n">
        <f aca="false">IF(S$9=0,0,(SIN(S$12)*COS($E98)+SIN($E98)*COS(S$12))/SIN($E98)*S$9)</f>
        <v>32.3973978549475</v>
      </c>
      <c r="DF98" s="0" t="n">
        <f aca="false">IF(T$9=0,0,(SIN(T$12)*COS($E98)+SIN($E98)*COS(T$12))/SIN($E98)*T$9)</f>
        <v>32.3825461692336</v>
      </c>
      <c r="DG98" s="0" t="n">
        <f aca="false">IF(U$9=0,0,(SIN(U$12)*COS($E98)+SIN($E98)*COS(U$12))/SIN($E98)*U$9)</f>
        <v>32.3573403189913</v>
      </c>
      <c r="DH98" s="0" t="n">
        <f aca="false">IF(V$9=0,0,(SIN(V$12)*COS($E98)+SIN($E98)*COS(V$12))/SIN($E98)*V$9)</f>
        <v>32.3217395452359</v>
      </c>
      <c r="DI98" s="0" t="n">
        <f aca="false">IF(W$9=0,0,(SIN(W$12)*COS($E98)+SIN($E98)*COS(W$12))/SIN($E98)*W$9)</f>
        <v>32.2099386280332</v>
      </c>
      <c r="DJ98" s="0" t="n">
        <f aca="false">IF(X$9=0,0,(SIN(X$12)*COS($E98)+SIN($E98)*COS(X$12))/SIN($E98)*X$9)</f>
        <v>32.0882213041938</v>
      </c>
      <c r="DK98" s="0" t="n">
        <f aca="false">IF(Y$9=0,0,(SIN(Y$12)*COS($E98)+SIN($E98)*COS(Y$12))/SIN($E98)*Y$9)</f>
        <v>31.95661673252</v>
      </c>
      <c r="DL98" s="0" t="n">
        <f aca="false">IF(Z$9=0,0,(SIN(Z$12)*COS($E98)+SIN($E98)*COS(Z$12))/SIN($E98)*Z$9)</f>
        <v>31.8954578678644</v>
      </c>
      <c r="DM98" s="0" t="n">
        <f aca="false">IF(AA$9=0,0,(SIN(AA$12)*COS($E98)+SIN($E98)*COS(AA$12))/SIN($E98)*AA$9)</f>
        <v>31.9227104918976</v>
      </c>
      <c r="DN98" s="0" t="n">
        <f aca="false">IF(AB$9=0,0,(SIN(AB$12)*COS($E98)+SIN($E98)*COS(AB$12))/SIN($E98)*AB$9)</f>
        <v>31.8453975829363</v>
      </c>
      <c r="DO98" s="0" t="n">
        <f aca="false">IF(AC$9=0,0,(SIN(AC$12)*COS($E98)+SIN($E98)*COS(AC$12))/SIN($E98)*AC$9)</f>
        <v>31.7572741720818</v>
      </c>
      <c r="DP98" s="0" t="n">
        <f aca="false">IF(AD$9=0,0,(SIN(AD$12)*COS($E98)+SIN($E98)*COS(AD$12))/SIN($E98)*AD$9)</f>
        <v>31.6583076456567</v>
      </c>
      <c r="DQ98" s="0" t="n">
        <f aca="false">IF(AE$9=0,0,(SIN(AE$12)*COS($E98)+SIN($E98)*COS(AE$12))/SIN($E98)*AE$9)</f>
        <v>31.548469049155</v>
      </c>
      <c r="DR98" s="0" t="n">
        <f aca="false">IF(AF$9=0,0,(SIN(AF$12)*COS($E98)+SIN($E98)*COS(AF$12))/SIN($E98)*AF$9)</f>
        <v>31.4277331140652</v>
      </c>
      <c r="DS98" s="0" t="n">
        <f aca="false">IF(AG$9=0,0,(SIN(AG$12)*COS($E98)+SIN($E98)*COS(AG$12))/SIN($E98)*AG$9)</f>
        <v>31.1496681991014</v>
      </c>
      <c r="DT98" s="0" t="n">
        <f aca="false">IF(AH$9=0,0,(SIN(AH$12)*COS($E98)+SIN($E98)*COS(AH$12))/SIN($E98)*AH$9)</f>
        <v>30.8628804086785</v>
      </c>
      <c r="DU98" s="0" t="n">
        <f aca="false">IF(AI$9=0,0,(SIN(AI$12)*COS($E98)+SIN($E98)*COS(AI$12))/SIN($E98)*AI$9)</f>
        <v>30.5674884630231</v>
      </c>
      <c r="DV98" s="0" t="n">
        <f aca="false">IF(AJ$9=0,0,(SIN(AJ$12)*COS($E98)+SIN($E98)*COS(AJ$12))/SIN($E98)*AJ$9)</f>
        <v>30.2636134605041</v>
      </c>
      <c r="DW98" s="0" t="n">
        <f aca="false">IF(AK$9=0,0,(SIN(AK$12)*COS($E98)+SIN($E98)*COS(AK$12))/SIN($E98)*AK$9)</f>
        <v>29.9513788312652</v>
      </c>
      <c r="DX98" s="0" t="n">
        <f aca="false">IF(AL$9=0,0,(SIN(AL$12)*COS($E98)+SIN($E98)*COS(AL$12))/SIN($E98)*AL$9)</f>
        <v>29.6078975950421</v>
      </c>
      <c r="DY98" s="0" t="n">
        <f aca="false">IF(AM$9=0,0,(SIN(AM$12)*COS($E98)+SIN($E98)*COS(AM$12))/SIN($E98)*AM$9)</f>
        <v>29.2567445066162</v>
      </c>
      <c r="DZ98" s="0" t="n">
        <f aca="false">IF(AN$9=0,0,(SIN(AN$12)*COS($E98)+SIN($E98)*COS(AN$12))/SIN($E98)*AN$9)</f>
        <v>28.8980705383267</v>
      </c>
      <c r="EA98" s="0" t="n">
        <f aca="false">IF(AO$9=0,0,(SIN(AO$12)*COS($E98)+SIN($E98)*COS(AO$12))/SIN($E98)*AO$9)</f>
        <v>28.5320285297309</v>
      </c>
      <c r="EB98" s="0" t="n">
        <f aca="false">IF(AP$9=0,0,(SIN(AP$12)*COS($E98)+SIN($E98)*COS(AP$12))/SIN($E98)*AP$9)</f>
        <v>28.1587731277723</v>
      </c>
      <c r="EC98" s="0" t="n">
        <f aca="false">IF(AQ$9=0,0,(SIN(AQ$12)*COS($E98)+SIN($E98)*COS(AQ$12))/SIN($E98)*AQ$9)</f>
        <v>27.6164822924482</v>
      </c>
      <c r="ED98" s="0" t="n">
        <f aca="false">IF(AR$9=0,0,(SIN(AR$12)*COS($E98)+SIN($E98)*COS(AR$12))/SIN($E98)*AR$9)</f>
        <v>27.0710135167504</v>
      </c>
      <c r="EE98" s="0" t="n">
        <f aca="false">IF(AS$9=0,0,(SIN(AS$12)*COS($E98)+SIN($E98)*COS(AS$12))/SIN($E98)*AS$9)</f>
        <v>26.5226728271537</v>
      </c>
      <c r="EF98" s="0" t="n">
        <f aca="false">IF(AT$9=0,0,(SIN(AT$12)*COS($E98)+SIN($E98)*COS(AT$12))/SIN($E98)*AT$9)</f>
        <v>25.9717654879185</v>
      </c>
      <c r="EG98" s="0" t="n">
        <f aca="false">IF(AU$9=0,0,(SIN(AU$12)*COS($E98)+SIN($E98)*COS(AU$12))/SIN($E98)*AU$9)</f>
        <v>25.418595865997</v>
      </c>
      <c r="EH98" s="0" t="n">
        <f aca="false">IF(AV$9=0,0,(SIN(AV$12)*COS($E98)+SIN($E98)*COS(AV$12))/SIN($E98)*AV$9)</f>
        <v>24.6670367944965</v>
      </c>
      <c r="EI98" s="0" t="n">
        <f aca="false">IF(AW$9=0,0,(SIN(AW$12)*COS($E98)+SIN($E98)*COS(AW$12))/SIN($E98)*AW$9)</f>
        <v>23.919237563796</v>
      </c>
      <c r="EJ98" s="0" t="n">
        <f aca="false">IF(AX$9=0,0,(SIN(AX$12)*COS($E98)+SIN($E98)*COS(AX$12))/SIN($E98)*AX$9)</f>
        <v>23.1756760754452</v>
      </c>
      <c r="EK98" s="0" t="n">
        <f aca="false">IF(AY$9=0,0,(SIN(AY$12)*COS($E98)+SIN($E98)*COS(AY$12))/SIN($E98)*AY$9)</f>
        <v>22.9336282409077</v>
      </c>
      <c r="EL98" s="0" t="n">
        <f aca="false">IF(AZ$9=0,0,(SIN(AZ$12)*COS($E98)+SIN($E98)*COS(AZ$12))/SIN($E98)*AZ$9)</f>
        <v>22.7585130121933</v>
      </c>
      <c r="EM98" s="0" t="n">
        <f aca="false">IF(BA$9=0,0,(SIN(BA$12)*COS($E98)+SIN($E98)*COS(BA$12))/SIN($E98)*BA$9)</f>
        <v>22.3021064135788</v>
      </c>
      <c r="EN98" s="0" t="n">
        <f aca="false">IF(BB$9=0,0,(SIN(BB$12)*COS($E98)+SIN($E98)*COS(BB$12))/SIN($E98)*BB$9)</f>
        <v>21.8420085874012</v>
      </c>
      <c r="EO98" s="0" t="n">
        <f aca="false">IF(BC$9=0,0,(SIN(BC$12)*COS($E98)+SIN($E98)*COS(BC$12))/SIN($E98)*BC$9)</f>
        <v>21.378417270582</v>
      </c>
      <c r="EP98" s="0" t="n">
        <f aca="false">IF(BD$9=0,0,(SIN(BD$12)*COS($E98)+SIN($E98)*COS(BD$12))/SIN($E98)*BD$9)</f>
        <v>20.9115303016888</v>
      </c>
      <c r="EQ98" s="0" t="n">
        <f aca="false">IF(BE$9=0,0,(SIN(BE$12)*COS($E98)+SIN($E98)*COS(BE$12))/SIN($E98)*BE$9)</f>
        <v>20.4415455434241</v>
      </c>
      <c r="ER98" s="0" t="n">
        <f aca="false">IF(BF$9=0,0,(SIN(BF$12)*COS($E98)+SIN($E98)*COS(BF$12))/SIN($E98)*BF$9)</f>
        <v>19.9337810485385</v>
      </c>
      <c r="ES98" s="0" t="n">
        <f aca="false">IF(BG$9=0,0,(SIN(BG$12)*COS($E98)+SIN($E98)*COS(BG$12))/SIN($E98)*BG$9)</f>
        <v>19.4246770171967</v>
      </c>
      <c r="ET98" s="0" t="n">
        <f aca="false">IF(BH$9=0,0,(SIN(BH$12)*COS($E98)+SIN($E98)*COS(BH$12))/SIN($E98)*BH$9)</f>
        <v>18.914462173957</v>
      </c>
      <c r="EU98" s="0" t="n">
        <f aca="false">IF(BI$9=0,0,(SIN(BI$12)*COS($E98)+SIN($E98)*COS(BI$12))/SIN($E98)*BI$9)</f>
        <v>18.4033641177469</v>
      </c>
      <c r="EV98" s="0" t="n">
        <f aca="false">IF(BJ$9=0,0,(SIN(BJ$12)*COS($E98)+SIN($E98)*COS(BJ$12))/SIN($E98)*BJ$9)</f>
        <v>17.8916092305474</v>
      </c>
      <c r="EW98" s="0" t="n">
        <f aca="false">IF(BK$9=0,0,(SIN(BK$12)*COS($E98)+SIN($E98)*COS(BK$12))/SIN($E98)*BK$9)</f>
        <v>17.2993868307483</v>
      </c>
      <c r="EX98" s="0" t="n">
        <f aca="false">IF(BL$9=0,0,(SIN(BL$12)*COS($E98)+SIN($E98)*COS(BL$12))/SIN($E98)*BL$9)</f>
        <v>16.7106880079607</v>
      </c>
      <c r="EY98" s="0" t="n">
        <f aca="false">IF(BM$9=0,0,(SIN(BM$12)*COS($E98)+SIN($E98)*COS(BM$12))/SIN($E98)*BM$9)</f>
        <v>16.1258063877821</v>
      </c>
      <c r="EZ98" s="0" t="n">
        <f aca="false">IF(BN$9=0,0,(SIN(BN$12)*COS($E98)+SIN($E98)*COS(BN$12))/SIN($E98)*BN$9)</f>
        <v>15.5450317197606</v>
      </c>
      <c r="FA98" s="0" t="n">
        <f aca="false">IF(BO$9=0,0,(SIN(BO$12)*COS($E98)+SIN($E98)*COS(BO$12))/SIN($E98)*BO$9)</f>
        <v>14.9686497551439</v>
      </c>
      <c r="FB98" s="0" t="n">
        <f aca="false">IF(BP$9=0,0,(SIN(BP$12)*COS($E98)+SIN($E98)*COS(BP$12))/SIN($E98)*BP$9)</f>
        <v>14.3671941833895</v>
      </c>
      <c r="FC98" s="0" t="n">
        <f aca="false">IF(BQ$9=0,0,(SIN(BQ$12)*COS($E98)+SIN($E98)*COS(BQ$12))/SIN($E98)*BQ$9)</f>
        <v>13.7723611070443</v>
      </c>
      <c r="FD98" s="0" t="n">
        <f aca="false">IF(BR$9=0,0,(SIN(BR$12)*COS($E98)+SIN($E98)*COS(BR$12))/SIN($E98)*BR$9)</f>
        <v>13.1844499908631</v>
      </c>
      <c r="FE98" s="0" t="n">
        <f aca="false">IF(BS$9=0,0,(SIN(BS$12)*COS($E98)+SIN($E98)*COS(BS$12))/SIN($E98)*BS$9)</f>
        <v>12.6037548047105</v>
      </c>
      <c r="FF98" s="0" t="n">
        <f aca="false">IF(BT$9=0,0,(SIN(BT$12)*COS($E98)+SIN($E98)*COS(BT$12))/SIN($E98)*BT$9)</f>
        <v>12.0305638990207</v>
      </c>
      <c r="FG98" s="0" t="n">
        <f aca="false">IF(BU$9=0,0,(SIN(BU$12)*COS($E98)+SIN($E98)*COS(BU$12))/SIN($E98)*BU$9)</f>
        <v>11.4824536487443</v>
      </c>
      <c r="FH98" s="0" t="n">
        <f aca="false">IF(BV$9=0,0,(SIN(BV$12)*COS($E98)+SIN($E98)*COS(BV$12))/SIN($E98)*BV$9)</f>
        <v>10.9412170676277</v>
      </c>
      <c r="FI98" s="0" t="n">
        <f aca="false">IF(BW$9=0,0,(SIN(BW$12)*COS($E98)+SIN($E98)*COS(BW$12))/SIN($E98)*BW$9)</f>
        <v>10.4071096685072</v>
      </c>
      <c r="FJ98" s="0" t="n">
        <f aca="false">IF(BX$9=0,0,(SIN(BX$12)*COS($E98)+SIN($E98)*COS(BX$12))/SIN($E98)*BX$9)</f>
        <v>9.88038160578039</v>
      </c>
      <c r="FK98" s="0" t="n">
        <f aca="false">IF(BY$9=0,0,(SIN(BY$12)*COS($E98)+SIN($E98)*COS(BY$12))/SIN($E98)*BY$9)</f>
        <v>9.36127757256441</v>
      </c>
      <c r="FL98" s="0" t="n">
        <f aca="false">IF(BZ$9=0,0,(SIN(BZ$12)*COS($E98)+SIN($E98)*COS(BZ$12))/SIN($E98)*BZ$9)</f>
        <v>8.8167404746161</v>
      </c>
      <c r="FM98" s="0" t="n">
        <f aca="false">IF(CA$9=0,0,(SIN(CA$12)*COS($E98)+SIN($E98)*COS(CA$12))/SIN($E98)*CA$9)</f>
        <v>8.28318669512707</v>
      </c>
      <c r="FN98" s="0" t="n">
        <f aca="false">IF(CB$9=0,0,(SIN(CB$12)*COS($E98)+SIN($E98)*COS(CB$12))/SIN($E98)*CB$9)</f>
        <v>7.76087306103657</v>
      </c>
      <c r="FO98" s="0" t="n">
        <f aca="false">IF(CC$9=0,0,(SIN(CC$12)*COS($E98)+SIN($E98)*COS(CC$12))/SIN($E98)*CC$9)</f>
        <v>7.25004878299681</v>
      </c>
      <c r="FP98" s="0" t="n">
        <f aca="false">IF(CD$9=0,0,(SIN(CD$12)*COS($E98)+SIN($E98)*COS(CD$12))/SIN($E98)*CD$9)</f>
        <v>6.75095535201377</v>
      </c>
      <c r="FQ98" s="0" t="n">
        <f aca="false">IF(CE$9=0,0,(SIN(CE$12)*COS($E98)+SIN($E98)*COS(CE$12))/SIN($E98)*CE$9)</f>
        <v>6.26382643972283</v>
      </c>
      <c r="FR98" s="0" t="n">
        <f aca="false">IF(CF$9=0,0,(SIN(CF$12)*COS($E98)+SIN($E98)*COS(CF$12))/SIN($E98)*CF$9)</f>
        <v>5.78888780234139</v>
      </c>
      <c r="FS98" s="0" t="n">
        <f aca="false">IF(CG$9=0,0,(SIN(CG$12)*COS($E98)+SIN($E98)*COS(CG$12))/SIN($E98)*CG$9)</f>
        <v>5.32635718833376</v>
      </c>
      <c r="FT98" s="0" t="n">
        <f aca="false">IF(CH$9=0,0,(SIN(CH$12)*COS($E98)+SIN($E98)*COS(CH$12))/SIN($E98)*CH$9)</f>
        <v>4.87644424982159</v>
      </c>
      <c r="FU98" s="0" t="n">
        <f aca="false">IF(CI$9=0,0,(SIN(CI$12)*COS($E98)+SIN($E98)*COS(CI$12))/SIN($E98)*CI$9)</f>
        <v>4.43935045777708</v>
      </c>
      <c r="FV98" s="0" t="n">
        <f aca="false">IF(CJ$9=0,0,(SIN(CJ$12)*COS($E98)+SIN($E98)*COS(CJ$12))/SIN($E98)*CJ$9)</f>
        <v>4.01610269858956</v>
      </c>
      <c r="FW98" s="0" t="n">
        <f aca="false">IF(CK$9=0,0,(SIN(CK$12)*COS($E98)+SIN($E98)*COS(CK$12))/SIN($E98)*CK$9)</f>
        <v>3.60591500856697</v>
      </c>
      <c r="FX98" s="0" t="n">
        <f aca="false">IF(CL$9=0,0,(SIN(CL$12)*COS($E98)+SIN($E98)*COS(CL$12))/SIN($E98)*CL$9)</f>
        <v>3.20896314550451</v>
      </c>
      <c r="FY98" s="0" t="n">
        <f aca="false">IF(CM$9=0,0,(SIN(CM$12)*COS($E98)+SIN($E98)*COS(CM$12))/SIN($E98)*CM$9)</f>
        <v>2.82541446909346</v>
      </c>
      <c r="FZ98" s="0" t="n">
        <f aca="false">IF(CN$9=0,0,(SIN(CN$12)*COS($E98)+SIN($E98)*COS(CN$12))/SIN($E98)*CN$9)</f>
        <v>2.45542787579333</v>
      </c>
      <c r="GA98" s="0" t="n">
        <f aca="false">IF(CO$9=0,0,(SIN(CO$12)*COS($E98)+SIN($E98)*COS(CO$12))/SIN($E98)*CO$9)</f>
        <v>2.10265585644766</v>
      </c>
      <c r="GB98" s="0" t="n">
        <f aca="false">IF(CP$9=0,0,(SIN(CP$12)*COS($E98)+SIN($E98)*COS(CP$12))/SIN($E98)*CP$9)</f>
        <v>1.76274144429393</v>
      </c>
      <c r="GC98" s="0" t="n">
        <f aca="false">IF(CQ$9=0,0,(SIN(CQ$12)*COS($E98)+SIN($E98)*COS(CQ$12))/SIN($E98)*CQ$9)</f>
        <v>1.43581504961217</v>
      </c>
    </row>
    <row r="99" customFormat="false" ht="12.8" hidden="true" customHeight="false" outlineLevel="0" collapsed="false">
      <c r="A99" s="0" t="n">
        <f aca="false">MAX($F99:$CQ99)</f>
        <v>29.9399991035964</v>
      </c>
      <c r="B99" s="90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29.58</v>
      </c>
      <c r="C99" s="2" t="n">
        <f aca="false">MOD(Best +D99,360)</f>
        <v>202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29.9399991035964</v>
      </c>
      <c r="G99" s="13" t="n">
        <f aca="false">IF(OR(G189=0,CS99=0),0,G189*CS99/(G189+CS99))</f>
        <v>29.7898092377472</v>
      </c>
      <c r="H99" s="13" t="n">
        <f aca="false">IF(OR(H189=0,CT99=0),0,H189*CT99/(H189+CT99))</f>
        <v>29.5354054188789</v>
      </c>
      <c r="I99" s="13" t="n">
        <f aca="false">IF(OR(I189=0,CU99=0),0,I189*CU99/(I189+CU99))</f>
        <v>29.2727285052504</v>
      </c>
      <c r="J99" s="13" t="n">
        <f aca="false">IF(OR(J189=0,CV99=0),0,J189*CV99/(J189+CV99))</f>
        <v>29.0023596998726</v>
      </c>
      <c r="K99" s="13" t="n">
        <f aca="false">IF(OR(K189=0,CW99=0),0,K189*CW99/(K189+CW99))</f>
        <v>28.7248547551312</v>
      </c>
      <c r="L99" s="13" t="n">
        <f aca="false">IF(OR(L189=0,CX99=0),0,L189*CX99/(L189+CX99))</f>
        <v>28.4407440931746</v>
      </c>
      <c r="M99" s="13" t="n">
        <f aca="false">IF(OR(M189=0,CY99=0),0,M189*CY99/(M189+CY99))</f>
        <v>28.0901838555567</v>
      </c>
      <c r="N99" s="13" t="n">
        <f aca="false">IF(OR(N189=0,CZ99=0),0,N189*CZ99/(N189+CZ99))</f>
        <v>27.7382642099819</v>
      </c>
      <c r="O99" s="13" t="n">
        <f aca="false">IF(OR(O189=0,DA99=0),0,O189*DA99/(O189+DA99))</f>
        <v>27.3852315556675</v>
      </c>
      <c r="P99" s="13" t="n">
        <f aca="false">IF(OR(P189=0,DB99=0),0,P189*DB99/(P189+DB99))</f>
        <v>27.0313148908777</v>
      </c>
      <c r="Q99" s="13" t="n">
        <f aca="false">IF(OR(Q189=0,DC99=0),0,Q189*DC99/(Q189+DC99))</f>
        <v>26.6767266973128</v>
      </c>
      <c r="R99" s="13" t="n">
        <f aca="false">IF(OR(R189=0,DD99=0),0,R189*DD99/(R189+DD99))</f>
        <v>26.2519444907452</v>
      </c>
      <c r="S99" s="13" t="n">
        <f aca="false">IF(OR(S189=0,DE99=0),0,S189*DE99/(S189+DE99))</f>
        <v>25.8316632577697</v>
      </c>
      <c r="T99" s="13" t="n">
        <f aca="false">IF(OR(T189=0,DF99=0),0,T189*DF99/(T189+DF99))</f>
        <v>25.4157902829896</v>
      </c>
      <c r="U99" s="13" t="n">
        <f aca="false">IF(OR(U189=0,DG99=0),0,U189*DG99/(U189+DG99))</f>
        <v>25.0042331509761</v>
      </c>
      <c r="V99" s="13" t="n">
        <f aca="false">IF(OR(V189=0,DH99=0),0,V189*DH99/(V189+DH99))</f>
        <v>24.5968998735522</v>
      </c>
      <c r="W99" s="13" t="n">
        <f aca="false">IF(OR(W189=0,DI99=0),0,W189*DI99/(W189+DI99))</f>
        <v>24.1565311137947</v>
      </c>
      <c r="X99" s="13" t="n">
        <f aca="false">IF(OR(X189=0,DJ99=0),0,X189*DJ99/(X189+DJ99))</f>
        <v>23.7226234874885</v>
      </c>
      <c r="Y99" s="13" t="n">
        <f aca="false">IF(OR(Y189=0,DK99=0),0,Y189*DK99/(Y189+DK99))</f>
        <v>23.2949527814631</v>
      </c>
      <c r="Z99" s="13" t="n">
        <f aca="false">IF(OR(Z189=0,DL99=0),0,Z189*DL99/(Z189+DL99))</f>
        <v>22.9150403588929</v>
      </c>
      <c r="AA99" s="13" t="n">
        <f aca="false">IF(OR(AA189=0,DM99=0),0,AA189*DM99/(AA189+DM99))</f>
        <v>22.5882236684146</v>
      </c>
      <c r="AB99" s="13" t="n">
        <f aca="false">IF(OR(AB189=0,DN99=0),0,AB189*DN99/(AB189+DN99))</f>
        <v>22.2156694970389</v>
      </c>
      <c r="AC99" s="13" t="n">
        <f aca="false">IF(OR(AC189=0,DO99=0),0,AC189*DO99/(AC189+DO99))</f>
        <v>21.8460044805065</v>
      </c>
      <c r="AD99" s="13" t="n">
        <f aca="false">IF(OR(AD189=0,DP99=0),0,AD189*DP99/(AD189+DP99))</f>
        <v>21.4791796133598</v>
      </c>
      <c r="AE99" s="13" t="n">
        <f aca="false">IF(OR(AE189=0,DQ99=0),0,AE189*DQ99/(AE189+DQ99))</f>
        <v>21.115144873081</v>
      </c>
      <c r="AF99" s="13" t="n">
        <f aca="false">IF(OR(AF189=0,DR99=0),0,AF189*DR99/(AF189+DR99))</f>
        <v>20.7538493569729</v>
      </c>
      <c r="AG99" s="13" t="n">
        <f aca="false">IF(OR(AG189=0,DS99=0),0,AG189*DS99/(AG189+DS99))</f>
        <v>20.3324203679254</v>
      </c>
      <c r="AH99" s="13" t="n">
        <f aca="false">IF(OR(AH189=0,DT99=0),0,AH189*DT99/(AH189+DT99))</f>
        <v>19.917538739532</v>
      </c>
      <c r="AI99" s="13" t="n">
        <f aca="false">IF(OR(AI189=0,DU99=0),0,AI189*DU99/(AI189+DU99))</f>
        <v>19.5089534958189</v>
      </c>
      <c r="AJ99" s="13" t="n">
        <f aca="false">IF(OR(AJ189=0,DV99=0),0,AJ189*DV99/(AJ189+DV99))</f>
        <v>19.1064253138022</v>
      </c>
      <c r="AK99" s="13" t="n">
        <f aca="false">IF(OR(AK189=0,DW99=0),0,AK189*DW99/(AK189+DW99))</f>
        <v>18.709725817554</v>
      </c>
      <c r="AL99" s="13" t="n">
        <f aca="false">IF(OR(AL189=0,DX99=0),0,AL189*DX99/(AL189+DX99))</f>
        <v>18.3097455326947</v>
      </c>
      <c r="AM99" s="13" t="n">
        <f aca="false">IF(OR(AM189=0,DY99=0),0,AM189*DY99/(AM189+DY99))</f>
        <v>17.9156763139329</v>
      </c>
      <c r="AN99" s="13" t="n">
        <f aca="false">IF(OR(AN189=0,DZ99=0),0,AN189*DZ99/(AN189+DZ99))</f>
        <v>17.5272947821612</v>
      </c>
      <c r="AO99" s="13" t="n">
        <f aca="false">IF(OR(AO189=0,EA99=0),0,AO189*EA99/(AO189+EA99))</f>
        <v>17.144387755278</v>
      </c>
      <c r="AP99" s="13" t="n">
        <f aca="false">IF(OR(AP189=0,EB99=0),0,AP189*EB99/(AP189+EB99))</f>
        <v>16.766751644689</v>
      </c>
      <c r="AQ99" s="13" t="n">
        <f aca="false">IF(OR(AQ189=0,EC99=0),0,AQ189*EC99/(AQ189+EC99))</f>
        <v>16.3369226131272</v>
      </c>
      <c r="AR99" s="13" t="n">
        <f aca="false">IF(OR(AR189=0,ED99=0),0,AR189*ED99/(AR189+ED99))</f>
        <v>15.9149207783644</v>
      </c>
      <c r="AS99" s="13" t="n">
        <f aca="false">IF(OR(AS189=0,EE99=0),0,AS189*EE99/(AS189+EE99))</f>
        <v>15.5004408405959</v>
      </c>
      <c r="AT99" s="13" t="n">
        <f aca="false">IF(OR(AT189=0,EF99=0),0,AT189*EF99/(AT189+EF99))</f>
        <v>15.0931946303832</v>
      </c>
      <c r="AU99" s="13" t="n">
        <f aca="false">IF(OR(AU189=0,EG99=0),0,AU189*EG99/(AU189+EG99))</f>
        <v>14.6929100321059</v>
      </c>
      <c r="AV99" s="13" t="n">
        <f aca="false">IF(OR(AV189=0,EH99=0),0,AV189*EH99/(AV189+EH99))</f>
        <v>14.2331631330223</v>
      </c>
      <c r="AW99" s="13" t="n">
        <f aca="false">IF(OR(AW189=0,EI99=0),0,AW189*EI99/(AW189+EI99))</f>
        <v>13.7824426152895</v>
      </c>
      <c r="AX99" s="13" t="n">
        <f aca="false">IF(OR(AX189=0,EJ99=0),0,AX189*EJ99/(AX189+EJ99))</f>
        <v>13.3404147252916</v>
      </c>
      <c r="AY99" s="13" t="n">
        <f aca="false">IF(OR(AY189=0,EK99=0),0,AY189*EK99/(AY189+EK99))</f>
        <v>13.0723807774502</v>
      </c>
      <c r="AZ99" s="13" t="n">
        <f aca="false">IF(OR(AZ189=0,EL99=0),0,AZ189*EL99/(AZ189+EL99))</f>
        <v>12.8292325564497</v>
      </c>
      <c r="BA99" s="13" t="n">
        <f aca="false">IF(OR(BA189=0,EM99=0),0,BA189*EM99/(BA189+EM99))</f>
        <v>12.498810773644</v>
      </c>
      <c r="BB99" s="13" t="n">
        <f aca="false">IF(OR(BB189=0,EN99=0),0,BB189*EN99/(BB189+EN99))</f>
        <v>12.1721528824863</v>
      </c>
      <c r="BC99" s="13" t="n">
        <f aca="false">IF(OR(BC189=0,EO99=0),0,BC189*EO99/(BC189+EO99))</f>
        <v>11.8491340886815</v>
      </c>
      <c r="BD99" s="13" t="n">
        <f aca="false">IF(OR(BD189=0,EP99=0),0,BD189*EP99/(BD189+EP99))</f>
        <v>11.5296347755811</v>
      </c>
      <c r="BE99" s="13" t="n">
        <f aca="false">IF(OR(BE189=0,EQ99=0),0,BE189*EQ99/(BE189+EQ99))</f>
        <v>11.2135402479528</v>
      </c>
      <c r="BF99" s="13" t="n">
        <f aca="false">IF(OR(BF189=0,ER99=0),0,BF189*ER99/(BF189+ER99))</f>
        <v>10.8901197448338</v>
      </c>
      <c r="BG99" s="13" t="n">
        <f aca="false">IF(OR(BG189=0,ES99=0),0,BG189*ES99/(BG189+ES99))</f>
        <v>10.5704677366603</v>
      </c>
      <c r="BH99" s="13" t="n">
        <f aca="false">IF(OR(BH189=0,ET99=0),0,BH189*ET99/(BH189+ET99))</f>
        <v>10.254468819172</v>
      </c>
      <c r="BI99" s="13" t="n">
        <f aca="false">IF(OR(BI189=0,EU99=0),0,BI189*EU99/(BI189+EU99))</f>
        <v>9.94201287949116</v>
      </c>
      <c r="BJ99" s="13" t="n">
        <f aca="false">IF(OR(BJ189=0,EV99=0),0,BJ189*EV99/(BJ189+EV99))</f>
        <v>9.63299485471496</v>
      </c>
      <c r="BK99" s="13" t="n">
        <f aca="false">IF(OR(BK189=0,EW99=0),0,BK189*EW99/(BK189+EW99))</f>
        <v>9.30363703462374</v>
      </c>
      <c r="BL99" s="13" t="n">
        <f aca="false">IF(OR(BL189=0,EX99=0),0,BL189*EX99/(BL189+EX99))</f>
        <v>8.97876720432265</v>
      </c>
      <c r="BM99" s="13" t="n">
        <f aca="false">IF(OR(BM189=0,EY99=0),0,BM189*EY99/(BM189+EY99))</f>
        <v>8.65827708499406</v>
      </c>
      <c r="BN99" s="13" t="n">
        <f aca="false">IF(OR(BN189=0,EZ99=0),0,BN189*EZ99/(BN189+EZ99))</f>
        <v>8.34206560025511</v>
      </c>
      <c r="BO99" s="13" t="n">
        <f aca="false">IF(OR(BO189=0,FA99=0),0,BO189*FA99/(BO189+FA99))</f>
        <v>8.03003862348702</v>
      </c>
      <c r="BP99" s="13" t="n">
        <f aca="false">IF(OR(BP189=0,FB99=0),0,BP189*FB99/(BP189+FB99))</f>
        <v>7.71328558961392</v>
      </c>
      <c r="BQ99" s="13" t="n">
        <f aca="false">IF(OR(BQ189=0,FC99=0),0,BQ189*FC99/(BQ189+FC99))</f>
        <v>7.40100798881406</v>
      </c>
      <c r="BR99" s="13" t="n">
        <f aca="false">IF(OR(BR189=0,FD99=0),0,BR189*FD99/(BR189+FD99))</f>
        <v>7.0931318129219</v>
      </c>
      <c r="BS99" s="13" t="n">
        <f aca="false">IF(OR(BS189=0,FE99=0),0,BS189*FE99/(BS189+FE99))</f>
        <v>6.78959054646147</v>
      </c>
      <c r="BT99" s="13" t="n">
        <f aca="false">IF(OR(BT189=0,FF99=0),0,BT189*FF99/(BT189+FF99))</f>
        <v>6.4903250101314</v>
      </c>
      <c r="BU99" s="13" t="n">
        <f aca="false">IF(OR(BU189=0,FG99=0),0,BU189*FG99/(BU189+FG99))</f>
        <v>6.20051479534755</v>
      </c>
      <c r="BV99" s="13" t="n">
        <f aca="false">IF(OR(BV189=0,FH99=0),0,BV189*FH99/(BV189+FH99))</f>
        <v>5.91456802227453</v>
      </c>
      <c r="BW99" s="13" t="n">
        <f aca="false">IF(OR(BW189=0,FI99=0),0,BW189*FI99/(BW189+FI99))</f>
        <v>5.63244266981245</v>
      </c>
      <c r="BX99" s="13" t="n">
        <f aca="false">IF(OR(BX189=0,FJ99=0),0,BX189*FJ99/(BX189+FJ99))</f>
        <v>5.3541026666365</v>
      </c>
      <c r="BY99" s="13" t="n">
        <f aca="false">IF(OR(BY189=0,FK99=0),0,BY189*FK99/(BY189+FK99))</f>
        <v>5.07951781353079</v>
      </c>
      <c r="BZ99" s="13" t="n">
        <f aca="false">IF(OR(BZ189=0,FL99=0),0,BZ189*FL99/(BZ189+FL99))</f>
        <v>4.79836059195374</v>
      </c>
      <c r="CA99" s="13" t="n">
        <f aca="false">IF(OR(CA189=0,FM99=0),0,CA189*FM99/(CA189+FM99))</f>
        <v>4.5216745892921</v>
      </c>
      <c r="CB99" s="13" t="n">
        <f aca="false">IF(OR(CB189=0,FN99=0),0,CB189*FN99/(CB189+FN99))</f>
        <v>4.24946657238618</v>
      </c>
      <c r="CC99" s="13" t="n">
        <f aca="false">IF(OR(CC189=0,FO99=0),0,CC189*FO99/(CC189+FO99))</f>
        <v>3.98175154372166</v>
      </c>
      <c r="CD99" s="13" t="n">
        <f aca="false">IF(OR(CD189=0,FP99=0),0,CD189*FP99/(CD189+FP99))</f>
        <v>3.71855279311448</v>
      </c>
      <c r="CE99" s="13" t="n">
        <f aca="false">IF(OR(CE189=0,FQ99=0),0,CE189*FQ99/(CE189+FQ99))</f>
        <v>3.45990196558268</v>
      </c>
      <c r="CF99" s="13" t="n">
        <f aca="false">IF(OR(CF189=0,FR99=0),0,CF189*FR99/(CF189+FR99))</f>
        <v>3.20583914463193</v>
      </c>
      <c r="CG99" s="13" t="n">
        <f aca="false">IF(OR(CG189=0,FS99=0),0,CG189*FS99/(CG189+FS99))</f>
        <v>2.95641295016254</v>
      </c>
      <c r="CH99" s="13" t="n">
        <f aca="false">IF(OR(CH189=0,FT99=0),0,CH189*FT99/(CH189+FT99))</f>
        <v>2.71168065017675</v>
      </c>
      <c r="CI99" s="13" t="n">
        <f aca="false">IF(OR(CI189=0,FU99=0),0,CI189*FU99/(CI189+FU99))</f>
        <v>2.47170828542624</v>
      </c>
      <c r="CJ99" s="13" t="n">
        <f aca="false">IF(OR(CJ189=0,FV99=0),0,CJ189*FV99/(CJ189+FV99))</f>
        <v>2.23685293163076</v>
      </c>
      <c r="CK99" s="13" t="n">
        <f aca="false">IF(OR(CK189=0,FW99=0),0,CK189*FW99/(CK189+FW99))</f>
        <v>2.00687367925014</v>
      </c>
      <c r="CL99" s="13" t="n">
        <f aca="false">IF(OR(CL189=0,FX99=0),0,CL189*FX99/(CL189+FX99))</f>
        <v>1.78186162528576</v>
      </c>
      <c r="CM99" s="13" t="n">
        <f aca="false">IF(OR(CM189=0,FY99=0),0,CM189*FY99/(CM189+FY99))</f>
        <v>1.56191707120363</v>
      </c>
      <c r="CN99" s="13" t="n">
        <f aca="false">IF(OR(CN189=0,FZ99=0),0,CN189*FZ99/(CN189+FZ99))</f>
        <v>1.34714968924222</v>
      </c>
      <c r="CO99" s="13" t="n">
        <f aca="false">IF(OR(CO189=0,GA99=0),0,CO189*GA99/(CO189+GA99))</f>
        <v>1.13887857777491</v>
      </c>
      <c r="CP99" s="13" t="n">
        <f aca="false">IF(OR(CP189=0,GB99=0),0,CP189*GB99/(CP189+GB99))</f>
        <v>0.935667749416343</v>
      </c>
      <c r="CQ99" s="13" t="n">
        <f aca="false">IF(OR(CQ189=0,GC99=0),0,CQ189*GC99/(CQ189+GC99))</f>
        <v>0.737636520098553</v>
      </c>
      <c r="CR99" s="0" t="n">
        <f aca="false">IF(F$9=0,0,(SIN(F$12)*COS($E99)+SIN($E99)*COS(F$12))/SIN($E99)*F$9)</f>
        <v>29.94</v>
      </c>
      <c r="CS99" s="0" t="n">
        <f aca="false">IF(G$9=0,0,(SIN(G$12)*COS($E99)+SIN($E99)*COS(G$12))/SIN($E99)*G$9)</f>
        <v>30.3230988117337</v>
      </c>
      <c r="CT99" s="0" t="n">
        <f aca="false">IF(H$9=0,0,(SIN(H$12)*COS($E99)+SIN($E99)*COS(H$12))/SIN($E99)*H$9)</f>
        <v>30.6019504293958</v>
      </c>
      <c r="CU99" s="0" t="n">
        <f aca="false">IF(I$9=0,0,(SIN(I$12)*COS($E99)+SIN($E99)*COS(I$12))/SIN($E99)*I$9)</f>
        <v>30.8716418455519</v>
      </c>
      <c r="CV99" s="0" t="n">
        <f aca="false">IF(J$9=0,0,(SIN(J$12)*COS($E99)+SIN($E99)*COS(J$12))/SIN($E99)*J$9)</f>
        <v>31.1319294605415</v>
      </c>
      <c r="CW99" s="0" t="n">
        <f aca="false">IF(K$9=0,0,(SIN(K$12)*COS($E99)+SIN($E99)*COS(K$12))/SIN($E99)*K$9)</f>
        <v>31.3825725391932</v>
      </c>
      <c r="CX99" s="0" t="n">
        <f aca="false">IF(L$9=0,0,(SIN(L$12)*COS($E99)+SIN($E99)*COS(L$12))/SIN($E99)*L$9)</f>
        <v>31.6233333333333</v>
      </c>
      <c r="CY99" s="0" t="n">
        <f aca="false">IF(M$9=0,0,(SIN(M$12)*COS($E99)+SIN($E99)*COS(M$12))/SIN($E99)*M$9)</f>
        <v>31.7767263805832</v>
      </c>
      <c r="CZ99" s="0" t="n">
        <f aca="false">IF(N$9=0,0,(SIN(N$12)*COS($E99)+SIN($E99)*COS(N$12))/SIN($E99)*N$9)</f>
        <v>31.9199831771185</v>
      </c>
      <c r="DA99" s="0" t="n">
        <f aca="false">IF(O$9=0,0,(SIN(O$12)*COS($E99)+SIN($E99)*COS(O$12))/SIN($E99)*O$9)</f>
        <v>32.0529461584499</v>
      </c>
      <c r="DB99" s="0" t="n">
        <f aca="false">IF(P$9=0,0,(SIN(P$12)*COS($E99)+SIN($E99)*COS(P$12))/SIN($E99)*P$9)</f>
        <v>32.1754610695187</v>
      </c>
      <c r="DC99" s="0" t="n">
        <f aca="false">IF(Q$9=0,0,(SIN(Q$12)*COS($E99)+SIN($E99)*COS(Q$12))/SIN($E99)*Q$9)</f>
        <v>32.2873770463335</v>
      </c>
      <c r="DD99" s="0" t="n">
        <f aca="false">IF(R$9=0,0,(SIN(R$12)*COS($E99)+SIN($E99)*COS(R$12))/SIN($E99)*R$9)</f>
        <v>32.2830486921681</v>
      </c>
      <c r="DE99" s="0" t="n">
        <f aca="false">IF(S$9=0,0,(SIN(S$12)*COS($E99)+SIN($E99)*COS(S$12))/SIN($E99)*S$9)</f>
        <v>32.2684455386981</v>
      </c>
      <c r="DF99" s="0" t="n">
        <f aca="false">IF(T$9=0,0,(SIN(T$12)*COS($E99)+SIN($E99)*COS(T$12))/SIN($E99)*T$9)</f>
        <v>32.2435234997968</v>
      </c>
      <c r="DG99" s="0" t="n">
        <f aca="false">IF(U$9=0,0,(SIN(U$12)*COS($E99)+SIN($E99)*COS(U$12))/SIN($E99)*U$9)</f>
        <v>32.2082417817076</v>
      </c>
      <c r="DH99" s="0" t="n">
        <f aca="false">IF(V$9=0,0,(SIN(V$12)*COS($E99)+SIN($E99)*COS(V$12))/SIN($E99)*V$9)</f>
        <v>32.1625629102095</v>
      </c>
      <c r="DI99" s="0" t="n">
        <f aca="false">IF(W$9=0,0,(SIN(W$12)*COS($E99)+SIN($E99)*COS(W$12))/SIN($E99)*W$9)</f>
        <v>32.0410298513337</v>
      </c>
      <c r="DJ99" s="0" t="n">
        <f aca="false">IF(X$9=0,0,(SIN(X$12)*COS($E99)+SIN($E99)*COS(X$12))/SIN($E99)*X$9)</f>
        <v>31.9096240400178</v>
      </c>
      <c r="DK99" s="0" t="n">
        <f aca="false">IF(Y$9=0,0,(SIN(Y$12)*COS($E99)+SIN($E99)*COS(Y$12))/SIN($E99)*Y$9)</f>
        <v>31.7683776290618</v>
      </c>
      <c r="DL99" s="0" t="n">
        <f aca="false">IF(Z$9=0,0,(SIN(Z$12)*COS($E99)+SIN($E99)*COS(Z$12))/SIN($E99)*Z$9)</f>
        <v>31.69712723363</v>
      </c>
      <c r="DM99" s="0" t="n">
        <f aca="false">IF(AA$9=0,0,(SIN(AA$12)*COS($E99)+SIN($E99)*COS(AA$12))/SIN($E99)*AA$9)</f>
        <v>31.7136444401396</v>
      </c>
      <c r="DN99" s="0" t="n">
        <f aca="false">IF(AB$9=0,0,(SIN(AB$12)*COS($E99)+SIN($E99)*COS(AB$12))/SIN($E99)*AB$9)</f>
        <v>31.6261843944435</v>
      </c>
      <c r="DO99" s="0" t="n">
        <f aca="false">IF(AC$9=0,0,(SIN(AC$12)*COS($E99)+SIN($E99)*COS(AC$12))/SIN($E99)*AC$9)</f>
        <v>31.5279224122318</v>
      </c>
      <c r="DP99" s="0" t="n">
        <f aca="false">IF(AD$9=0,0,(SIN(AD$12)*COS($E99)+SIN($E99)*COS(AD$12))/SIN($E99)*AD$9)</f>
        <v>31.4188293874454</v>
      </c>
      <c r="DQ99" s="0" t="n">
        <f aca="false">IF(AE$9=0,0,(SIN(AE$12)*COS($E99)+SIN($E99)*COS(AE$12))/SIN($E99)*AE$9)</f>
        <v>31.2988798871222</v>
      </c>
      <c r="DR99" s="0" t="n">
        <f aca="false">IF(AF$9=0,0,(SIN(AF$12)*COS($E99)+SIN($E99)*COS(AF$12))/SIN($E99)*AF$9)</f>
        <v>31.1680521770147</v>
      </c>
      <c r="DS99" s="0" t="n">
        <f aca="false">IF(AG$9=0,0,(SIN(AG$12)*COS($E99)+SIN($E99)*COS(AG$12))/SIN($E99)*AG$9)</f>
        <v>30.8811801128762</v>
      </c>
      <c r="DT99" s="0" t="n">
        <f aca="false">IF(AH$9=0,0,(SIN(AH$12)*COS($E99)+SIN($E99)*COS(AH$12))/SIN($E99)*AH$9)</f>
        <v>30.585697468906</v>
      </c>
      <c r="DU99" s="0" t="n">
        <f aca="false">IF(AI$9=0,0,(SIN(AI$12)*COS($E99)+SIN($E99)*COS(AI$12))/SIN($E99)*AI$9)</f>
        <v>30.2817253378979</v>
      </c>
      <c r="DV99" s="0" t="n">
        <f aca="false">IF(AJ$9=0,0,(SIN(AJ$12)*COS($E99)+SIN($E99)*COS(AJ$12))/SIN($E99)*AJ$9)</f>
        <v>29.9693871466489</v>
      </c>
      <c r="DW99" s="0" t="n">
        <f aca="false">IF(AK$9=0,0,(SIN(AK$12)*COS($E99)+SIN($E99)*COS(AK$12))/SIN($E99)*AK$9)</f>
        <v>29.6488086089695</v>
      </c>
      <c r="DX99" s="0" t="n">
        <f aca="false">IF(AL$9=0,0,(SIN(AL$12)*COS($E99)+SIN($E99)*COS(AL$12))/SIN($E99)*AL$9)</f>
        <v>29.2973463583896</v>
      </c>
      <c r="DY99" s="0" t="n">
        <f aca="false">IF(AM$9=0,0,(SIN(AM$12)*COS($E99)+SIN($E99)*COS(AM$12))/SIN($E99)*AM$9)</f>
        <v>28.9383493760974</v>
      </c>
      <c r="DZ99" s="0" t="n">
        <f aca="false">IF(AN$9=0,0,(SIN(AN$12)*COS($E99)+SIN($E99)*COS(AN$12))/SIN($E99)*AN$9)</f>
        <v>28.5719705535417</v>
      </c>
      <c r="EA99" s="0" t="n">
        <f aca="false">IF(AO$9=0,0,(SIN(AO$12)*COS($E99)+SIN($E99)*COS(AO$12))/SIN($E99)*AO$9)</f>
        <v>28.198364594227</v>
      </c>
      <c r="EB99" s="0" t="n">
        <f aca="false">IF(AP$9=0,0,(SIN(AP$12)*COS($E99)+SIN($E99)*COS(AP$12))/SIN($E99)*AP$9)</f>
        <v>27.8176879534605</v>
      </c>
      <c r="EC99" s="0" t="n">
        <f aca="false">IF(AQ$9=0,0,(SIN(AQ$12)*COS($E99)+SIN($E99)*COS(AQ$12))/SIN($E99)*AQ$9)</f>
        <v>27.2701516701044</v>
      </c>
      <c r="ED99" s="0" t="n">
        <f aca="false">IF(AR$9=0,0,(SIN(AR$12)*COS($E99)+SIN($E99)*COS(AR$12))/SIN($E99)*AR$9)</f>
        <v>26.719677079476</v>
      </c>
      <c r="EE99" s="0" t="n">
        <f aca="false">IF(AS$9=0,0,(SIN(AS$12)*COS($E99)+SIN($E99)*COS(AS$12))/SIN($E99)*AS$9)</f>
        <v>26.166569948354</v>
      </c>
      <c r="EF99" s="0" t="n">
        <f aca="false">IF(AT$9=0,0,(SIN(AT$12)*COS($E99)+SIN($E99)*COS(AT$12))/SIN($E99)*AT$9)</f>
        <v>25.6111351680716</v>
      </c>
      <c r="EG99" s="0" t="n">
        <f aca="false">IF(AU$9=0,0,(SIN(AU$12)*COS($E99)+SIN($E99)*COS(AU$12))/SIN($E99)*AU$9)</f>
        <v>25.0536766200913</v>
      </c>
      <c r="EH99" s="0" t="n">
        <f aca="false">IF(AV$9=0,0,(SIN(AV$12)*COS($E99)+SIN($E99)*COS(AV$12))/SIN($E99)*AV$9)</f>
        <v>24.3009815403938</v>
      </c>
      <c r="EI99" s="0" t="n">
        <f aca="false">IF(AW$9=0,0,(SIN(AW$12)*COS($E99)+SIN($E99)*COS(AW$12))/SIN($E99)*AW$9)</f>
        <v>23.55239562488</v>
      </c>
      <c r="EJ99" s="0" t="n">
        <f aca="false">IF(AX$9=0,0,(SIN(AX$12)*COS($E99)+SIN($E99)*COS(AX$12))/SIN($E99)*AX$9)</f>
        <v>22.8083932413645</v>
      </c>
      <c r="EK99" s="0" t="n">
        <f aca="false">IF(AY$9=0,0,(SIN(AY$12)*COS($E99)+SIN($E99)*COS(AY$12))/SIN($E99)*AY$9)</f>
        <v>22.5581119180241</v>
      </c>
      <c r="EL99" s="0" t="n">
        <f aca="false">IF(AZ$9=0,0,(SIN(AZ$12)*COS($E99)+SIN($E99)*COS(AZ$12))/SIN($E99)*AZ$9)</f>
        <v>22.3735177129091</v>
      </c>
      <c r="EM99" s="0" t="n">
        <f aca="false">IF(BA$9=0,0,(SIN(BA$12)*COS($E99)+SIN($E99)*COS(BA$12))/SIN($E99)*BA$9)</f>
        <v>21.9123468360863</v>
      </c>
      <c r="EN99" s="0" t="n">
        <f aca="false">IF(BB$9=0,0,(SIN(BB$12)*COS($E99)+SIN($E99)*COS(BB$12))/SIN($E99)*BB$9)</f>
        <v>21.4476576715751</v>
      </c>
      <c r="EO99" s="0" t="n">
        <f aca="false">IF(BC$9=0,0,(SIN(BC$12)*COS($E99)+SIN($E99)*COS(BC$12))/SIN($E99)*BC$9)</f>
        <v>20.9796483319435</v>
      </c>
      <c r="EP99" s="0" t="n">
        <f aca="false">IF(BD$9=0,0,(SIN(BD$12)*COS($E99)+SIN($E99)*COS(BD$12))/SIN($E99)*BD$9)</f>
        <v>20.508516962409</v>
      </c>
      <c r="EQ99" s="0" t="n">
        <f aca="false">IF(BE$9=0,0,(SIN(BE$12)*COS($E99)+SIN($E99)*COS(BE$12))/SIN($E99)*BE$9)</f>
        <v>20.0344616635505</v>
      </c>
      <c r="ER99" s="0" t="n">
        <f aca="false">IF(BF$9=0,0,(SIN(BF$12)*COS($E99)+SIN($E99)*COS(BF$12))/SIN($E99)*BF$9)</f>
        <v>19.5235185271497</v>
      </c>
      <c r="ES99" s="0" t="n">
        <f aca="false">IF(BG$9=0,0,(SIN(BG$12)*COS($E99)+SIN($E99)*COS(BG$12))/SIN($E99)*BG$9)</f>
        <v>19.0114293428818</v>
      </c>
      <c r="ET99" s="0" t="n">
        <f aca="false">IF(BH$9=0,0,(SIN(BH$12)*COS($E99)+SIN($E99)*COS(BH$12))/SIN($E99)*BH$9)</f>
        <v>18.4984222036021</v>
      </c>
      <c r="EU99" s="0" t="n">
        <f aca="false">IF(BI$9=0,0,(SIN(BI$12)*COS($E99)+SIN($E99)*COS(BI$12))/SIN($E99)*BI$9)</f>
        <v>17.984723997387</v>
      </c>
      <c r="EV99" s="0" t="n">
        <f aca="false">IF(BJ$9=0,0,(SIN(BJ$12)*COS($E99)+SIN($E99)*COS(BJ$12))/SIN($E99)*BJ$9)</f>
        <v>17.4705603169102</v>
      </c>
      <c r="EW99" s="0" t="n">
        <f aca="false">IF(BK$9=0,0,(SIN(BK$12)*COS($E99)+SIN($E99)*COS(BK$12))/SIN($E99)*BK$9)</f>
        <v>16.8780688446655</v>
      </c>
      <c r="EX99" s="0" t="n">
        <f aca="false">IF(BL$9=0,0,(SIN(BL$12)*COS($E99)+SIN($E99)*COS(BL$12))/SIN($E99)*BL$9)</f>
        <v>16.2893340854418</v>
      </c>
      <c r="EY99" s="0" t="n">
        <f aca="false">IF(BM$9=0,0,(SIN(BM$12)*COS($E99)+SIN($E99)*COS(BM$12))/SIN($E99)*BM$9)</f>
        <v>15.7046468434312</v>
      </c>
      <c r="EZ99" s="0" t="n">
        <f aca="false">IF(BN$9=0,0,(SIN(BN$12)*COS($E99)+SIN($E99)*COS(BN$12))/SIN($E99)*BN$9)</f>
        <v>15.1242939455606</v>
      </c>
      <c r="FA99" s="0" t="n">
        <f aca="false">IF(BO$9=0,0,(SIN(BO$12)*COS($E99)+SIN($E99)*COS(BO$12))/SIN($E99)*BO$9)</f>
        <v>14.5485581210029</v>
      </c>
      <c r="FB99" s="0" t="n">
        <f aca="false">IF(BP$9=0,0,(SIN(BP$12)*COS($E99)+SIN($E99)*COS(BP$12))/SIN($E99)*BP$9)</f>
        <v>13.9488361692014</v>
      </c>
      <c r="FC99" s="0" t="n">
        <f aca="false">IF(BQ$9=0,0,(SIN(BQ$12)*COS($E99)+SIN($E99)*COS(BQ$12))/SIN($E99)*BQ$9)</f>
        <v>13.3559705601381</v>
      </c>
      <c r="FD99" s="0" t="n">
        <f aca="false">IF(BR$9=0,0,(SIN(BR$12)*COS($E99)+SIN($E99)*COS(BR$12))/SIN($E99)*BR$9)</f>
        <v>12.7702566502875</v>
      </c>
      <c r="FE99" s="0" t="n">
        <f aca="false">IF(BS$9=0,0,(SIN(BS$12)*COS($E99)+SIN($E99)*COS(BS$12))/SIN($E99)*BS$9)</f>
        <v>12.1919841999081</v>
      </c>
      <c r="FF99" s="0" t="n">
        <f aca="false">IF(BT$9=0,0,(SIN(BT$12)*COS($E99)+SIN($E99)*COS(BT$12))/SIN($E99)*BT$9)</f>
        <v>11.6214372508627</v>
      </c>
      <c r="FG99" s="0" t="n">
        <f aca="false">IF(BU$9=0,0,(SIN(BU$12)*COS($E99)+SIN($E99)*COS(BU$12))/SIN($E99)*BU$9)</f>
        <v>11.0755749714911</v>
      </c>
      <c r="FH99" s="0" t="n">
        <f aca="false">IF(BV$9=0,0,(SIN(BV$12)*COS($E99)+SIN($E99)*COS(BV$12))/SIN($E99)*BV$9)</f>
        <v>10.5367897850187</v>
      </c>
      <c r="FI99" s="0" t="n">
        <f aca="false">IF(BW$9=0,0,(SIN(BW$12)*COS($E99)+SIN($E99)*COS(BW$12))/SIN($E99)*BW$9)</f>
        <v>10.0053331774265</v>
      </c>
      <c r="FJ99" s="0" t="n">
        <f aca="false">IF(BX$9=0,0,(SIN(BX$12)*COS($E99)+SIN($E99)*COS(BX$12))/SIN($E99)*BX$9)</f>
        <v>9.48145119230629</v>
      </c>
      <c r="FK99" s="0" t="n">
        <f aca="false">IF(BY$9=0,0,(SIN(BY$12)*COS($E99)+SIN($E99)*COS(BY$12))/SIN($E99)*BY$9)</f>
        <v>8.96538433027685</v>
      </c>
      <c r="FL99" s="0" t="n">
        <f aca="false">IF(BZ$9=0,0,(SIN(BZ$12)*COS($E99)+SIN($E99)*COS(BZ$12))/SIN($E99)*BZ$9)</f>
        <v>8.42554855285615</v>
      </c>
      <c r="FM99" s="0" t="n">
        <f aca="false">IF(CA$9=0,0,(SIN(CA$12)*COS($E99)+SIN($E99)*COS(CA$12))/SIN($E99)*CA$9)</f>
        <v>7.89689487134228</v>
      </c>
      <c r="FN99" s="0" t="n">
        <f aca="false">IF(CB$9=0,0,(SIN(CB$12)*COS($E99)+SIN($E99)*COS(CB$12))/SIN($E99)*CB$9)</f>
        <v>7.37967433148608</v>
      </c>
      <c r="FO99" s="0" t="n">
        <f aca="false">IF(CC$9=0,0,(SIN(CC$12)*COS($E99)+SIN($E99)*COS(CC$12))/SIN($E99)*CC$9)</f>
        <v>6.87413028101721</v>
      </c>
      <c r="FP99" s="0" t="n">
        <f aca="false">IF(CD$9=0,0,(SIN(CD$12)*COS($E99)+SIN($E99)*COS(CD$12))/SIN($E99)*CD$9)</f>
        <v>6.38049826938413</v>
      </c>
      <c r="FQ99" s="0" t="n">
        <f aca="false">IF(CE$9=0,0,(SIN(CE$12)*COS($E99)+SIN($E99)*COS(CE$12))/SIN($E99)*CE$9)</f>
        <v>5.89900595115954</v>
      </c>
      <c r="FR99" s="0" t="n">
        <f aca="false">IF(CF$9=0,0,(SIN(CF$12)*COS($E99)+SIN($E99)*COS(CF$12))/SIN($E99)*CF$9)</f>
        <v>5.42987299315195</v>
      </c>
      <c r="FS99" s="0" t="n">
        <f aca="false">IF(CG$9=0,0,(SIN(CG$12)*COS($E99)+SIN($E99)*COS(CG$12))/SIN($E99)*CG$9)</f>
        <v>4.97331098525737</v>
      </c>
      <c r="FT99" s="0" t="n">
        <f aca="false">IF(CH$9=0,0,(SIN(CH$12)*COS($E99)+SIN($E99)*COS(CH$12))/SIN($E99)*CH$9)</f>
        <v>4.52952335508293</v>
      </c>
      <c r="FU99" s="0" t="n">
        <f aca="false">IF(CI$9=0,0,(SIN(CI$12)*COS($E99)+SIN($E99)*COS(CI$12))/SIN($E99)*CI$9)</f>
        <v>4.0987052863784</v>
      </c>
      <c r="FV99" s="0" t="n">
        <f aca="false">IF(CJ$9=0,0,(SIN(CJ$12)*COS($E99)+SIN($E99)*COS(CJ$12))/SIN($E99)*CJ$9)</f>
        <v>3.68180792471019</v>
      </c>
      <c r="FW99" s="0" t="n">
        <f aca="false">IF(CK$9=0,0,(SIN(CK$12)*COS($E99)+SIN($E99)*COS(CK$12))/SIN($E99)*CK$9)</f>
        <v>3.27810797843217</v>
      </c>
      <c r="FX99" s="0" t="n">
        <f aca="false">IF(CL$9=0,0,(SIN(CL$12)*COS($E99)+SIN($E99)*COS(CL$12))/SIN($E99)*CL$9)</f>
        <v>2.88777481321299</v>
      </c>
      <c r="FY99" s="0" t="n">
        <f aca="false">IF(CM$9=0,0,(SIN(CM$12)*COS($E99)+SIN($E99)*COS(CM$12))/SIN($E99)*CM$9)</f>
        <v>2.51096934725384</v>
      </c>
      <c r="FZ99" s="0" t="n">
        <f aca="false">IF(CN$9=0,0,(SIN(CN$12)*COS($E99)+SIN($E99)*COS(CN$12))/SIN($E99)*CN$9)</f>
        <v>2.14784398947077</v>
      </c>
      <c r="GA99" s="0" t="n">
        <f aca="false">IF(CO$9=0,0,(SIN(CO$12)*COS($E99)+SIN($E99)*COS(CO$12))/SIN($E99)*CO$9)</f>
        <v>1.80154317643199</v>
      </c>
      <c r="GB99" s="0" t="n">
        <f aca="false">IF(CP$9=0,0,(SIN(CP$12)*COS($E99)+SIN($E99)*COS(CP$12))/SIN($E99)*CP$9)</f>
        <v>1.46820413106437</v>
      </c>
      <c r="GC99" s="0" t="n">
        <f aca="false">IF(CQ$9=0,0,(SIN(CQ$12)*COS($E99)+SIN($E99)*COS(CQ$12))/SIN($E99)*CQ$9)</f>
        <v>1.14795111661973</v>
      </c>
    </row>
    <row r="100" customFormat="false" ht="12.8" hidden="true" customHeight="false" outlineLevel="0" collapsed="false">
      <c r="A100" s="0" t="n">
        <f aca="false">MAX($F100:$CQ100)</f>
        <v>29.9399991035964</v>
      </c>
      <c r="B100" s="90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29.94</v>
      </c>
      <c r="C100" s="2" t="n">
        <f aca="false">MOD(Best +D100,360)</f>
        <v>203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29.9399991035964</v>
      </c>
      <c r="G100" s="13" t="n">
        <f aca="false">IF(OR(G190=0,CS100=0),0,G190*CS100/(G190+CS100))</f>
        <v>29.7874178826017</v>
      </c>
      <c r="H100" s="13" t="n">
        <f aca="false">IF(OR(H190=0,CT100=0),0,H190*CT100/(H190+CT100))</f>
        <v>29.5305520605387</v>
      </c>
      <c r="I100" s="13" t="n">
        <f aca="false">IF(OR(I190=0,CU100=0),0,I190*CU100/(I190+CU100))</f>
        <v>29.2653406450912</v>
      </c>
      <c r="J100" s="13" t="n">
        <f aca="false">IF(OR(J190=0,CV100=0),0,J190*CV100/(J190+CV100))</f>
        <v>28.9923636061082</v>
      </c>
      <c r="K100" s="13" t="n">
        <f aca="false">IF(OR(K190=0,CW100=0),0,K190*CW100/(K190+CW100))</f>
        <v>28.7121760267294</v>
      </c>
      <c r="L100" s="13" t="n">
        <f aca="false">IF(OR(L190=0,CX100=0),0,L190*CX100/(L190+CX100))</f>
        <v>28.4253081713944</v>
      </c>
      <c r="M100" s="13" t="n">
        <f aca="false">IF(OR(M190=0,CY100=0),0,M190*CY100/(M190+CY100))</f>
        <v>28.0718661179564</v>
      </c>
      <c r="N100" s="13" t="n">
        <f aca="false">IF(OR(N190=0,CZ100=0),0,N190*CZ100/(N190+CZ100))</f>
        <v>27.7169852790087</v>
      </c>
      <c r="O100" s="13" t="n">
        <f aca="false">IF(OR(O190=0,DA100=0),0,O190*DA100/(O190+DA100))</f>
        <v>27.3609156315039</v>
      </c>
      <c r="P100" s="13" t="n">
        <f aca="false">IF(OR(P190=0,DB100=0),0,P190*DB100/(P190+DB100))</f>
        <v>27.0038897915452</v>
      </c>
      <c r="Q100" s="13" t="n">
        <f aca="false">IF(OR(Q190=0,DC100=0),0,Q190*DC100/(Q190+DC100))</f>
        <v>26.6461238756974</v>
      </c>
      <c r="R100" s="13" t="n">
        <f aca="false">IF(OR(R190=0,DD100=0),0,R190*DD100/(R190+DD100))</f>
        <v>26.2180220806191</v>
      </c>
      <c r="S100" s="13" t="n">
        <f aca="false">IF(OR(S190=0,DE100=0),0,S190*DE100/(S190+DE100))</f>
        <v>25.7943629433538</v>
      </c>
      <c r="T100" s="13" t="n">
        <f aca="false">IF(OR(T190=0,DF100=0),0,T190*DF100/(T190+DF100))</f>
        <v>25.3750594428336</v>
      </c>
      <c r="U100" s="13" t="n">
        <f aca="false">IF(OR(U190=0,DG100=0),0,U190*DG100/(U190+DG100))</f>
        <v>24.9600244979402</v>
      </c>
      <c r="V100" s="13" t="n">
        <f aca="false">IF(OR(V190=0,DH100=0),0,V190*DH100/(V190+DH100))</f>
        <v>24.549171116209</v>
      </c>
      <c r="W100" s="13" t="n">
        <f aca="false">IF(OR(W190=0,DI100=0),0,W190*DI100/(W190+DI100))</f>
        <v>24.1052064511726</v>
      </c>
      <c r="X100" s="13" t="n">
        <f aca="false">IF(OR(X190=0,DJ100=0),0,X190*DJ100/(X190+DJ100))</f>
        <v>23.6676759407975</v>
      </c>
      <c r="Y100" s="13" t="n">
        <f aca="false">IF(OR(Y190=0,DK100=0),0,Y190*DK100/(Y190+DK100))</f>
        <v>23.2363601693045</v>
      </c>
      <c r="Z100" s="13" t="n">
        <f aca="false">IF(OR(Z190=0,DL100=0),0,Z190*DL100/(Z190+DL100))</f>
        <v>22.8528191763013</v>
      </c>
      <c r="AA100" s="13" t="n">
        <f aca="false">IF(OR(AA190=0,DM100=0),0,AA190*DM100/(AA190+DM100))</f>
        <v>22.5223888381472</v>
      </c>
      <c r="AB100" s="13" t="n">
        <f aca="false">IF(OR(AB190=0,DN100=0),0,AB190*DN100/(AB190+DN100))</f>
        <v>22.1461597934286</v>
      </c>
      <c r="AC100" s="13" t="n">
        <f aca="false">IF(OR(AC190=0,DO100=0),0,AC190*DO100/(AC190+DO100))</f>
        <v>21.7728023034705</v>
      </c>
      <c r="AD100" s="13" t="n">
        <f aca="false">IF(OR(AD190=0,DP100=0),0,AD190*DP100/(AD190+DP100))</f>
        <v>21.4022701640831</v>
      </c>
      <c r="AE100" s="13" t="n">
        <f aca="false">IF(OR(AE190=0,DQ100=0),0,AE190*DQ100/(AE190+DQ100))</f>
        <v>21.0345159874043</v>
      </c>
      <c r="AF100" s="13" t="n">
        <f aca="false">IF(OR(AF190=0,DR100=0),0,AF190*DR100/(AF190+DR100))</f>
        <v>20.6694913474424</v>
      </c>
      <c r="AG100" s="13" t="n">
        <f aca="false">IF(OR(AG190=0,DS100=0),0,AG190*DS100/(AG190+DS100))</f>
        <v>20.2443230327332</v>
      </c>
      <c r="AH100" s="13" t="n">
        <f aca="false">IF(OR(AH190=0,DT100=0),0,AH190*DT100/(AH190+DT100))</f>
        <v>19.8257180384779</v>
      </c>
      <c r="AI100" s="13" t="n">
        <f aca="false">IF(OR(AI190=0,DU100=0),0,AI190*DU100/(AI190+DU100))</f>
        <v>19.4134276555474</v>
      </c>
      <c r="AJ100" s="13" t="n">
        <f aca="false">IF(OR(AJ190=0,DV100=0),0,AJ190*DV100/(AJ190+DV100))</f>
        <v>19.0072146052432</v>
      </c>
      <c r="AK100" s="13" t="n">
        <f aca="false">IF(OR(AK190=0,DW100=0),0,AK190*DW100/(AK190+DW100))</f>
        <v>18.6068523543245</v>
      </c>
      <c r="AL100" s="13" t="n">
        <f aca="false">IF(OR(AL190=0,DX100=0),0,AL190*DX100/(AL190+DX100))</f>
        <v>18.2032422255653</v>
      </c>
      <c r="AM100" s="13" t="n">
        <f aca="false">IF(OR(AM190=0,DY100=0),0,AM190*DY100/(AM190+DY100))</f>
        <v>17.8055722775413</v>
      </c>
      <c r="AN100" s="13" t="n">
        <f aca="false">IF(OR(AN190=0,DZ100=0),0,AN190*DZ100/(AN190+DZ100))</f>
        <v>17.4136204715722</v>
      </c>
      <c r="AO100" s="13" t="n">
        <f aca="false">IF(OR(AO190=0,EA100=0),0,AO190*EA100/(AO190+EA100))</f>
        <v>17.0271748233594</v>
      </c>
      <c r="AP100" s="13" t="n">
        <f aca="false">IF(OR(AP190=0,EB100=0),0,AP190*EB100/(AP190+EB100))</f>
        <v>16.6460328135896</v>
      </c>
      <c r="AQ100" s="13" t="n">
        <f aca="false">IF(OR(AQ190=0,EC100=0),0,AQ190*EC100/(AQ190+EC100))</f>
        <v>16.2128727552103</v>
      </c>
      <c r="AR100" s="13" t="n">
        <f aca="false">IF(OR(AR190=0,ED100=0),0,AR190*ED100/(AR190+ED100))</f>
        <v>15.7876058014535</v>
      </c>
      <c r="AS100" s="13" t="n">
        <f aca="false">IF(OR(AS190=0,EE100=0),0,AS190*EE100/(AS190+EE100))</f>
        <v>15.3699273949667</v>
      </c>
      <c r="AT100" s="13" t="n">
        <f aca="false">IF(OR(AT190=0,EF100=0),0,AT190*EF100/(AT190+EF100))</f>
        <v>14.9595500181948</v>
      </c>
      <c r="AU100" s="13" t="n">
        <f aca="false">IF(OR(AU190=0,EG100=0),0,AU190*EG100/(AU190+EG100))</f>
        <v>14.5562021301583</v>
      </c>
      <c r="AV100" s="13" t="n">
        <f aca="false">IF(OR(AV190=0,EH100=0),0,AV190*EH100/(AV190+EH100))</f>
        <v>14.0937581036102</v>
      </c>
      <c r="AW100" s="13" t="n">
        <f aca="false">IF(OR(AW190=0,EI100=0),0,AW190*EI100/(AW190+EI100))</f>
        <v>13.6404597971501</v>
      </c>
      <c r="AX100" s="13" t="n">
        <f aca="false">IF(OR(AX190=0,EJ100=0),0,AX190*EJ100/(AX190+EJ100))</f>
        <v>13.1959746806705</v>
      </c>
      <c r="AY100" s="13" t="n">
        <f aca="false">IF(OR(AY190=0,EK100=0),0,AY190*EK100/(AY190+EK100))</f>
        <v>12.9246063894876</v>
      </c>
      <c r="AZ100" s="13" t="n">
        <f aca="false">IF(OR(AZ190=0,EL100=0),0,AZ190*EL100/(AZ190+EL100))</f>
        <v>12.6779749982163</v>
      </c>
      <c r="BA100" s="13" t="n">
        <f aca="false">IF(OR(BA190=0,EM100=0),0,BA190*EM100/(BA190+EM100))</f>
        <v>12.3446560063788</v>
      </c>
      <c r="BB100" s="13" t="n">
        <f aca="false">IF(OR(BB190=0,EN100=0),0,BB190*EN100/(BB190+EN100))</f>
        <v>12.0151468073289</v>
      </c>
      <c r="BC100" s="13" t="n">
        <f aca="false">IF(OR(BC190=0,EO100=0),0,BC190*EO100/(BC190+EO100))</f>
        <v>11.6893228100714</v>
      </c>
      <c r="BD100" s="13" t="n">
        <f aca="false">IF(OR(BD190=0,EP100=0),0,BD190*EP100/(BD190+EP100))</f>
        <v>11.3670645804286</v>
      </c>
      <c r="BE100" s="13" t="n">
        <f aca="false">IF(OR(BE190=0,EQ100=0),0,BE190*EQ100/(BE190+EQ100))</f>
        <v>11.0482575882082</v>
      </c>
      <c r="BF100" s="13" t="n">
        <f aca="false">IF(OR(BF190=0,ER100=0),0,BF190*ER100/(BF190+ER100))</f>
        <v>10.7222754404845</v>
      </c>
      <c r="BG100" s="13" t="n">
        <f aca="false">IF(OR(BG190=0,ES100=0),0,BG190*ES100/(BG190+ES100))</f>
        <v>10.4001168730238</v>
      </c>
      <c r="BH100" s="13" t="n">
        <f aca="false">IF(OR(BH190=0,ET100=0),0,BH190*ET100/(BH190+ET100))</f>
        <v>10.081666620806</v>
      </c>
      <c r="BI100" s="13" t="n">
        <f aca="false">IF(OR(BI190=0,EU100=0),0,BI190*EU100/(BI190+EU100))</f>
        <v>9.76681470754426</v>
      </c>
      <c r="BJ100" s="13" t="n">
        <f aca="false">IF(OR(BJ190=0,EV100=0),0,BJ190*EV100/(BJ190+EV100))</f>
        <v>9.45545620652652</v>
      </c>
      <c r="BK100" s="13" t="n">
        <f aca="false">IF(OR(BK190=0,EW100=0),0,BK190*EW100/(BK190+EW100))</f>
        <v>9.12413611608099</v>
      </c>
      <c r="BL100" s="13" t="n">
        <f aca="false">IF(OR(BL190=0,EX100=0),0,BL190*EX100/(BL190+EX100))</f>
        <v>8.79738422153161</v>
      </c>
      <c r="BM100" s="13" t="n">
        <f aca="false">IF(OR(BM190=0,EY100=0),0,BM190*EY100/(BM190+EY100))</f>
        <v>8.47509265496214</v>
      </c>
      <c r="BN100" s="13" t="n">
        <f aca="false">IF(OR(BN190=0,EZ100=0),0,BN190*EZ100/(BN190+EZ100))</f>
        <v>8.15716077543822</v>
      </c>
      <c r="BO100" s="13" t="n">
        <f aca="false">IF(OR(BO190=0,FA100=0),0,BO190*FA100/(BO190+FA100))</f>
        <v>7.84349491744619</v>
      </c>
      <c r="BP100" s="13" t="n">
        <f aca="false">IF(OR(BP190=0,FB100=0),0,BP190*FB100/(BP190+FB100))</f>
        <v>7.52535047551753</v>
      </c>
      <c r="BQ100" s="13" t="n">
        <f aca="false">IF(OR(BQ190=0,FC100=0),0,BQ190*FC100/(BQ190+FC100))</f>
        <v>7.21177630824024</v>
      </c>
      <c r="BR100" s="13" t="n">
        <f aca="false">IF(OR(BR190=0,FD100=0),0,BR190*FD100/(BR190+FD100))</f>
        <v>6.90269921388355</v>
      </c>
      <c r="BS100" s="13" t="n">
        <f aca="false">IF(OR(BS190=0,FE100=0),0,BS190*FE100/(BS190+FE100))</f>
        <v>6.59805352379446</v>
      </c>
      <c r="BT100" s="13" t="n">
        <f aca="false">IF(OR(BT190=0,FF100=0),0,BT190*FF100/(BT190+FF100))</f>
        <v>6.29778094582375</v>
      </c>
      <c r="BU100" s="13" t="n">
        <f aca="false">IF(OR(BU190=0,FG100=0),0,BU190*FG100/(BU190+FG100))</f>
        <v>6.00692730235718</v>
      </c>
      <c r="BV100" s="13" t="n">
        <f aca="false">IF(OR(BV190=0,FH100=0),0,BV190*FH100/(BV190+FH100))</f>
        <v>5.72002721166919</v>
      </c>
      <c r="BW100" s="13" t="n">
        <f aca="false">IF(OR(BW190=0,FI100=0),0,BW190*FI100/(BW190+FI100))</f>
        <v>5.43703943726312</v>
      </c>
      <c r="BX100" s="13" t="n">
        <f aca="false">IF(OR(BX190=0,FJ100=0),0,BX190*FJ100/(BX190+FJ100))</f>
        <v>5.15792872232918</v>
      </c>
      <c r="BY100" s="13" t="n">
        <f aca="false">IF(OR(BY190=0,FK100=0),0,BY190*FK100/(BY190+FK100))</f>
        <v>4.88266571120363</v>
      </c>
      <c r="BZ100" s="13" t="n">
        <f aca="false">IF(OR(BZ190=0,FL100=0),0,BZ190*FL100/(BZ190+FL100))</f>
        <v>4.60129214412726</v>
      </c>
      <c r="CA100" s="13" t="n">
        <f aca="false">IF(OR(CA190=0,FM100=0),0,CA190*FM100/(CA190+FM100))</f>
        <v>4.32450808912488</v>
      </c>
      <c r="CB100" s="13" t="n">
        <f aca="false">IF(OR(CB190=0,FN100=0),0,CB190*FN100/(CB190+FN100))</f>
        <v>4.0523218939021</v>
      </c>
      <c r="CC100" s="13" t="n">
        <f aca="false">IF(OR(CC190=0,FO100=0),0,CC190*FO100/(CC190+FO100))</f>
        <v>3.78475018390354</v>
      </c>
      <c r="CD100" s="13" t="n">
        <f aca="false">IF(OR(CD190=0,FP100=0),0,CD190*FP100/(CD190+FP100))</f>
        <v>3.52181791071638</v>
      </c>
      <c r="CE100" s="13" t="n">
        <f aca="false">IF(OR(CE190=0,FQ100=0),0,CE190*FQ100/(CE190+FQ100))</f>
        <v>3.26355841620812</v>
      </c>
      <c r="CF100" s="13" t="n">
        <f aca="false">IF(OR(CF190=0,FR100=0),0,CF190*FR100/(CF190+FR100))</f>
        <v>3.01001351159102</v>
      </c>
      <c r="CG100" s="13" t="n">
        <f aca="false">IF(OR(CG190=0,FS100=0),0,CG190*FS100/(CG190+FS100))</f>
        <v>2.76123357058415</v>
      </c>
      <c r="CH100" s="13" t="n">
        <f aca="false">IF(OR(CH190=0,FT100=0),0,CH190*FT100/(CH190+FT100))</f>
        <v>2.51727763581246</v>
      </c>
      <c r="CI100" s="13" t="n">
        <f aca="false">IF(OR(CI190=0,FU100=0),0,CI190*FU100/(CI190+FU100))</f>
        <v>2.27821353754074</v>
      </c>
      <c r="CJ100" s="13" t="n">
        <f aca="false">IF(OR(CJ190=0,FV100=0),0,CJ190*FV100/(CJ190+FV100))</f>
        <v>2.04437717239515</v>
      </c>
      <c r="CK100" s="13" t="n">
        <f aca="false">IF(OR(CK190=0,FW100=0),0,CK190*FW100/(CK190+FW100))</f>
        <v>1.81555099625393</v>
      </c>
      <c r="CL100" s="13" t="n">
        <f aca="false">IF(OR(CL190=0,FX100=0),0,CL190*FX100/(CL190+FX100))</f>
        <v>1.59182785584267</v>
      </c>
      <c r="CM100" s="13" t="n">
        <f aca="false">IF(OR(CM190=0,FY100=0),0,CM190*FY100/(CM190+FY100))</f>
        <v>1.37330978638741</v>
      </c>
      <c r="CN100" s="13" t="n">
        <f aca="false">IF(OR(CN190=0,FZ100=0),0,CN190*FZ100/(CN190+FZ100))</f>
        <v>1.16010816848183</v>
      </c>
      <c r="CO100" s="13" t="n">
        <f aca="false">IF(OR(CO190=0,GA100=0),0,CO190*GA100/(CO190+GA100))</f>
        <v>0.953353047512226</v>
      </c>
      <c r="CP100" s="13" t="n">
        <f aca="false">IF(OR(CP190=0,GB100=0),0,CP190*GB100/(CP190+GB100))</f>
        <v>0.751789968058279</v>
      </c>
      <c r="CQ100" s="13" t="n">
        <f aca="false">IF(OR(CQ190=0,GC100=0),0,CQ190*GC100/(CQ190+GC100))</f>
        <v>0.555539539157056</v>
      </c>
      <c r="CR100" s="0" t="n">
        <f aca="false">IF(F$9=0,0,(SIN(F$12)*COS($E100)+SIN($E100)*COS(F$12))/SIN($E100)*F$9)</f>
        <v>29.94</v>
      </c>
      <c r="CS100" s="0" t="n">
        <f aca="false">IF(G$9=0,0,(SIN(G$12)*COS($E100)+SIN($E100)*COS(G$12))/SIN($E100)*G$9)</f>
        <v>30.3138515425455</v>
      </c>
      <c r="CT100" s="0" t="n">
        <f aca="false">IF(H$9=0,0,(SIN(H$12)*COS($E100)+SIN($E100)*COS(H$12))/SIN($E100)*H$9)</f>
        <v>30.5832971849787</v>
      </c>
      <c r="CU100" s="0" t="n">
        <f aca="false">IF(I$9=0,0,(SIN(I$12)*COS($E100)+SIN($E100)*COS(I$12))/SIN($E100)*I$9)</f>
        <v>30.8434268588223</v>
      </c>
      <c r="CV100" s="0" t="n">
        <f aca="false">IF(J$9=0,0,(SIN(J$12)*COS($E100)+SIN($E100)*COS(J$12))/SIN($E100)*J$9)</f>
        <v>31.094</v>
      </c>
      <c r="CW100" s="0" t="n">
        <f aca="false">IF(K$9=0,0,(SIN(K$12)*COS($E100)+SIN($E100)*COS(K$12))/SIN($E100)*K$9)</f>
        <v>31.3347790045893</v>
      </c>
      <c r="CX100" s="0" t="n">
        <f aca="false">IF(L$9=0,0,(SIN(L$12)*COS($E100)+SIN($E100)*COS(L$12))/SIN($E100)*L$9)</f>
        <v>31.5655293503246</v>
      </c>
      <c r="CY100" s="0" t="n">
        <f aca="false">IF(M$9=0,0,(SIN(M$12)*COS($E100)+SIN($E100)*COS(M$12))/SIN($E100)*M$9)</f>
        <v>31.7089337017616</v>
      </c>
      <c r="CZ100" s="0" t="n">
        <f aca="false">IF(N$9=0,0,(SIN(N$12)*COS($E100)+SIN($E100)*COS(N$12))/SIN($E100)*N$9)</f>
        <v>31.8421089604277</v>
      </c>
      <c r="DA100" s="0" t="n">
        <f aca="false">IF(O$9=0,0,(SIN(O$12)*COS($E100)+SIN($E100)*COS(O$12))/SIN($E100)*O$9)</f>
        <v>31.9649008932546</v>
      </c>
      <c r="DB100" s="0" t="n">
        <f aca="false">IF(P$9=0,0,(SIN(P$12)*COS($E100)+SIN($E100)*COS(P$12))/SIN($E100)*P$9)</f>
        <v>32.0771586383613</v>
      </c>
      <c r="DC100" s="0" t="n">
        <f aca="false">IF(Q$9=0,0,(SIN(Q$12)*COS($E100)+SIN($E100)*COS(Q$12))/SIN($E100)*Q$9)</f>
        <v>32.1787347855687</v>
      </c>
      <c r="DD100" s="0" t="n">
        <f aca="false">IF(R$9=0,0,(SIN(R$12)*COS($E100)+SIN($E100)*COS(R$12))/SIN($E100)*R$9)</f>
        <v>32.1643752651797</v>
      </c>
      <c r="DE100" s="0" t="n">
        <f aca="false">IF(S$9=0,0,(SIN(S$12)*COS($E100)+SIN($E100)*COS(S$12))/SIN($E100)*S$9)</f>
        <v>32.1397289331318</v>
      </c>
      <c r="DF100" s="0" t="n">
        <f aca="false">IF(T$9=0,0,(SIN(T$12)*COS($E100)+SIN($E100)*COS(T$12))/SIN($E100)*T$9)</f>
        <v>32.1047549485435</v>
      </c>
      <c r="DG100" s="0" t="n">
        <f aca="false">IF(U$9=0,0,(SIN(U$12)*COS($E100)+SIN($E100)*COS(U$12))/SIN($E100)*U$9)</f>
        <v>32.0594157801882</v>
      </c>
      <c r="DH100" s="0" t="n">
        <f aca="false">IF(V$9=0,0,(SIN(V$12)*COS($E100)+SIN($E100)*COS(V$12))/SIN($E100)*V$9)</f>
        <v>32.0036772326041</v>
      </c>
      <c r="DI100" s="0" t="n">
        <f aca="false">IF(W$9=0,0,(SIN(W$12)*COS($E100)+SIN($E100)*COS(W$12))/SIN($E100)*W$9)</f>
        <v>31.8724298213421</v>
      </c>
      <c r="DJ100" s="0" t="n">
        <f aca="false">IF(X$9=0,0,(SIN(X$12)*COS($E100)+SIN($E100)*COS(X$12))/SIN($E100)*X$9)</f>
        <v>31.7313532320416</v>
      </c>
      <c r="DK100" s="0" t="n">
        <f aca="false">IF(Y$9=0,0,(SIN(Y$12)*COS($E100)+SIN($E100)*COS(Y$12))/SIN($E100)*Y$9)</f>
        <v>31.5804826060275</v>
      </c>
      <c r="DL100" s="0" t="n">
        <f aca="false">IF(Z$9=0,0,(SIN(Z$12)*COS($E100)+SIN($E100)*COS(Z$12))/SIN($E100)*Z$9)</f>
        <v>31.4991591260304</v>
      </c>
      <c r="DM100" s="0" t="n">
        <f aca="false">IF(AA$9=0,0,(SIN(AA$12)*COS($E100)+SIN($E100)*COS(AA$12))/SIN($E100)*AA$9)</f>
        <v>31.5049605381816</v>
      </c>
      <c r="DN100" s="0" t="n">
        <f aca="false">IF(AB$9=0,0,(SIN(AB$12)*COS($E100)+SIN($E100)*COS(AB$12))/SIN($E100)*AB$9)</f>
        <v>31.407371903603</v>
      </c>
      <c r="DO100" s="0" t="n">
        <f aca="false">IF(AC$9=0,0,(SIN(AC$12)*COS($E100)+SIN($E100)*COS(AC$12))/SIN($E100)*AC$9)</f>
        <v>31.2989898822301</v>
      </c>
      <c r="DP100" s="0" t="n">
        <f aca="false">IF(AD$9=0,0,(SIN(AD$12)*COS($E100)+SIN($E100)*COS(AD$12))/SIN($E100)*AD$9)</f>
        <v>31.17978886921</v>
      </c>
      <c r="DQ100" s="0" t="n">
        <f aca="false">IF(AE$9=0,0,(SIN(AE$12)*COS($E100)+SIN($E100)*COS(AE$12))/SIN($E100)*AE$9)</f>
        <v>31.0497469466879</v>
      </c>
      <c r="DR100" s="0" t="n">
        <f aca="false">IF(AF$9=0,0,(SIN(AF$12)*COS($E100)+SIN($E100)*COS(AF$12))/SIN($E100)*AF$9)</f>
        <v>30.90884590822</v>
      </c>
      <c r="DS100" s="0" t="n">
        <f aca="false">IF(AG$9=0,0,(SIN(AG$12)*COS($E100)+SIN($E100)*COS(AG$12))/SIN($E100)*AG$9)</f>
        <v>30.6131827934091</v>
      </c>
      <c r="DT100" s="0" t="n">
        <f aca="false">IF(AH$9=0,0,(SIN(AH$12)*COS($E100)+SIN($E100)*COS(AH$12))/SIN($E100)*AH$9)</f>
        <v>30.3090211891297</v>
      </c>
      <c r="DU100" s="0" t="n">
        <f aca="false">IF(AI$9=0,0,(SIN(AI$12)*COS($E100)+SIN($E100)*COS(AI$12))/SIN($E100)*AI$9)</f>
        <v>29.9964845564062</v>
      </c>
      <c r="DV100" s="0" t="n">
        <f aca="false">IF(AJ$9=0,0,(SIN(AJ$12)*COS($E100)+SIN($E100)*COS(AJ$12))/SIN($E100)*AJ$9)</f>
        <v>29.6756986462075</v>
      </c>
      <c r="DW100" s="0" t="n">
        <f aca="false">IF(AK$9=0,0,(SIN(AK$12)*COS($E100)+SIN($E100)*COS(AK$12))/SIN($E100)*AK$9)</f>
        <v>29.3467914518364</v>
      </c>
      <c r="DX100" s="0" t="n">
        <f aca="false">IF(AL$9=0,0,(SIN(AL$12)*COS($E100)+SIN($E100)*COS(AL$12))/SIN($E100)*AL$9)</f>
        <v>28.9873627753182</v>
      </c>
      <c r="DY100" s="0" t="n">
        <f aca="false">IF(AM$9=0,0,(SIN(AM$12)*COS($E100)+SIN($E100)*COS(AM$12))/SIN($E100)*AM$9)</f>
        <v>28.6205362369369</v>
      </c>
      <c r="DZ100" s="0" t="n">
        <f aca="false">IF(AN$9=0,0,(SIN(AN$12)*COS($E100)+SIN($E100)*COS(AN$12))/SIN($E100)*AN$9)</f>
        <v>28.246466643743</v>
      </c>
      <c r="EA100" s="0" t="n">
        <f aca="false">IF(AO$9=0,0,(SIN(AO$12)*COS($E100)+SIN($E100)*COS(AO$12))/SIN($E100)*AO$9)</f>
        <v>27.8653105597813</v>
      </c>
      <c r="EB100" s="0" t="n">
        <f aca="false">IF(AP$9=0,0,(SIN(AP$12)*COS($E100)+SIN($E100)*COS(AP$12))/SIN($E100)*AP$9)</f>
        <v>27.477226245417</v>
      </c>
      <c r="EC100" s="0" t="n">
        <f aca="false">IF(AQ$9=0,0,(SIN(AQ$12)*COS($E100)+SIN($E100)*COS(AQ$12))/SIN($E100)*AQ$9)</f>
        <v>26.9244541021323</v>
      </c>
      <c r="ED100" s="0" t="n">
        <f aca="false">IF(AR$9=0,0,(SIN(AR$12)*COS($E100)+SIN($E100)*COS(AR$12))/SIN($E100)*AR$9)</f>
        <v>26.3689828466537</v>
      </c>
      <c r="EE100" s="0" t="n">
        <f aca="false">IF(AS$9=0,0,(SIN(AS$12)*COS($E100)+SIN($E100)*COS(AS$12))/SIN($E100)*AS$9)</f>
        <v>25.8111179865385</v>
      </c>
      <c r="EF100" s="0" t="n">
        <f aca="false">IF(AT$9=0,0,(SIN(AT$12)*COS($E100)+SIN($E100)*COS(AT$12))/SIN($E100)*AT$9)</f>
        <v>25.2511640408742</v>
      </c>
      <c r="EG100" s="0" t="n">
        <f aca="false">IF(AU$9=0,0,(SIN(AU$12)*COS($E100)+SIN($E100)*COS(AU$12))/SIN($E100)*AU$9)</f>
        <v>24.6894244065214</v>
      </c>
      <c r="EH100" s="0" t="n">
        <f aca="false">IF(AV$9=0,0,(SIN(AV$12)*COS($E100)+SIN($E100)*COS(AV$12))/SIN($E100)*AV$9)</f>
        <v>23.9355953951252</v>
      </c>
      <c r="EI100" s="0" t="n">
        <f aca="false">IF(AW$9=0,0,(SIN(AW$12)*COS($E100)+SIN($E100)*COS(AW$12))/SIN($E100)*AW$9)</f>
        <v>23.1862242327716</v>
      </c>
      <c r="EJ100" s="0" t="n">
        <f aca="false">IF(AX$9=0,0,(SIN(AX$12)*COS($E100)+SIN($E100)*COS(AX$12))/SIN($E100)*AX$9)</f>
        <v>22.4417817599993</v>
      </c>
      <c r="EK100" s="0" t="n">
        <f aca="false">IF(AY$9=0,0,(SIN(AY$12)*COS($E100)+SIN($E100)*COS(AY$12))/SIN($E100)*AY$9)</f>
        <v>22.1832819977699</v>
      </c>
      <c r="EL100" s="0" t="n">
        <f aca="false">IF(AZ$9=0,0,(SIN(AZ$12)*COS($E100)+SIN($E100)*COS(AZ$12))/SIN($E100)*AZ$9)</f>
        <v>21.989226142783</v>
      </c>
      <c r="EM100" s="0" t="n">
        <f aca="false">IF(BA$9=0,0,(SIN(BA$12)*COS($E100)+SIN($E100)*COS(BA$12))/SIN($E100)*BA$9)</f>
        <v>21.5232996963297</v>
      </c>
      <c r="EN100" s="0" t="n">
        <f aca="false">IF(BB$9=0,0,(SIN(BB$12)*COS($E100)+SIN($E100)*COS(BB$12))/SIN($E100)*BB$9)</f>
        <v>21.0540275859476</v>
      </c>
      <c r="EO100" s="0" t="n">
        <f aca="false">IF(BC$9=0,0,(SIN(BC$12)*COS($E100)+SIN($E100)*COS(BC$12))/SIN($E100)*BC$9)</f>
        <v>20.5816082991644</v>
      </c>
      <c r="EP100" s="0" t="n">
        <f aca="false">IF(BD$9=0,0,(SIN(BD$12)*COS($E100)+SIN($E100)*COS(BD$12))/SIN($E100)*BD$9)</f>
        <v>20.1062402872871</v>
      </c>
      <c r="EQ100" s="0" t="n">
        <f aca="false">IF(BE$9=0,0,(SIN(BE$12)*COS($E100)+SIN($E100)*COS(BE$12))/SIN($E100)*BE$9)</f>
        <v>19.6281218883364</v>
      </c>
      <c r="ER100" s="0" t="n">
        <f aca="false">IF(BF$9=0,0,(SIN(BF$12)*COS($E100)+SIN($E100)*COS(BF$12))/SIN($E100)*BF$9)</f>
        <v>19.1140059206283</v>
      </c>
      <c r="ES100" s="0" t="n">
        <f aca="false">IF(BG$9=0,0,(SIN(BG$12)*COS($E100)+SIN($E100)*COS(BG$12))/SIN($E100)*BG$9)</f>
        <v>18.5989370399663</v>
      </c>
      <c r="ET100" s="0" t="n">
        <f aca="false">IF(BH$9=0,0,(SIN(BH$12)*COS($E100)+SIN($E100)*COS(BH$12))/SIN($E100)*BH$9)</f>
        <v>18.0831427086573</v>
      </c>
      <c r="EU100" s="0" t="n">
        <f aca="false">IF(BI$9=0,0,(SIN(BI$12)*COS($E100)+SIN($E100)*COS(BI$12))/SIN($E100)*BI$9)</f>
        <v>17.5668491052261</v>
      </c>
      <c r="EV100" s="0" t="n">
        <f aca="false">IF(BJ$9=0,0,(SIN(BJ$12)*COS($E100)+SIN($E100)*COS(BJ$12))/SIN($E100)*BJ$9)</f>
        <v>17.0502810344818</v>
      </c>
      <c r="EW100" s="0" t="n">
        <f aca="false">IF(BK$9=0,0,(SIN(BK$12)*COS($E100)+SIN($E100)*COS(BK$12))/SIN($E100)*BK$9)</f>
        <v>16.4575209816263</v>
      </c>
      <c r="EX100" s="0" t="n">
        <f aca="false">IF(BL$9=0,0,(SIN(BL$12)*COS($E100)+SIN($E100)*COS(BL$12))/SIN($E100)*BL$9)</f>
        <v>15.8687503516544</v>
      </c>
      <c r="EY100" s="0" t="n">
        <f aca="false">IF(BM$9=0,0,(SIN(BM$12)*COS($E100)+SIN($E100)*COS(BM$12))/SIN($E100)*BM$9)</f>
        <v>15.2842571325099</v>
      </c>
      <c r="EZ100" s="0" t="n">
        <f aca="false">IF(BN$9=0,0,(SIN(BN$12)*COS($E100)+SIN($E100)*COS(BN$12))/SIN($E100)*BN$9)</f>
        <v>14.7043252338406</v>
      </c>
      <c r="FA100" s="0" t="n">
        <f aca="false">IF(BO$9=0,0,(SIN(BO$12)*COS($E100)+SIN($E100)*COS(BO$12))/SIN($E100)*BO$9)</f>
        <v>14.1292343682687</v>
      </c>
      <c r="FB100" s="0" t="n">
        <f aca="false">IF(BP$9=0,0,(SIN(BP$12)*COS($E100)+SIN($E100)*COS(BP$12))/SIN($E100)*BP$9)</f>
        <v>13.5312428675531</v>
      </c>
      <c r="FC100" s="0" t="n">
        <f aca="false">IF(BQ$9=0,0,(SIN(BQ$12)*COS($E100)+SIN($E100)*COS(BQ$12))/SIN($E100)*BQ$9)</f>
        <v>12.9403411294575</v>
      </c>
      <c r="FD100" s="0" t="n">
        <f aca="false">IF(BR$9=0,0,(SIN(BR$12)*COS($E100)+SIN($E100)*COS(BR$12))/SIN($E100)*BR$9)</f>
        <v>12.3568204096854</v>
      </c>
      <c r="FE100" s="0" t="n">
        <f aca="false">IF(BS$9=0,0,(SIN(BS$12)*COS($E100)+SIN($E100)*COS(BS$12))/SIN($E100)*BS$9)</f>
        <v>11.7809662665841</v>
      </c>
      <c r="FF100" s="0" t="n">
        <f aca="false">IF(BT$9=0,0,(SIN(BT$12)*COS($E100)+SIN($E100)*COS(BT$12))/SIN($E100)*BT$9)</f>
        <v>11.2130584413205</v>
      </c>
      <c r="FG100" s="0" t="n">
        <f aca="false">IF(BU$9=0,0,(SIN(BU$12)*COS($E100)+SIN($E100)*COS(BU$12))/SIN($E100)*BU$9)</f>
        <v>10.6694400238096</v>
      </c>
      <c r="FH100" s="0" t="n">
        <f aca="false">IF(BV$9=0,0,(SIN(BV$12)*COS($E100)+SIN($E100)*COS(BV$12))/SIN($E100)*BV$9)</f>
        <v>10.1331017511009</v>
      </c>
      <c r="FI100" s="0" t="n">
        <f aca="false">IF(BW$9=0,0,(SIN(BW$12)*COS($E100)+SIN($E100)*COS(BW$12))/SIN($E100)*BW$9)</f>
        <v>9.60429108968101</v>
      </c>
      <c r="FJ100" s="0" t="n">
        <f aca="false">IF(BX$9=0,0,(SIN(BX$12)*COS($E100)+SIN($E100)*COS(BX$12))/SIN($E100)*BX$9)</f>
        <v>9.08324997984988</v>
      </c>
      <c r="FK100" s="0" t="n">
        <f aca="false">IF(BY$9=0,0,(SIN(BY$12)*COS($E100)+SIN($E100)*COS(BY$12))/SIN($E100)*BY$9)</f>
        <v>8.57021473739134</v>
      </c>
      <c r="FL100" s="0" t="n">
        <f aca="false">IF(BZ$9=0,0,(SIN(BZ$12)*COS($E100)+SIN($E100)*COS(BZ$12))/SIN($E100)*BZ$9)</f>
        <v>8.03507168700024</v>
      </c>
      <c r="FM100" s="0" t="n">
        <f aca="false">IF(CA$9=0,0,(SIN(CA$12)*COS($E100)+SIN($E100)*COS(CA$12))/SIN($E100)*CA$9)</f>
        <v>7.51130914662016</v>
      </c>
      <c r="FN100" s="0" t="n">
        <f aca="false">IF(CB$9=0,0,(SIN(CB$12)*COS($E100)+SIN($E100)*COS(CB$12))/SIN($E100)*CB$9)</f>
        <v>6.99917239138092</v>
      </c>
      <c r="FO100" s="0" t="n">
        <f aca="false">IF(CC$9=0,0,(SIN(CC$12)*COS($E100)+SIN($E100)*COS(CC$12))/SIN($E100)*CC$9)</f>
        <v>6.49889891680639</v>
      </c>
      <c r="FP100" s="0" t="n">
        <f aca="false">IF(CD$9=0,0,(SIN(CD$12)*COS($E100)+SIN($E100)*COS(CD$12))/SIN($E100)*CD$9)</f>
        <v>6.01071834164803</v>
      </c>
      <c r="FQ100" s="0" t="n">
        <f aca="false">IF(CE$9=0,0,(SIN(CE$12)*COS($E100)+SIN($E100)*COS(CE$12))/SIN($E100)*CE$9)</f>
        <v>5.53485231441439</v>
      </c>
      <c r="FR100" s="0" t="n">
        <f aca="false">IF(CF$9=0,0,(SIN(CF$12)*COS($E100)+SIN($E100)*COS(CF$12))/SIN($E100)*CF$9)</f>
        <v>5.07151442363587</v>
      </c>
      <c r="FS100" s="0" t="n">
        <f aca="false">IF(CG$9=0,0,(SIN(CG$12)*COS($E100)+SIN($E100)*COS(CG$12))/SIN($E100)*CG$9)</f>
        <v>4.62091011189734</v>
      </c>
      <c r="FT100" s="0" t="n">
        <f aca="false">IF(CH$9=0,0,(SIN(CH$12)*COS($E100)+SIN($E100)*COS(CH$12))/SIN($E100)*CH$9)</f>
        <v>4.18323659366917</v>
      </c>
      <c r="FU100" s="0" t="n">
        <f aca="false">IF(CI$9=0,0,(SIN(CI$12)*COS($E100)+SIN($E100)*COS(CI$12))/SIN($E100)*CI$9)</f>
        <v>3.75868277697105</v>
      </c>
      <c r="FV100" s="0" t="n">
        <f aca="false">IF(CJ$9=0,0,(SIN(CJ$12)*COS($E100)+SIN($E100)*COS(CJ$12))/SIN($E100)*CJ$9)</f>
        <v>3.34812420499236</v>
      </c>
      <c r="FW100" s="0" t="n">
        <f aca="false">IF(CK$9=0,0,(SIN(CK$12)*COS($E100)+SIN($E100)*COS(CK$12))/SIN($E100)*CK$9)</f>
        <v>2.95090014357531</v>
      </c>
      <c r="FX100" s="0" t="n">
        <f aca="false">IF(CL$9=0,0,(SIN(CL$12)*COS($E100)+SIN($E100)*COS(CL$12))/SIN($E100)*CL$9)</f>
        <v>2.56717357794608</v>
      </c>
      <c r="FY100" s="0" t="n">
        <f aca="false">IF(CM$9=0,0,(SIN(CM$12)*COS($E100)+SIN($E100)*COS(CM$12))/SIN($E100)*CM$9)</f>
        <v>2.19709899659011</v>
      </c>
      <c r="FZ100" s="0" t="n">
        <f aca="false">IF(CN$9=0,0,(SIN(CN$12)*COS($E100)+SIN($E100)*COS(CN$12))/SIN($E100)*CN$9)</f>
        <v>1.84082233273851</v>
      </c>
      <c r="GA100" s="0" t="n">
        <f aca="false">IF(CO$9=0,0,(SIN(CO$12)*COS($E100)+SIN($E100)*COS(CO$12))/SIN($E100)*CO$9)</f>
        <v>1.50098089735166</v>
      </c>
      <c r="GB100" s="0" t="n">
        <f aca="false">IF(CP$9=0,0,(SIN(CP$12)*COS($E100)+SIN($E100)*COS(CP$12))/SIN($E100)*CP$9)</f>
        <v>1.17420519972122</v>
      </c>
      <c r="GC100" s="0" t="n">
        <f aca="false">IF(CQ$9=0,0,(SIN(CQ$12)*COS($E100)+SIN($E100)*COS(CQ$12))/SIN($E100)*CQ$9)</f>
        <v>0.860613367306965</v>
      </c>
    </row>
    <row r="101" customFormat="false" ht="12.8" hidden="true" customHeight="false" outlineLevel="0" collapsed="false">
      <c r="A101" s="0" t="n">
        <f aca="false">MAX($F101:$CQ101)</f>
        <v>29.9399991035964</v>
      </c>
      <c r="B101" s="90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30.3</v>
      </c>
      <c r="C101" s="2" t="n">
        <f aca="false">MOD(Best +D101,360)</f>
        <v>204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29.9399991035964</v>
      </c>
      <c r="G101" s="13" t="n">
        <f aca="false">IF(OR(G191=0,CS101=0),0,G191*CS101/(G191+CS101))</f>
        <v>29.784721295646</v>
      </c>
      <c r="H101" s="13" t="n">
        <f aca="false">IF(OR(H191=0,CT101=0),0,H191*CT101/(H191+CT101))</f>
        <v>29.5250968066106</v>
      </c>
      <c r="I101" s="13" t="n">
        <f aca="false">IF(OR(I191=0,CU101=0),0,I191*CU101/(I191+CU101))</f>
        <v>29.2570629494373</v>
      </c>
      <c r="J101" s="13" t="n">
        <f aca="false">IF(OR(J191=0,CV101=0),0,J191*CV101/(J191+CV101))</f>
        <v>28.9811985660028</v>
      </c>
      <c r="K101" s="13" t="n">
        <f aca="false">IF(OR(K191=0,CW101=0),0,K191*CW101/(K191+CW101))</f>
        <v>28.6980581300231</v>
      </c>
      <c r="L101" s="13" t="n">
        <f aca="false">IF(OR(L191=0,CX101=0),0,L191*CX101/(L191+CX101))</f>
        <v>28.4081717676715</v>
      </c>
      <c r="M101" s="13" t="n">
        <f aca="false">IF(OR(M191=0,CY101=0),0,M191*CY101/(M191+CY101))</f>
        <v>28.0516037566</v>
      </c>
      <c r="N101" s="13" t="n">
        <f aca="false">IF(OR(N191=0,CZ101=0),0,N191*CZ101/(N191+CZ101))</f>
        <v>27.6935279438522</v>
      </c>
      <c r="O101" s="13" t="n">
        <f aca="false">IF(OR(O191=0,DA101=0),0,O191*DA101/(O191+DA101))</f>
        <v>27.3341975598393</v>
      </c>
      <c r="P101" s="13" t="n">
        <f aca="false">IF(OR(P191=0,DB101=0),0,P191*DB101/(P191+DB101))</f>
        <v>26.9738485168273</v>
      </c>
      <c r="Q101" s="13" t="n">
        <f aca="false">IF(OR(Q191=0,DC101=0),0,Q191*DC101/(Q191+DC101))</f>
        <v>26.6127002484676</v>
      </c>
      <c r="R101" s="13" t="n">
        <f aca="false">IF(OR(R191=0,DD101=0),0,R191*DD101/(R191+DD101))</f>
        <v>26.1810988662021</v>
      </c>
      <c r="S101" s="13" t="n">
        <f aca="false">IF(OR(S191=0,DE101=0),0,S191*DE101/(S191+DE101))</f>
        <v>25.75389170297</v>
      </c>
      <c r="T101" s="13" t="n">
        <f aca="false">IF(OR(T191=0,DF101=0),0,T191*DF101/(T191+DF101))</f>
        <v>25.3309969178638</v>
      </c>
      <c r="U101" s="13" t="n">
        <f aca="false">IF(OR(U191=0,DG101=0),0,U191*DG101/(U191+DG101))</f>
        <v>24.9123322829553</v>
      </c>
      <c r="V101" s="13" t="n">
        <f aca="false">IF(OR(V191=0,DH101=0),0,V191*DH101/(V191+DH101))</f>
        <v>24.4978153510716</v>
      </c>
      <c r="W101" s="13" t="n">
        <f aca="false">IF(OR(W191=0,DI101=0),0,W191*DI101/(W191+DI101))</f>
        <v>24.0501304654288</v>
      </c>
      <c r="X101" s="13" t="n">
        <f aca="false">IF(OR(X191=0,DJ101=0),0,X191*DJ101/(X191+DJ101))</f>
        <v>23.6088606906164</v>
      </c>
      <c r="Y101" s="13" t="n">
        <f aca="false">IF(OR(Y191=0,DK101=0),0,Y191*DK101/(Y191+DK101))</f>
        <v>23.1737909598947</v>
      </c>
      <c r="Z101" s="13" t="n">
        <f aca="false">IF(OR(Z191=0,DL101=0),0,Z191*DL101/(Z191+DL101))</f>
        <v>22.7865053089768</v>
      </c>
      <c r="AA101" s="13" t="n">
        <f aca="false">IF(OR(AA191=0,DM101=0),0,AA191*DM101/(AA191+DM101))</f>
        <v>22.4523338673146</v>
      </c>
      <c r="AB101" s="13" t="n">
        <f aca="false">IF(OR(AB191=0,DN101=0),0,AB191*DN101/(AB191+DN101))</f>
        <v>22.0723253480002</v>
      </c>
      <c r="AC101" s="13" t="n">
        <f aca="false">IF(OR(AC191=0,DO101=0),0,AC191*DO101/(AC191+DO101))</f>
        <v>21.6951767071126</v>
      </c>
      <c r="AD101" s="13" t="n">
        <f aca="false">IF(OR(AD191=0,DP101=0),0,AD191*DP101/(AD191+DP101))</f>
        <v>21.3208442889761</v>
      </c>
      <c r="AE101" s="13" t="n">
        <f aca="false">IF(OR(AE191=0,DQ101=0),0,AE191*DQ101/(AE191+DQ101))</f>
        <v>20.9492831015793</v>
      </c>
      <c r="AF101" s="13" t="n">
        <f aca="false">IF(OR(AF191=0,DR101=0),0,AF191*DR101/(AF191+DR101))</f>
        <v>20.5804469699525</v>
      </c>
      <c r="AG101" s="13" t="n">
        <f aca="false">IF(OR(AG191=0,DS101=0),0,AG191*DS101/(AG191+DS101))</f>
        <v>20.1514897494743</v>
      </c>
      <c r="AH101" s="13" t="n">
        <f aca="false">IF(OR(AH191=0,DT101=0),0,AH191*DT101/(AH191+DT101))</f>
        <v>19.7291165445759</v>
      </c>
      <c r="AI101" s="13" t="n">
        <f aca="false">IF(OR(AI191=0,DU101=0),0,AI191*DU101/(AI191+DU101))</f>
        <v>19.3130806596742</v>
      </c>
      <c r="AJ101" s="13" t="n">
        <f aca="false">IF(OR(AJ191=0,DV101=0),0,AJ191*DV101/(AJ191+DV101))</f>
        <v>18.9031466257556</v>
      </c>
      <c r="AK101" s="13" t="n">
        <f aca="false">IF(OR(AK191=0,DW101=0),0,AK191*DW101/(AK191+DW101))</f>
        <v>18.4990895347543</v>
      </c>
      <c r="AL101" s="13" t="n">
        <f aca="false">IF(OR(AL191=0,DX101=0),0,AL191*DX101/(AL191+DX101))</f>
        <v>18.0918258231529</v>
      </c>
      <c r="AM101" s="13" t="n">
        <f aca="false">IF(OR(AM191=0,DY101=0),0,AM191*DY101/(AM191+DY101))</f>
        <v>17.6905350197319</v>
      </c>
      <c r="AN101" s="13" t="n">
        <f aca="false">IF(OR(AN191=0,DZ101=0),0,AN191*DZ101/(AN191+DZ101))</f>
        <v>17.2949962468665</v>
      </c>
      <c r="AO101" s="13" t="n">
        <f aca="false">IF(OR(AO191=0,EA101=0),0,AO191*EA101/(AO191+EA101))</f>
        <v>16.9049985514507</v>
      </c>
      <c r="AP101" s="13" t="n">
        <f aca="false">IF(OR(AP191=0,EB101=0),0,AP191*EB101/(AP191+EB101))</f>
        <v>16.5203403285379</v>
      </c>
      <c r="AQ101" s="13" t="n">
        <f aca="false">IF(OR(AQ191=0,EC101=0),0,AQ191*EC101/(AQ191+EC101))</f>
        <v>16.0838748160349</v>
      </c>
      <c r="AR101" s="13" t="n">
        <f aca="false">IF(OR(AR191=0,ED101=0),0,AR191*ED101/(AR191+ED101))</f>
        <v>15.6553709260004</v>
      </c>
      <c r="AS101" s="13" t="n">
        <f aca="false">IF(OR(AS191=0,EE101=0),0,AS191*EE101/(AS191+EE101))</f>
        <v>15.2345247042887</v>
      </c>
      <c r="AT101" s="13" t="n">
        <f aca="false">IF(OR(AT191=0,EF101=0),0,AT191*EF101/(AT191+EF101))</f>
        <v>14.821049156423</v>
      </c>
      <c r="AU101" s="13" t="n">
        <f aca="false">IF(OR(AU191=0,EG101=0),0,AU191*EG101/(AU191+EG101))</f>
        <v>14.414673196698</v>
      </c>
      <c r="AV101" s="13" t="n">
        <f aca="false">IF(OR(AV191=0,EH101=0),0,AV191*EH101/(AV191+EH101))</f>
        <v>13.9496114361416</v>
      </c>
      <c r="AW101" s="13" t="n">
        <f aca="false">IF(OR(AW191=0,EI101=0),0,AW191*EI101/(AW191+EI101))</f>
        <v>13.4938166454033</v>
      </c>
      <c r="AX101" s="13" t="n">
        <f aca="false">IF(OR(AX191=0,EJ101=0),0,AX191*EJ101/(AX191+EJ101))</f>
        <v>13.0469574222607</v>
      </c>
      <c r="AY101" s="13" t="n">
        <f aca="false">IF(OR(AY191=0,EK101=0),0,AY191*EK101/(AY191+EK101))</f>
        <v>12.7722287075262</v>
      </c>
      <c r="AZ101" s="13" t="n">
        <f aca="false">IF(OR(AZ191=0,EL101=0),0,AZ191*EL101/(AZ191+EL101))</f>
        <v>12.5220732919402</v>
      </c>
      <c r="BA101" s="13" t="n">
        <f aca="false">IF(OR(BA191=0,EM101=0),0,BA191*EM101/(BA191+EM101))</f>
        <v>12.1858796289712</v>
      </c>
      <c r="BB101" s="13" t="n">
        <f aca="false">IF(OR(BB191=0,EN101=0),0,BB191*EN101/(BB191+EN101))</f>
        <v>11.8535434370814</v>
      </c>
      <c r="BC101" s="13" t="n">
        <f aca="false">IF(OR(BC191=0,EO101=0),0,BC191*EO101/(BC191+EO101))</f>
        <v>11.5249402633207</v>
      </c>
      <c r="BD101" s="13" t="n">
        <f aca="false">IF(OR(BD191=0,EP101=0),0,BD191*EP101/(BD191+EP101))</f>
        <v>11.1999507944806</v>
      </c>
      <c r="BE101" s="13" t="n">
        <f aca="false">IF(OR(BE191=0,EQ101=0),0,BE191*EQ101/(BE191+EQ101))</f>
        <v>10.8784606073797</v>
      </c>
      <c r="BF101" s="13" t="n">
        <f aca="false">IF(OR(BF191=0,ER101=0),0,BF191*ER101/(BF191+ER101))</f>
        <v>10.5499560306963</v>
      </c>
      <c r="BG101" s="13" t="n">
        <f aca="false">IF(OR(BG191=0,ES101=0),0,BG191*ES101/(BG191+ES101))</f>
        <v>10.2253315197177</v>
      </c>
      <c r="BH101" s="13" t="n">
        <f aca="false">IF(OR(BH191=0,ET101=0),0,BH191*ET101/(BH191+ET101))</f>
        <v>9.90447189789537</v>
      </c>
      <c r="BI101" s="13" t="n">
        <f aca="false">IF(OR(BI191=0,EU101=0),0,BI191*EU101/(BI191+EU101))</f>
        <v>9.5872672773212</v>
      </c>
      <c r="BJ101" s="13" t="n">
        <f aca="false">IF(OR(BJ191=0,EV101=0),0,BJ191*EV101/(BJ191+EV101))</f>
        <v>9.2736128216065</v>
      </c>
      <c r="BK101" s="13" t="n">
        <f aca="false">IF(OR(BK191=0,EW101=0),0,BK191*EW101/(BK191+EW101))</f>
        <v>8.94039715676754</v>
      </c>
      <c r="BL101" s="13" t="n">
        <f aca="false">IF(OR(BL191=0,EX101=0),0,BL191*EX101/(BL191+EX101))</f>
        <v>8.61183089038531</v>
      </c>
      <c r="BM101" s="13" t="n">
        <f aca="false">IF(OR(BM191=0,EY101=0),0,BM191*EY101/(BM191+EY101))</f>
        <v>8.28780652103488</v>
      </c>
      <c r="BN101" s="13" t="n">
        <f aca="false">IF(OR(BN191=0,EZ101=0),0,BN191*EZ101/(BN191+EZ101))</f>
        <v>7.96822379993562</v>
      </c>
      <c r="BO101" s="13" t="n">
        <f aca="false">IF(OR(BO191=0,FA101=0),0,BO191*FA101/(BO191+FA101))</f>
        <v>7.65298948031065</v>
      </c>
      <c r="BP101" s="13" t="n">
        <f aca="false">IF(OR(BP191=0,FB101=0),0,BP191*FB101/(BP191+FB101))</f>
        <v>7.33353359084059</v>
      </c>
      <c r="BQ101" s="13" t="n">
        <f aca="false">IF(OR(BQ191=0,FC101=0),0,BQ191*FC101/(BQ191+FC101))</f>
        <v>7.01874354559996</v>
      </c>
      <c r="BR101" s="13" t="n">
        <f aca="false">IF(OR(BR191=0,FD101=0),0,BR191*FD101/(BR191+FD101))</f>
        <v>6.70854690532682</v>
      </c>
      <c r="BS101" s="13" t="n">
        <f aca="false">IF(OR(BS191=0,FE101=0),0,BS191*FE101/(BS191+FE101))</f>
        <v>6.40287880403008</v>
      </c>
      <c r="BT101" s="13" t="n">
        <f aca="false">IF(OR(BT191=0,FF101=0),0,BT191*FF101/(BT191+FF101))</f>
        <v>6.10168179219136</v>
      </c>
      <c r="BU101" s="13" t="n">
        <f aca="false">IF(OR(BU191=0,FG101=0),0,BU191*FG101/(BU191+FG101))</f>
        <v>5.8098620534737</v>
      </c>
      <c r="BV101" s="13" t="n">
        <f aca="false">IF(OR(BV191=0,FH101=0),0,BV191*FH101/(BV191+FH101))</f>
        <v>5.52208652900306</v>
      </c>
      <c r="BW101" s="13" t="n">
        <f aca="false">IF(OR(BW191=0,FI101=0),0,BW191*FI101/(BW191+FI101))</f>
        <v>5.2383147240454</v>
      </c>
      <c r="BX101" s="13" t="n">
        <f aca="false">IF(OR(BX191=0,FJ101=0),0,BX191*FJ101/(BX191+FJ101))</f>
        <v>4.95851215290724</v>
      </c>
      <c r="BY101" s="13" t="n">
        <f aca="false">IF(OR(BY191=0,FK101=0),0,BY191*FK101/(BY191+FK101))</f>
        <v>4.68265025940148</v>
      </c>
      <c r="BZ101" s="13" t="n">
        <f aca="false">IF(OR(BZ191=0,FL101=0),0,BZ191*FL101/(BZ191+FL101))</f>
        <v>4.40115327725511</v>
      </c>
      <c r="CA101" s="13" t="n">
        <f aca="false">IF(OR(CA191=0,FM101=0),0,CA191*FM101/(CA191+FM101))</f>
        <v>4.12436429934011</v>
      </c>
      <c r="CB101" s="13" t="n">
        <f aca="false">IF(OR(CB191=0,FN101=0),0,CB191*FN101/(CB191+FN101))</f>
        <v>3.85229319446288</v>
      </c>
      <c r="CC101" s="13" t="n">
        <f aca="false">IF(OR(CC191=0,FO101=0),0,CC191*FO101/(CC191+FO101))</f>
        <v>3.58495814894161</v>
      </c>
      <c r="CD101" s="13" t="n">
        <f aca="false">IF(OR(CD191=0,FP101=0),0,CD191*FP101/(CD191+FP101))</f>
        <v>3.32238571158961</v>
      </c>
      <c r="CE101" s="13" t="n">
        <f aca="false">IF(OR(CE191=0,FQ101=0),0,CE191*FQ101/(CE191+FQ101))</f>
        <v>3.06461085398661</v>
      </c>
      <c r="CF101" s="13" t="n">
        <f aca="false">IF(OR(CF191=0,FR101=0),0,CF191*FR101/(CF191+FR101))</f>
        <v>2.81167704519743</v>
      </c>
      <c r="CG101" s="13" t="n">
        <f aca="false">IF(OR(CG191=0,FS101=0),0,CG191*FS101/(CG191+FS101))</f>
        <v>2.56363634007309</v>
      </c>
      <c r="CH101" s="13" t="n">
        <f aca="false">IF(OR(CH191=0,FT101=0),0,CH191*FT101/(CH191+FT101))</f>
        <v>2.32054948023534</v>
      </c>
      <c r="CI101" s="13" t="n">
        <f aca="false">IF(OR(CI191=0,FU101=0),0,CI191*FU101/(CI191+FU101))</f>
        <v>2.08248600680216</v>
      </c>
      <c r="CJ101" s="13" t="n">
        <f aca="false">IF(OR(CJ191=0,FV101=0),0,CJ191*FV101/(CJ191+FV101))</f>
        <v>1.8497599937977</v>
      </c>
      <c r="CK101" s="13" t="n">
        <f aca="false">IF(OR(CK191=0,FW101=0),0,CK191*FW101/(CK191+FW101))</f>
        <v>1.62217775043666</v>
      </c>
      <c r="CL101" s="13" t="n">
        <f aca="false">IF(OR(CL191=0,FX101=0),0,CL191*FX101/(CL191+FX101))</f>
        <v>1.39983378618612</v>
      </c>
      <c r="CM101" s="13" t="n">
        <f aca="false">IF(OR(CM191=0,FY101=0),0,CM191*FY101/(CM191+FY101))</f>
        <v>1.18283177986672</v>
      </c>
      <c r="CN101" s="13" t="n">
        <f aca="false">IF(OR(CN191=0,FZ101=0),0,CN191*FZ101/(CN191+FZ101))</f>
        <v>0.971284727069758</v>
      </c>
      <c r="CO101" s="13" t="n">
        <f aca="false">IF(OR(CO191=0,GA101=0),0,CO191*GA101/(CO191+GA101))</f>
        <v>0.766129728437032</v>
      </c>
      <c r="CP101" s="13" t="n">
        <f aca="false">IF(OR(CP191=0,GB101=0),0,CP191*GB101/(CP191+GB101))</f>
        <v>0.566297667967717</v>
      </c>
      <c r="CQ101" s="13" t="n">
        <f aca="false">IF(OR(CQ191=0,GC101=0),0,CQ191*GC101/(CQ191+GC101))</f>
        <v>0.371910355455485</v>
      </c>
      <c r="CR101" s="0" t="n">
        <f aca="false">IF(F$9=0,0,(SIN(F$12)*COS($E101)+SIN($E101)*COS(F$12))/SIN($E101)*F$9)</f>
        <v>29.94</v>
      </c>
      <c r="CS101" s="0" t="n">
        <f aca="false">IF(G$9=0,0,(SIN(G$12)*COS($E101)+SIN($E101)*COS(G$12))/SIN($E101)*G$9)</f>
        <v>30.3046155397304</v>
      </c>
      <c r="CT101" s="0" t="n">
        <f aca="false">IF(H$9=0,0,(SIN(H$12)*COS($E101)+SIN($E101)*COS(H$12))/SIN($E101)*H$9)</f>
        <v>30.5646666666667</v>
      </c>
      <c r="CU101" s="0" t="n">
        <f aca="false">IF(I$9=0,0,(SIN(I$12)*COS($E101)+SIN($E101)*COS(I$12))/SIN($E101)*I$9)</f>
        <v>30.8152462477079</v>
      </c>
      <c r="CV101" s="0" t="n">
        <f aca="false">IF(J$9=0,0,(SIN(J$12)*COS($E101)+SIN($E101)*COS(J$12))/SIN($E101)*J$9)</f>
        <v>31.0561167506635</v>
      </c>
      <c r="CW101" s="0" t="n">
        <f aca="false">IF(K$9=0,0,(SIN(K$12)*COS($E101)+SIN($E101)*COS(K$12))/SIN($E101)*K$9)</f>
        <v>31.2870436990454</v>
      </c>
      <c r="CX101" s="0" t="n">
        <f aca="false">IF(L$9=0,0,(SIN(L$12)*COS($E101)+SIN($E101)*COS(L$12))/SIN($E101)*L$9)</f>
        <v>31.5077957925652</v>
      </c>
      <c r="CY101" s="0" t="n">
        <f aca="false">IF(M$9=0,0,(SIN(M$12)*COS($E101)+SIN($E101)*COS(M$12))/SIN($E101)*M$9)</f>
        <v>31.6412236178764</v>
      </c>
      <c r="CZ101" s="0" t="n">
        <f aca="false">IF(N$9=0,0,(SIN(N$12)*COS($E101)+SIN($E101)*COS(N$12))/SIN($E101)*N$9)</f>
        <v>31.7643296214744</v>
      </c>
      <c r="DA101" s="0" t="n">
        <f aca="false">IF(O$9=0,0,(SIN(O$12)*COS($E101)+SIN($E101)*COS(O$12))/SIN($E101)*O$9)</f>
        <v>31.8769628976525</v>
      </c>
      <c r="DB101" s="0" t="n">
        <f aca="false">IF(P$9=0,0,(SIN(P$12)*COS($E101)+SIN($E101)*COS(P$12))/SIN($E101)*P$9)</f>
        <v>31.978975973574</v>
      </c>
      <c r="DC101" s="0" t="n">
        <f aca="false">IF(Q$9=0,0,(SIN(Q$12)*COS($E101)+SIN($E101)*COS(Q$12))/SIN($E101)*Q$9)</f>
        <v>32.0702248886637</v>
      </c>
      <c r="DD101" s="0" t="n">
        <f aca="false">IF(R$9=0,0,(SIN(R$12)*COS($E101)+SIN($E101)*COS(R$12))/SIN($E101)*R$9)</f>
        <v>32.0458464234819</v>
      </c>
      <c r="DE101" s="0" t="n">
        <f aca="false">IF(S$9=0,0,(SIN(S$12)*COS($E101)+SIN($E101)*COS(S$12))/SIN($E101)*S$9)</f>
        <v>32.011169148922</v>
      </c>
      <c r="DF101" s="0" t="n">
        <f aca="false">IF(T$9=0,0,(SIN(T$12)*COS($E101)+SIN($E101)*COS(T$12))/SIN($E101)*T$9)</f>
        <v>31.9661554653942</v>
      </c>
      <c r="DG101" s="0" t="n">
        <f aca="false">IF(U$9=0,0,(SIN(U$12)*COS($E101)+SIN($E101)*COS(U$12))/SIN($E101)*U$9)</f>
        <v>31.9107711002268</v>
      </c>
      <c r="DH101" s="0" t="n">
        <f aca="false">IF(V$9=0,0,(SIN(V$12)*COS($E101)+SIN($E101)*COS(V$12))/SIN($E101)*V$9)</f>
        <v>31.8449851327223</v>
      </c>
      <c r="DI101" s="0" t="n">
        <f aca="false">IF(W$9=0,0,(SIN(W$12)*COS($E101)+SIN($E101)*COS(W$12))/SIN($E101)*W$9)</f>
        <v>31.7040352045163</v>
      </c>
      <c r="DJ101" s="0" t="n">
        <f aca="false">IF(X$9=0,0,(SIN(X$12)*COS($E101)+SIN($E101)*COS(X$12))/SIN($E101)*X$9)</f>
        <v>31.5532996195845</v>
      </c>
      <c r="DK101" s="0" t="n">
        <f aca="false">IF(Y$9=0,0,(SIN(Y$12)*COS($E101)+SIN($E101)*COS(Y$12))/SIN($E101)*Y$9)</f>
        <v>31.3928165041358</v>
      </c>
      <c r="DL101" s="0" t="n">
        <f aca="false">IF(Z$9=0,0,(SIN(Z$12)*COS($E101)+SIN($E101)*COS(Z$12))/SIN($E101)*Z$9)</f>
        <v>31.3014322120752</v>
      </c>
      <c r="DM101" s="0" t="n">
        <f aca="false">IF(AA$9=0,0,(SIN(AA$12)*COS($E101)+SIN($E101)*COS(AA$12))/SIN($E101)*AA$9)</f>
        <v>31.2965308854128</v>
      </c>
      <c r="DN101" s="0" t="n">
        <f aca="false">IF(AB$9=0,0,(SIN(AB$12)*COS($E101)+SIN($E101)*COS(AB$12))/SIN($E101)*AB$9)</f>
        <v>31.1888260020772</v>
      </c>
      <c r="DO101" s="0" t="n">
        <f aca="false">IF(AC$9=0,0,(SIN(AC$12)*COS($E101)+SIN($E101)*COS(AC$12))/SIN($E101)*AC$9)</f>
        <v>31.0703362712517</v>
      </c>
      <c r="DP101" s="0" t="n">
        <f aca="false">IF(AD$9=0,0,(SIN(AD$12)*COS($E101)+SIN($E101)*COS(AD$12))/SIN($E101)*AD$9)</f>
        <v>30.9410395850248</v>
      </c>
      <c r="DQ101" s="0" t="n">
        <f aca="false">IF(AE$9=0,0,(SIN(AE$12)*COS($E101)+SIN($E101)*COS(AE$12))/SIN($E101)*AE$9)</f>
        <v>30.8009175363656</v>
      </c>
      <c r="DR101" s="0" t="n">
        <f aca="false">IF(AF$9=0,0,(SIN(AF$12)*COS($E101)+SIN($E101)*COS(AF$12))/SIN($E101)*AF$9)</f>
        <v>30.6499554423362</v>
      </c>
      <c r="DS101" s="0" t="n">
        <f aca="false">IF(AG$9=0,0,(SIN(AG$12)*COS($E101)+SIN($E101)*COS(AG$12))/SIN($E101)*AG$9)</f>
        <v>30.3455119873939</v>
      </c>
      <c r="DT101" s="0" t="n">
        <f aca="false">IF(AH$9=0,0,(SIN(AH$12)*COS($E101)+SIN($E101)*COS(AH$12))/SIN($E101)*AH$9)</f>
        <v>30.0326819967816</v>
      </c>
      <c r="DU101" s="0" t="n">
        <f aca="false">IF(AI$9=0,0,(SIN(AI$12)*COS($E101)+SIN($E101)*COS(AI$12))/SIN($E101)*AI$9)</f>
        <v>29.7115912968687</v>
      </c>
      <c r="DV101" s="0" t="n">
        <f aca="false">IF(AJ$9=0,0,(SIN(AJ$12)*COS($E101)+SIN($E101)*COS(AJ$12))/SIN($E101)*AJ$9)</f>
        <v>29.3823679599646</v>
      </c>
      <c r="DW101" s="0" t="n">
        <f aca="false">IF(AK$9=0,0,(SIN(AK$12)*COS($E101)+SIN($E101)*COS(AK$12))/SIN($E101)*AK$9)</f>
        <v>29.0451422560871</v>
      </c>
      <c r="DX101" s="0" t="n">
        <f aca="false">IF(AL$9=0,0,(SIN(AL$12)*COS($E101)+SIN($E101)*COS(AL$12))/SIN($E101)*AL$9)</f>
        <v>28.6777568594935</v>
      </c>
      <c r="DY101" s="0" t="n">
        <f aca="false">IF(AM$9=0,0,(SIN(AM$12)*COS($E101)+SIN($E101)*COS(AM$12))/SIN($E101)*AM$9)</f>
        <v>28.303110304131</v>
      </c>
      <c r="DZ101" s="0" t="n">
        <f aca="false">IF(AN$9=0,0,(SIN(AN$12)*COS($E101)+SIN($E101)*COS(AN$12))/SIN($E101)*AN$9)</f>
        <v>27.9213593103184</v>
      </c>
      <c r="EA101" s="0" t="n">
        <f aca="false">IF(AO$9=0,0,(SIN(AO$12)*COS($E101)+SIN($E101)*COS(AO$12))/SIN($E101)*AO$9)</f>
        <v>27.5326623003735</v>
      </c>
      <c r="EB101" s="0" t="n">
        <f aca="false">IF(AP$9=0,0,(SIN(AP$12)*COS($E101)+SIN($E101)*COS(AP$12))/SIN($E101)*AP$9)</f>
        <v>27.1371793375207</v>
      </c>
      <c r="EC101" s="0" t="n">
        <f aca="false">IF(AQ$9=0,0,(SIN(AQ$12)*COS($E101)+SIN($E101)*COS(AQ$12))/SIN($E101)*AQ$9)</f>
        <v>26.5791777133962</v>
      </c>
      <c r="ED101" s="0" t="n">
        <f aca="false">IF(AR$9=0,0,(SIN(AR$12)*COS($E101)+SIN($E101)*COS(AR$12))/SIN($E101)*AR$9)</f>
        <v>26.0187158807337</v>
      </c>
      <c r="EE101" s="0" t="n">
        <f aca="false">IF(AS$9=0,0,(SIN(AS$12)*COS($E101)+SIN($E101)*COS(AS$12))/SIN($E101)*AS$9)</f>
        <v>25.4560990881853</v>
      </c>
      <c r="EF101" s="0" t="n">
        <f aca="false">IF(AT$9=0,0,(SIN(AT$12)*COS($E101)+SIN($E101)*COS(AT$12))/SIN($E101)*AT$9)</f>
        <v>24.891631483046</v>
      </c>
      <c r="EG101" s="0" t="n">
        <f aca="false">IF(AU$9=0,0,(SIN(AU$12)*COS($E101)+SIN($E101)*COS(AU$12))/SIN($E101)*AU$9)</f>
        <v>24.3256159781649</v>
      </c>
      <c r="EH101" s="0" t="n">
        <f aca="false">IF(AV$9=0,0,(SIN(AV$12)*COS($E101)+SIN($E101)*COS(AV$12))/SIN($E101)*AV$9)</f>
        <v>23.5706544165912</v>
      </c>
      <c r="EI101" s="0" t="n">
        <f aca="false">IF(AW$9=0,0,(SIN(AW$12)*COS($E101)+SIN($E101)*COS(AW$12))/SIN($E101)*AW$9)</f>
        <v>22.8204989641001</v>
      </c>
      <c r="EJ101" s="0" t="n">
        <f aca="false">IF(AX$9=0,0,(SIN(AX$12)*COS($E101)+SIN($E101)*COS(AX$12))/SIN($E101)*AX$9)</f>
        <v>22.075616938252</v>
      </c>
      <c r="EK101" s="0" t="n">
        <f aca="false">IF(AY$9=0,0,(SIN(AY$12)*COS($E101)+SIN($E101)*COS(AY$12))/SIN($E101)*AY$9)</f>
        <v>21.8089087500355</v>
      </c>
      <c r="EL101" s="0" t="n">
        <f aca="false">IF(AZ$9=0,0,(SIN(AZ$12)*COS($E101)+SIN($E101)*COS(AZ$12))/SIN($E101)*AZ$9)</f>
        <v>21.6054027727395</v>
      </c>
      <c r="EM101" s="0" t="n">
        <f aca="false">IF(BA$9=0,0,(SIN(BA$12)*COS($E101)+SIN($E101)*COS(BA$12))/SIN($E101)*BA$9)</f>
        <v>21.1347265505848</v>
      </c>
      <c r="EN101" s="0" t="n">
        <f aca="false">IF(BB$9=0,0,(SIN(BB$12)*COS($E101)+SIN($E101)*COS(BB$12))/SIN($E101)*BB$9)</f>
        <v>20.6608770779453</v>
      </c>
      <c r="EO101" s="0" t="n">
        <f aca="false">IF(BC$9=0,0,(SIN(BC$12)*COS($E101)+SIN($E101)*COS(BC$12))/SIN($E101)*BC$9)</f>
        <v>20.1840532168518</v>
      </c>
      <c r="EP101" s="0" t="n">
        <f aca="false">IF(BD$9=0,0,(SIN(BD$12)*COS($E101)+SIN($E101)*COS(BD$12))/SIN($E101)*BD$9)</f>
        <v>19.7044537243279</v>
      </c>
      <c r="EQ101" s="0" t="n">
        <f aca="false">IF(BE$9=0,0,(SIN(BE$12)*COS($E101)+SIN($E101)*COS(BE$12))/SIN($E101)*BE$9)</f>
        <v>19.2222771755466</v>
      </c>
      <c r="ER101" s="0" t="n">
        <f aca="false">IF(BF$9=0,0,(SIN(BF$12)*COS($E101)+SIN($E101)*COS(BF$12))/SIN($E101)*BF$9)</f>
        <v>18.7049922421373</v>
      </c>
      <c r="ES101" s="0" t="n">
        <f aca="false">IF(BG$9=0,0,(SIN(BG$12)*COS($E101)+SIN($E101)*COS(BG$12))/SIN($E101)*BG$9)</f>
        <v>18.1869472953823</v>
      </c>
      <c r="ET101" s="0" t="n">
        <f aca="false">IF(BH$9=0,0,(SIN(BH$12)*COS($E101)+SIN($E101)*COS(BH$12))/SIN($E101)*BH$9)</f>
        <v>17.6683691678082</v>
      </c>
      <c r="EU101" s="0" t="n">
        <f aca="false">IF(BI$9=0,0,(SIN(BI$12)*COS($E101)+SIN($E101)*COS(BI$12))/SIN($E101)*BI$9)</f>
        <v>17.1494833292525</v>
      </c>
      <c r="EV101" s="0" t="n">
        <f aca="false">IF(BJ$9=0,0,(SIN(BJ$12)*COS($E101)+SIN($E101)*COS(BJ$12))/SIN($E101)*BJ$9)</f>
        <v>16.63051379762</v>
      </c>
      <c r="EW101" s="0" t="n">
        <f aca="false">IF(BK$9=0,0,(SIN(BK$12)*COS($E101)+SIN($E101)*COS(BK$12))/SIN($E101)*BK$9)</f>
        <v>16.0374854913779</v>
      </c>
      <c r="EX101" s="0" t="n">
        <f aca="false">IF(BL$9=0,0,(SIN(BL$12)*COS($E101)+SIN($E101)*COS(BL$12))/SIN($E101)*BL$9)</f>
        <v>15.4486790343606</v>
      </c>
      <c r="EY101" s="0" t="n">
        <f aca="false">IF(BM$9=0,0,(SIN(BM$12)*COS($E101)+SIN($E101)*COS(BM$12))/SIN($E101)*BM$9)</f>
        <v>14.8643796016952</v>
      </c>
      <c r="EZ101" s="0" t="n">
        <f aca="false">IF(BN$9=0,0,(SIN(BN$12)*COS($E101)+SIN($E101)*COS(BN$12))/SIN($E101)*BN$9)</f>
        <v>14.2848681893046</v>
      </c>
      <c r="FA101" s="0" t="n">
        <f aca="false">IF(BO$9=0,0,(SIN(BO$12)*COS($E101)+SIN($E101)*COS(BO$12))/SIN($E101)*BO$9)</f>
        <v>13.7104214969354</v>
      </c>
      <c r="FB101" s="0" t="n">
        <f aca="false">IF(BP$9=0,0,(SIN(BP$12)*COS($E101)+SIN($E101)*COS(BP$12))/SIN($E101)*BP$9)</f>
        <v>13.1141583390175</v>
      </c>
      <c r="FC101" s="0" t="n">
        <f aca="false">IF(BQ$9=0,0,(SIN(BQ$12)*COS($E101)+SIN($E101)*COS(BQ$12))/SIN($E101)*BQ$9)</f>
        <v>12.5252180792153</v>
      </c>
      <c r="FD101" s="0" t="n">
        <f aca="false">IF(BR$9=0,0,(SIN(BR$12)*COS($E101)+SIN($E101)*COS(BR$12))/SIN($E101)*BR$9)</f>
        <v>11.9438878774576</v>
      </c>
      <c r="FE101" s="0" t="n">
        <f aca="false">IF(BS$9=0,0,(SIN(BS$12)*COS($E101)+SIN($E101)*COS(BS$12))/SIN($E101)*BS$9)</f>
        <v>11.3704490952993</v>
      </c>
      <c r="FF101" s="0" t="n">
        <f aca="false">IF(BT$9=0,0,(SIN(BT$12)*COS($E101)+SIN($E101)*COS(BT$12))/SIN($E101)*BT$9)</f>
        <v>10.8051771784518</v>
      </c>
      <c r="FG101" s="0" t="n">
        <f aca="false">IF(BU$9=0,0,(SIN(BU$12)*COS($E101)+SIN($E101)*COS(BU$12))/SIN($E101)*BU$9)</f>
        <v>10.2637998890015</v>
      </c>
      <c r="FH101" s="0" t="n">
        <f aca="false">IF(BV$9=0,0,(SIN(BV$12)*COS($E101)+SIN($E101)*COS(BV$12))/SIN($E101)*BV$9)</f>
        <v>9.72990554886906</v>
      </c>
      <c r="FI101" s="0" t="n">
        <f aca="false">IF(BW$9=0,0,(SIN(BW$12)*COS($E101)+SIN($E101)*COS(BW$12))/SIN($E101)*BW$9)</f>
        <v>9.20373760994366</v>
      </c>
      <c r="FJ101" s="0" t="n">
        <f aca="false">IF(BX$9=0,0,(SIN(BX$12)*COS($E101)+SIN($E101)*COS(BX$12))/SIN($E101)*BX$9)</f>
        <v>8.68553391423265</v>
      </c>
      <c r="FK101" s="0" t="n">
        <f aca="false">IF(BY$9=0,0,(SIN(BY$12)*COS($E101)+SIN($E101)*COS(BY$12))/SIN($E101)*BY$9)</f>
        <v>8.17552659778355</v>
      </c>
      <c r="FL101" s="0" t="n">
        <f aca="false">IF(BZ$9=0,0,(SIN(BZ$12)*COS($E101)+SIN($E101)*COS(BZ$12))/SIN($E101)*BZ$9)</f>
        <v>7.64507055705703</v>
      </c>
      <c r="FM101" s="0" t="n">
        <f aca="false">IF(CA$9=0,0,(SIN(CA$12)*COS($E101)+SIN($E101)*COS(CA$12))/SIN($E101)*CA$9)</f>
        <v>7.12619319870869</v>
      </c>
      <c r="FN101" s="0" t="n">
        <f aca="false">IF(CB$9=0,0,(SIN(CB$12)*COS($E101)+SIN($E101)*COS(CB$12))/SIN($E101)*CB$9)</f>
        <v>6.61913403427795</v>
      </c>
      <c r="FO101" s="0" t="n">
        <f aca="false">IF(CC$9=0,0,(SIN(CC$12)*COS($E101)+SIN($E101)*COS(CC$12))/SIN($E101)*CC$9)</f>
        <v>6.12412471421289</v>
      </c>
      <c r="FP101" s="0" t="n">
        <f aca="false">IF(CD$9=0,0,(SIN(CD$12)*COS($E101)+SIN($E101)*COS(CD$12))/SIN($E101)*CD$9)</f>
        <v>5.64138893379364</v>
      </c>
      <c r="FQ101" s="0" t="n">
        <f aca="false">IF(CE$9=0,0,(SIN(CE$12)*COS($E101)+SIN($E101)*COS(CE$12))/SIN($E101)*CE$9)</f>
        <v>5.17114234278204</v>
      </c>
      <c r="FR101" s="0" t="n">
        <f aca="false">IF(CF$9=0,0,(SIN(CF$12)*COS($E101)+SIN($E101)*COS(CF$12))/SIN($E101)*CF$9)</f>
        <v>4.71359245883583</v>
      </c>
      <c r="FS101" s="0" t="n">
        <f aca="false">IF(CG$9=0,0,(SIN(CG$12)*COS($E101)+SIN($E101)*COS(CG$12))/SIN($E101)*CG$9)</f>
        <v>4.26893858471831</v>
      </c>
      <c r="FT101" s="0" t="n">
        <f aca="false">IF(CH$9=0,0,(SIN(CH$12)*COS($E101)+SIN($E101)*COS(CH$12))/SIN($E101)*CH$9)</f>
        <v>3.83737172933281</v>
      </c>
      <c r="FU101" s="0" t="n">
        <f aca="false">IF(CI$9=0,0,(SIN(CI$12)*COS($E101)+SIN($E101)*COS(CI$12))/SIN($E101)*CI$9)</f>
        <v>3.41907453261496</v>
      </c>
      <c r="FV101" s="0" t="n">
        <f aca="false">IF(CJ$9=0,0,(SIN(CJ$12)*COS($E101)+SIN($E101)*COS(CJ$12))/SIN($E101)*CJ$9)</f>
        <v>3.01484702748698</v>
      </c>
      <c r="FW101" s="0" t="n">
        <f aca="false">IF(CK$9=0,0,(SIN(CK$12)*COS($E101)+SIN($E101)*COS(CK$12))/SIN($E101)*CK$9)</f>
        <v>2.62409096106272</v>
      </c>
      <c r="FX101" s="0" t="n">
        <f aca="false">IF(CL$9=0,0,(SIN(CL$12)*COS($E101)+SIN($E101)*COS(CL$12))/SIN($E101)*CL$9)</f>
        <v>2.2469629458995</v>
      </c>
      <c r="FY101" s="0" t="n">
        <f aca="false">IF(CM$9=0,0,(SIN(CM$12)*COS($E101)+SIN($E101)*COS(CM$12))/SIN($E101)*CM$9)</f>
        <v>1.88361104860064</v>
      </c>
      <c r="FZ101" s="0" t="n">
        <f aca="false">IF(CN$9=0,0,(SIN(CN$12)*COS($E101)+SIN($E101)*COS(CN$12))/SIN($E101)*CN$9)</f>
        <v>1.53417473460193</v>
      </c>
      <c r="GA101" s="0" t="n">
        <f aca="false">IF(CO$9=0,0,(SIN(CO$12)*COS($E101)+SIN($E101)*COS(CO$12))/SIN($E101)*CO$9)</f>
        <v>1.20078480711031</v>
      </c>
      <c r="GB101" s="0" t="n">
        <f aca="false">IF(CP$9=0,0,(SIN(CP$12)*COS($E101)+SIN($E101)*COS(CP$12))/SIN($E101)*CP$9)</f>
        <v>0.880564460788845</v>
      </c>
      <c r="GC101" s="0" t="n">
        <f aca="false">IF(CQ$9=0,0,(SIN(CQ$12)*COS($E101)+SIN($E101)*COS(CQ$12))/SIN($E101)*CQ$9)</f>
        <v>0.573625694780747</v>
      </c>
    </row>
    <row r="102" customFormat="false" ht="12.8" hidden="true" customHeight="false" outlineLevel="0" collapsed="false">
      <c r="A102" s="0" t="n">
        <f aca="false">MAX($F102:$CQ102)</f>
        <v>29.9399991035964</v>
      </c>
      <c r="B102" s="90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30.5646666666667</v>
      </c>
      <c r="C102" s="2" t="n">
        <f aca="false">MOD(Best +D102,360)</f>
        <v>205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29.9399991035964</v>
      </c>
      <c r="G102" s="13" t="n">
        <f aca="false">IF(OR(G192=0,CS102=0),0,G192*CS102/(G192+CS102))</f>
        <v>29.7801503855461</v>
      </c>
      <c r="H102" s="13" t="n">
        <f aca="false">IF(OR(H192=0,CT102=0),0,H192*CT102/(H192+CT102))</f>
        <v>29.51595550572</v>
      </c>
      <c r="I102" s="13" t="n">
        <f aca="false">IF(OR(I192=0,CU102=0),0,I192*CU102/(I192+CU102))</f>
        <v>29.2433512738457</v>
      </c>
      <c r="J102" s="13" t="n">
        <f aca="false">IF(OR(J192=0,CV102=0),0,J192*CV102/(J192+CV102))</f>
        <v>28.9629162785667</v>
      </c>
      <c r="K102" s="13" t="n">
        <f aca="false">IF(OR(K192=0,CW102=0),0,K192*CW102/(K192+CW102))</f>
        <v>28.6752049678707</v>
      </c>
      <c r="L102" s="13" t="n">
        <f aca="false">IF(OR(L192=0,CX102=0),0,L192*CX102/(L192+CX102))</f>
        <v>28.380747647351</v>
      </c>
      <c r="M102" s="13" t="n">
        <f aca="false">IF(OR(M192=0,CY102=0),0,M192*CY102/(M192+CY102))</f>
        <v>28.0196173440167</v>
      </c>
      <c r="N102" s="13" t="n">
        <f aca="false">IF(OR(N192=0,CZ102=0),0,N192*CZ102/(N192+CZ102))</f>
        <v>27.6569849535732</v>
      </c>
      <c r="O102" s="13" t="n">
        <f aca="false">IF(OR(O192=0,DA102=0),0,O192*DA102/(O192+DA102))</f>
        <v>27.2931050456171</v>
      </c>
      <c r="P102" s="13" t="n">
        <f aca="false">IF(OR(P192=0,DB102=0),0,P192*DB102/(P192+DB102))</f>
        <v>26.9282148860576</v>
      </c>
      <c r="Q102" s="13" t="n">
        <f aca="false">IF(OR(Q192=0,DC102=0),0,Q192*DC102/(Q192+DC102))</f>
        <v>26.562535265471</v>
      </c>
      <c r="R102" s="13" t="n">
        <f aca="false">IF(OR(R192=0,DD102=0),0,R192*DD102/(R192+DD102))</f>
        <v>26.126446587914</v>
      </c>
      <c r="S102" s="13" t="n">
        <f aca="false">IF(OR(S192=0,DE102=0),0,S192*DE102/(S192+DE102))</f>
        <v>25.6947749564112</v>
      </c>
      <c r="T102" s="13" t="n">
        <f aca="false">IF(OR(T192=0,DF102=0),0,T192*DF102/(T192+DF102))</f>
        <v>25.2674403221753</v>
      </c>
      <c r="U102" s="13" t="n">
        <f aca="false">IF(OR(U192=0,DG102=0),0,U192*DG102/(U192+DG102))</f>
        <v>24.8443620949042</v>
      </c>
      <c r="V102" s="13" t="n">
        <f aca="false">IF(OR(V192=0,DH102=0),0,V192*DH102/(V192+DH102))</f>
        <v>24.4254593205568</v>
      </c>
      <c r="W102" s="13" t="n">
        <f aca="false">IF(OR(W192=0,DI102=0),0,W192*DI102/(W192+DI102))</f>
        <v>23.9734571707872</v>
      </c>
      <c r="X102" s="13" t="n">
        <f aca="false">IF(OR(X192=0,DJ102=0),0,X192*DJ102/(X192+DJ102))</f>
        <v>23.527908446231</v>
      </c>
      <c r="Y102" s="13" t="n">
        <f aca="false">IF(OR(Y192=0,DK102=0),0,Y192*DK102/(Y192+DK102))</f>
        <v>23.0885992722107</v>
      </c>
      <c r="Z102" s="13" t="n">
        <f aca="false">IF(OR(Z192=0,DL102=0),0,Z192*DL102/(Z192+DL102))</f>
        <v>22.6970504761964</v>
      </c>
      <c r="AA102" s="13" t="n">
        <f aca="false">IF(OR(AA192=0,DM102=0),0,AA192*DM102/(AA192+DM102))</f>
        <v>22.3585625497365</v>
      </c>
      <c r="AB102" s="13" t="n">
        <f aca="false">IF(OR(AB192=0,DN102=0),0,AB192*DN102/(AB192+DN102))</f>
        <v>21.9743436648789</v>
      </c>
      <c r="AC102" s="13" t="n">
        <f aca="false">IF(OR(AC192=0,DO102=0),0,AC192*DO102/(AC192+DO102))</f>
        <v>21.5930170466653</v>
      </c>
      <c r="AD102" s="13" t="n">
        <f aca="false">IF(OR(AD192=0,DP102=0),0,AD192*DP102/(AD192+DP102))</f>
        <v>21.2145396945001</v>
      </c>
      <c r="AE102" s="13" t="n">
        <f aca="false">IF(OR(AE192=0,DQ102=0),0,AE192*DQ102/(AE192+DQ102))</f>
        <v>20.8388672040887</v>
      </c>
      <c r="AF102" s="13" t="n">
        <f aca="false">IF(OR(AF192=0,DR102=0),0,AF192*DR102/(AF192+DR102))</f>
        <v>20.4659539249094</v>
      </c>
      <c r="AG102" s="13" t="n">
        <f aca="false">IF(OR(AG192=0,DS102=0),0,AG192*DS102/(AG192+DS102))</f>
        <v>20.03313710678</v>
      </c>
      <c r="AH102" s="13" t="n">
        <f aca="false">IF(OR(AH192=0,DT102=0),0,AH192*DT102/(AH192+DT102))</f>
        <v>19.6069578902732</v>
      </c>
      <c r="AI102" s="13" t="n">
        <f aca="false">IF(OR(AI192=0,DU102=0),0,AI192*DU102/(AI192+DU102))</f>
        <v>19.1871696339678</v>
      </c>
      <c r="AJ102" s="13" t="n">
        <f aca="false">IF(OR(AJ192=0,DV102=0),0,AJ192*DV102/(AJ192+DV102))</f>
        <v>18.77353684946</v>
      </c>
      <c r="AK102" s="13" t="n">
        <f aca="false">IF(OR(AK192=0,DW102=0),0,AK192*DW102/(AK192+DW102))</f>
        <v>18.3658345451344</v>
      </c>
      <c r="AL102" s="13" t="n">
        <f aca="false">IF(OR(AL192=0,DX102=0),0,AL192*DX102/(AL192+DX102))</f>
        <v>17.9550173501338</v>
      </c>
      <c r="AM102" s="13" t="n">
        <f aca="false">IF(OR(AM192=0,DY102=0),0,AM192*DY102/(AM192+DY102))</f>
        <v>17.5502295092262</v>
      </c>
      <c r="AN102" s="13" t="n">
        <f aca="false">IF(OR(AN192=0,DZ102=0),0,AN192*DZ102/(AN192+DZ102))</f>
        <v>17.1512498691487</v>
      </c>
      <c r="AO102" s="13" t="n">
        <f aca="false">IF(OR(AO192=0,EA102=0),0,AO192*EA102/(AO192+EA102))</f>
        <v>16.7578671651407</v>
      </c>
      <c r="AP102" s="13" t="n">
        <f aca="false">IF(OR(AP192=0,EB102=0),0,AP192*EB102/(AP192+EB102))</f>
        <v>16.3698794505325</v>
      </c>
      <c r="AQ102" s="13" t="n">
        <f aca="false">IF(OR(AQ192=0,EC102=0),0,AQ192*EC102/(AQ192+EC102))</f>
        <v>15.9304851271613</v>
      </c>
      <c r="AR102" s="13" t="n">
        <f aca="false">IF(OR(AR192=0,ED102=0),0,AR192*ED102/(AR192+ED102))</f>
        <v>15.4991335578416</v>
      </c>
      <c r="AS102" s="13" t="n">
        <f aca="false">IF(OR(AS192=0,EE102=0),0,AS192*EE102/(AS192+EE102))</f>
        <v>15.0755202400717</v>
      </c>
      <c r="AT102" s="13" t="n">
        <f aca="false">IF(OR(AT192=0,EF102=0),0,AT192*EF102/(AT192+EF102))</f>
        <v>14.6593576333245</v>
      </c>
      <c r="AU102" s="13" t="n">
        <f aca="false">IF(OR(AU192=0,EG102=0),0,AU192*EG102/(AU192+EG102))</f>
        <v>14.2503741131285</v>
      </c>
      <c r="AV102" s="13" t="n">
        <f aca="false">IF(OR(AV192=0,EH102=0),0,AV192*EH102/(AV192+EH102))</f>
        <v>13.7833300953424</v>
      </c>
      <c r="AW102" s="13" t="n">
        <f aca="false">IF(OR(AW192=0,EI102=0),0,AW192*EI102/(AW192+EI102))</f>
        <v>13.325676118658</v>
      </c>
      <c r="AX102" s="13" t="n">
        <f aca="false">IF(OR(AX192=0,EJ102=0),0,AX192*EJ102/(AX192+EJ102))</f>
        <v>12.8770810513582</v>
      </c>
      <c r="AY102" s="13" t="n">
        <f aca="false">IF(OR(AY192=0,EK102=0),0,AY192*EK102/(AY192+EK102))</f>
        <v>12.5991073448503</v>
      </c>
      <c r="AZ102" s="13" t="n">
        <f aca="false">IF(OR(AZ192=0,EL102=0),0,AZ192*EL102/(AZ192+EL102))</f>
        <v>12.3454797174033</v>
      </c>
      <c r="BA102" s="13" t="n">
        <f aca="false">IF(OR(BA192=0,EM102=0),0,BA192*EM102/(BA192+EM102))</f>
        <v>12.0067624798646</v>
      </c>
      <c r="BB102" s="13" t="n">
        <f aca="false">IF(OR(BB192=0,EN102=0),0,BB192*EN102/(BB192+EN102))</f>
        <v>11.6719583483378</v>
      </c>
      <c r="BC102" s="13" t="n">
        <f aca="false">IF(OR(BC192=0,EO102=0),0,BC192*EO102/(BC192+EO102))</f>
        <v>11.34094245222</v>
      </c>
      <c r="BD102" s="13" t="n">
        <f aca="false">IF(OR(BD192=0,EP102=0),0,BD192*EP102/(BD192+EP102))</f>
        <v>11.0135950740594</v>
      </c>
      <c r="BE102" s="13" t="n">
        <f aca="false">IF(OR(BE192=0,EQ102=0),0,BE192*EQ102/(BE192+EQ102))</f>
        <v>10.6898014007907</v>
      </c>
      <c r="BF102" s="13" t="n">
        <f aca="false">IF(OR(BF192=0,ER102=0),0,BF192*ER102/(BF192+ER102))</f>
        <v>10.3591960753886</v>
      </c>
      <c r="BG102" s="13" t="n">
        <f aca="false">IF(OR(BG192=0,ES102=0),0,BG192*ES102/(BG192+ES102))</f>
        <v>10.0325312942245</v>
      </c>
      <c r="BH102" s="13" t="n">
        <f aca="false">IF(OR(BH192=0,ET102=0),0,BH192*ET102/(BH192+ET102))</f>
        <v>9.70969153766123</v>
      </c>
      <c r="BI102" s="13" t="n">
        <f aca="false">IF(OR(BI192=0,EU102=0),0,BI192*EU102/(BI192+EU102))</f>
        <v>9.39056659628584</v>
      </c>
      <c r="BJ102" s="13" t="n">
        <f aca="false">IF(OR(BJ192=0,EV102=0),0,BJ192*EV102/(BJ192+EV102))</f>
        <v>9.07505133417278</v>
      </c>
      <c r="BK102" s="13" t="n">
        <f aca="false">IF(OR(BK192=0,EW102=0),0,BK192*EW102/(BK192+EW102))</f>
        <v>8.74046042889309</v>
      </c>
      <c r="BL102" s="13" t="n">
        <f aca="false">IF(OR(BL192=0,EX102=0),0,BL192*EX102/(BL192+EX102))</f>
        <v>8.41059852974996</v>
      </c>
      <c r="BM102" s="13" t="n">
        <f aca="false">IF(OR(BM192=0,EY102=0),0,BM192*EY102/(BM192+EY102))</f>
        <v>8.08535813914378</v>
      </c>
      <c r="BN102" s="13" t="n">
        <f aca="false">IF(OR(BN192=0,EZ102=0),0,BN192*EZ102/(BN192+EZ102))</f>
        <v>7.76463905067206</v>
      </c>
      <c r="BO102" s="13" t="n">
        <f aca="false">IF(OR(BO192=0,FA102=0),0,BO192*FA102/(BO192+FA102))</f>
        <v>7.44834809810395</v>
      </c>
      <c r="BP102" s="13" t="n">
        <f aca="false">IF(OR(BP192=0,FB102=0),0,BP192*FB102/(BP192+FB102))</f>
        <v>7.12812086676944</v>
      </c>
      <c r="BQ102" s="13" t="n">
        <f aca="false">IF(OR(BQ192=0,FC102=0),0,BQ192*FC102/(BQ192+FC102))</f>
        <v>6.81265025435318</v>
      </c>
      <c r="BR102" s="13" t="n">
        <f aca="false">IF(OR(BR192=0,FD102=0),0,BR192*FD102/(BR192+FD102))</f>
        <v>6.501864255519</v>
      </c>
      <c r="BS102" s="13" t="n">
        <f aca="false">IF(OR(BS192=0,FE102=0),0,BS192*FE102/(BS192+FE102))</f>
        <v>6.1956984842551</v>
      </c>
      <c r="BT102" s="13" t="n">
        <f aca="false">IF(OR(BT192=0,FF102=0),0,BT192*FF102/(BT192+FF102))</f>
        <v>5.8940960160184</v>
      </c>
      <c r="BU102" s="13" t="n">
        <f aca="false">IF(OR(BU192=0,FG102=0),0,BU192*FG102/(BU192+FG102))</f>
        <v>5.60180443551273</v>
      </c>
      <c r="BV102" s="13" t="n">
        <f aca="false">IF(OR(BV192=0,FH102=0),0,BV192*FH102/(BV192+FH102))</f>
        <v>5.31364240836571</v>
      </c>
      <c r="BW102" s="13" t="n">
        <f aca="false">IF(OR(BW192=0,FI102=0),0,BW192*FI102/(BW192+FI102))</f>
        <v>5.02956989168864</v>
      </c>
      <c r="BX102" s="13" t="n">
        <f aca="false">IF(OR(BX192=0,FJ102=0),0,BX192*FJ102/(BX192+FJ102))</f>
        <v>4.74955288451193</v>
      </c>
      <c r="BY102" s="13" t="n">
        <f aca="false">IF(OR(BY192=0,FK102=0),0,BY192*FK102/(BY192+FK102))</f>
        <v>4.47356334678591</v>
      </c>
      <c r="BZ102" s="13" t="n">
        <f aca="false">IF(OR(BZ192=0,FL102=0),0,BZ192*FL102/(BZ192+FL102))</f>
        <v>4.19244485648769</v>
      </c>
      <c r="CA102" s="13" t="n">
        <f aca="false">IF(OR(CA192=0,FM102=0),0,CA192*FM102/(CA192+FM102))</f>
        <v>3.91614352056579</v>
      </c>
      <c r="CB102" s="13" t="n">
        <f aca="false">IF(OR(CB192=0,FN102=0),0,CB192*FN102/(CB192+FN102))</f>
        <v>3.64467040203875</v>
      </c>
      <c r="CC102" s="13" t="n">
        <f aca="false">IF(OR(CC192=0,FO102=0),0,CC192*FO102/(CC192+FO102))</f>
        <v>3.37804492100391</v>
      </c>
      <c r="CD102" s="13" t="n">
        <f aca="false">IF(OR(CD192=0,FP102=0),0,CD192*FP102/(CD192+FP102))</f>
        <v>3.1162948962647</v>
      </c>
      <c r="CE102" s="13" t="n">
        <f aca="false">IF(OR(CE192=0,FQ102=0),0,CE192*FQ102/(CE192+FQ102))</f>
        <v>2.85945660189662</v>
      </c>
      <c r="CF102" s="13" t="n">
        <f aca="false">IF(OR(CF192=0,FR102=0),0,CF192*FR102/(CF192+FR102))</f>
        <v>2.6075748378818</v>
      </c>
      <c r="CG102" s="13" t="n">
        <f aca="false">IF(OR(CG192=0,FS102=0),0,CG192*FS102/(CG192+FS102))</f>
        <v>2.36070301391545</v>
      </c>
      <c r="CH102" s="13" t="n">
        <f aca="false">IF(OR(CH192=0,FT102=0),0,CH192*FT102/(CH192+FT102))</f>
        <v>2.11890324545193</v>
      </c>
      <c r="CI102" s="13" t="n">
        <f aca="false">IF(OR(CI192=0,FU102=0),0,CI192*FU102/(CI192+FU102))</f>
        <v>1.88224646101277</v>
      </c>
      <c r="CJ102" s="13" t="n">
        <f aca="false">IF(OR(CJ192=0,FV102=0),0,CJ192*FV102/(CJ192+FV102))</f>
        <v>1.65102353430507</v>
      </c>
      <c r="CK102" s="13" t="n">
        <f aca="false">IF(OR(CK192=0,FW102=0),0,CK192*FW102/(CK192+FW102))</f>
        <v>1.42506550114259</v>
      </c>
      <c r="CL102" s="13" t="n">
        <f aca="false">IF(OR(CL192=0,FX102=0),0,CL192*FX102/(CL192+FX102))</f>
        <v>1.20446822303812</v>
      </c>
      <c r="CM102" s="13" t="n">
        <f aca="false">IF(OR(CM192=0,FY102=0),0,CM192*FY102/(CM192+FY102))</f>
        <v>0.989336716979575</v>
      </c>
      <c r="CN102" s="13" t="n">
        <f aca="false">IF(OR(CN192=0,FZ102=0),0,CN192*FZ102/(CN192+FZ102))</f>
        <v>0.779785294618341</v>
      </c>
      <c r="CO102" s="13" t="n">
        <f aca="false">IF(OR(CO192=0,GA102=0),0,CO192*GA102/(CO192+GA102))</f>
        <v>0.576552720898019</v>
      </c>
      <c r="CP102" s="13" t="n">
        <f aca="false">IF(OR(CP192=0,GB102=0),0,CP192*GB102/(CP192+GB102))</f>
        <v>0.378761063603723</v>
      </c>
      <c r="CQ102" s="13" t="n">
        <f aca="false">IF(OR(CQ192=0,GC102=0),0,CQ192*GC102/(CQ192+GC102))</f>
        <v>0.186533078194194</v>
      </c>
      <c r="CR102" s="0" t="n">
        <f aca="false">IF(F$9=0,0,(SIN(F$12)*COS($E102)+SIN($E102)*COS(F$12))/SIN($E102)*F$9)</f>
        <v>29.94</v>
      </c>
      <c r="CS102" s="0" t="n">
        <f aca="false">IF(G$9=0,0,(SIN(G$12)*COS($E102)+SIN($E102)*COS(G$12))/SIN($E102)*G$9)</f>
        <v>30.2953851632386</v>
      </c>
      <c r="CT102" s="0" t="n">
        <f aca="false">IF(H$9=0,0,(SIN(H$12)*COS($E102)+SIN($E102)*COS(H$12))/SIN($E102)*H$9)</f>
        <v>30.546047497563</v>
      </c>
      <c r="CU102" s="0" t="n">
        <f aca="false">IF(I$9=0,0,(SIN(I$12)*COS($E102)+SIN($E102)*COS(I$12))/SIN($E102)*I$9)</f>
        <v>30.7870828034603</v>
      </c>
      <c r="CV102" s="0" t="n">
        <f aca="false">IF(J$9=0,0,(SIN(J$12)*COS($E102)+SIN($E102)*COS(J$12))/SIN($E102)*J$9)</f>
        <v>31.018256578779</v>
      </c>
      <c r="CW102" s="0" t="n">
        <f aca="false">IF(K$9=0,0,(SIN(K$12)*COS($E102)+SIN($E102)*COS(K$12))/SIN($E102)*K$9)</f>
        <v>31.2393374725597</v>
      </c>
      <c r="CX102" s="0" t="n">
        <f aca="false">IF(L$9=0,0,(SIN(L$12)*COS($E102)+SIN($E102)*COS(L$12))/SIN($E102)*L$9)</f>
        <v>31.4500974045293</v>
      </c>
      <c r="CY102" s="0" t="n">
        <f aca="false">IF(M$9=0,0,(SIN(M$12)*COS($E102)+SIN($E102)*COS(M$12))/SIN($E102)*M$9)</f>
        <v>31.5735547811449</v>
      </c>
      <c r="CZ102" s="0" t="n">
        <f aca="false">IF(N$9=0,0,(SIN(N$12)*COS($E102)+SIN($E102)*COS(N$12))/SIN($E102)*N$9)</f>
        <v>31.6865976635928</v>
      </c>
      <c r="DA102" s="0" t="n">
        <f aca="false">IF(O$9=0,0,(SIN(O$12)*COS($E102)+SIN($E102)*COS(O$12))/SIN($E102)*O$9)</f>
        <v>31.7890784715013</v>
      </c>
      <c r="DB102" s="0" t="n">
        <f aca="false">IF(P$9=0,0,(SIN(P$12)*COS($E102)+SIN($E102)*COS(P$12))/SIN($E102)*P$9)</f>
        <v>31.8808531190132</v>
      </c>
      <c r="DC102" s="0" t="n">
        <f aca="false">IF(Q$9=0,0,(SIN(Q$12)*COS($E102)+SIN($E102)*COS(Q$12))/SIN($E102)*Q$9)</f>
        <v>31.9617810930559</v>
      </c>
      <c r="DD102" s="0" t="n">
        <f aca="false">IF(R$9=0,0,(SIN(R$12)*COS($E102)+SIN($E102)*COS(R$12))/SIN($E102)*R$9)</f>
        <v>31.9273897863519</v>
      </c>
      <c r="DE102" s="0" t="n">
        <f aca="false">IF(S$9=0,0,(SIN(S$12)*COS($E102)+SIN($E102)*COS(S$12))/SIN($E102)*S$9)</f>
        <v>31.8826876798592</v>
      </c>
      <c r="DF102" s="0" t="n">
        <f aca="false">IF(T$9=0,0,(SIN(T$12)*COS($E102)+SIN($E102)*COS(T$12))/SIN($E102)*T$9)</f>
        <v>31.8276404133052</v>
      </c>
      <c r="DG102" s="0" t="n">
        <f aca="false">IF(U$9=0,0,(SIN(U$12)*COS($E102)+SIN($E102)*COS(U$12))/SIN($E102)*U$9)</f>
        <v>31.762216970588</v>
      </c>
      <c r="DH102" s="0" t="n">
        <f aca="false">IF(V$9=0,0,(SIN(V$12)*COS($E102)+SIN($E102)*COS(V$12))/SIN($E102)*V$9)</f>
        <v>31.6863897037801</v>
      </c>
      <c r="DI102" s="0" t="n">
        <f aca="false">IF(W$9=0,0,(SIN(W$12)*COS($E102)+SIN($E102)*COS(W$12))/SIN($E102)*W$9)</f>
        <v>31.535743169141</v>
      </c>
      <c r="DJ102" s="0" t="n">
        <f aca="false">IF(X$9=0,0,(SIN(X$12)*COS($E102)+SIN($E102)*COS(X$12))/SIN($E102)*X$9)</f>
        <v>31.3753544725771</v>
      </c>
      <c r="DK102" s="0" t="n">
        <f aca="false">IF(Y$9=0,0,(SIN(Y$12)*COS($E102)+SIN($E102)*COS(Y$12))/SIN($E102)*Y$9)</f>
        <v>31.2052647233627</v>
      </c>
      <c r="DL102" s="0" t="n">
        <f aca="false">IF(Z$9=0,0,(SIN(Z$12)*COS($E102)+SIN($E102)*COS(Z$12))/SIN($E102)*Z$9)</f>
        <v>31.1038257480135</v>
      </c>
      <c r="DM102" s="0" t="n">
        <f aca="false">IF(AA$9=0,0,(SIN(AA$12)*COS($E102)+SIN($E102)*COS(AA$12))/SIN($E102)*AA$9)</f>
        <v>31.0882282023568</v>
      </c>
      <c r="DN102" s="0" t="n">
        <f aca="false">IF(AB$9=0,0,(SIN(AB$12)*COS($E102)+SIN($E102)*COS(AB$12))/SIN($E102)*AB$9)</f>
        <v>30.9704132328095</v>
      </c>
      <c r="DO102" s="0" t="n">
        <f aca="false">IF(AC$9=0,0,(SIN(AC$12)*COS($E102)+SIN($E102)*COS(AC$12))/SIN($E102)*AC$9)</f>
        <v>30.8418219498751</v>
      </c>
      <c r="DP102" s="0" t="n">
        <f aca="false">IF(AD$9=0,0,(SIN(AD$12)*COS($E102)+SIN($E102)*COS(AD$12))/SIN($E102)*AD$9)</f>
        <v>30.7024357404525</v>
      </c>
      <c r="DQ102" s="0" t="n">
        <f aca="false">IF(AE$9=0,0,(SIN(AE$12)*COS($E102)+SIN($E102)*COS(AE$12))/SIN($E102)*AE$9)</f>
        <v>30.5522397061968</v>
      </c>
      <c r="DR102" s="0" t="n">
        <f aca="false">IF(AF$9=0,0,(SIN(AF$12)*COS($E102)+SIN($E102)*COS(AF$12))/SIN($E102)*AF$9)</f>
        <v>30.3912226855291</v>
      </c>
      <c r="DS102" s="0" t="n">
        <f aca="false">IF(AG$9=0,0,(SIN(AG$12)*COS($E102)+SIN($E102)*COS(AG$12))/SIN($E102)*AG$9)</f>
        <v>30.0780042392014</v>
      </c>
      <c r="DT102" s="0" t="n">
        <f aca="false">IF(AH$9=0,0,(SIN(AH$12)*COS($E102)+SIN($E102)*COS(AH$12))/SIN($E102)*AH$9)</f>
        <v>29.7565111428029</v>
      </c>
      <c r="DU102" s="0" t="n">
        <f aca="false">IF(AI$9=0,0,(SIN(AI$12)*COS($E102)+SIN($E102)*COS(AI$12))/SIN($E102)*AI$9)</f>
        <v>29.4268715866073</v>
      </c>
      <c r="DV102" s="0" t="n">
        <f aca="false">IF(AJ$9=0,0,(SIN(AJ$12)*COS($E102)+SIN($E102)*COS(AJ$12))/SIN($E102)*AJ$9)</f>
        <v>29.08921596285</v>
      </c>
      <c r="DW102" s="0" t="n">
        <f aca="false">IF(AK$9=0,0,(SIN(AK$12)*COS($E102)+SIN($E102)*COS(AK$12))/SIN($E102)*AK$9)</f>
        <v>28.7436768168774</v>
      </c>
      <c r="DX102" s="0" t="n">
        <f aca="false">IF(AL$9=0,0,(SIN(AL$12)*COS($E102)+SIN($E102)*COS(AL$12))/SIN($E102)*AL$9)</f>
        <v>28.3683395472272</v>
      </c>
      <c r="DY102" s="0" t="n">
        <f aca="false">IF(AM$9=0,0,(SIN(AM$12)*COS($E102)+SIN($E102)*COS(AM$12))/SIN($E102)*AM$9)</f>
        <v>27.9858777386267</v>
      </c>
      <c r="DZ102" s="0" t="n">
        <f aca="false">IF(AN$9=0,0,(SIN(AN$12)*COS($E102)+SIN($E102)*COS(AN$12))/SIN($E102)*AN$9)</f>
        <v>27.5964500234971</v>
      </c>
      <c r="EA102" s="0" t="n">
        <f aca="false">IF(AO$9=0,0,(SIN(AO$12)*COS($E102)+SIN($E102)*COS(AO$12))/SIN($E102)*AO$9)</f>
        <v>27.2002166812973</v>
      </c>
      <c r="EB102" s="0" t="n">
        <f aca="false">IF(AP$9=0,0,(SIN(AP$12)*COS($E102)+SIN($E102)*COS(AP$12))/SIN($E102)*AP$9)</f>
        <v>26.7973395770127</v>
      </c>
      <c r="EC102" s="0" t="n">
        <f aca="false">IF(AQ$9=0,0,(SIN(AQ$12)*COS($E102)+SIN($E102)*COS(AQ$12))/SIN($E102)*AQ$9)</f>
        <v>26.2341116577068</v>
      </c>
      <c r="ED102" s="0" t="n">
        <f aca="false">IF(AR$9=0,0,(SIN(AR$12)*COS($E102)+SIN($E102)*COS(AR$12))/SIN($E102)*AR$9)</f>
        <v>25.6686622879853</v>
      </c>
      <c r="EE102" s="0" t="n">
        <f aca="false">IF(AS$9=0,0,(SIN(AS$12)*COS($E102)+SIN($E102)*COS(AS$12))/SIN($E102)*AS$9)</f>
        <v>25.1012964577524</v>
      </c>
      <c r="EF102" s="0" t="n">
        <f aca="false">IF(AT$9=0,0,(SIN(AT$12)*COS($E102)+SIN($E102)*COS(AT$12))/SIN($E102)*AT$9)</f>
        <v>24.5323179427375</v>
      </c>
      <c r="EG102" s="0" t="n">
        <f aca="false">IF(AU$9=0,0,(SIN(AU$12)*COS($E102)+SIN($E102)*COS(AU$12))/SIN($E102)*AU$9)</f>
        <v>23.9620291720729</v>
      </c>
      <c r="EH102" s="0" t="n">
        <f aca="false">IF(AV$9=0,0,(SIN(AV$12)*COS($E102)+SIN($E102)*COS(AV$12))/SIN($E102)*AV$9)</f>
        <v>23.2059357502407</v>
      </c>
      <c r="EI102" s="0" t="n">
        <f aca="false">IF(AW$9=0,0,(SIN(AW$12)*COS($E102)+SIN($E102)*COS(AW$12))/SIN($E102)*AW$9)</f>
        <v>22.4549964853805</v>
      </c>
      <c r="EJ102" s="0" t="n">
        <f aca="false">IF(AX$9=0,0,(SIN(AX$12)*COS($E102)+SIN($E102)*COS(AX$12))/SIN($E102)*AX$9)</f>
        <v>21.7096751742204</v>
      </c>
      <c r="EK102" s="0" t="n">
        <f aca="false">IF(AY$9=0,0,(SIN(AY$12)*COS($E102)+SIN($E102)*COS(AY$12))/SIN($E102)*AY$9)</f>
        <v>21.4347635603681</v>
      </c>
      <c r="EL102" s="0" t="n">
        <f aca="false">IF(AZ$9=0,0,(SIN(AZ$12)*COS($E102)+SIN($E102)*COS(AZ$12))/SIN($E102)*AZ$9)</f>
        <v>21.2218132175223</v>
      </c>
      <c r="EM102" s="0" t="n">
        <f aca="false">IF(BA$9=0,0,(SIN(BA$12)*COS($E102)+SIN($E102)*COS(BA$12))/SIN($E102)*BA$9)</f>
        <v>20.7463901131011</v>
      </c>
      <c r="EN102" s="0" t="n">
        <f aca="false">IF(BB$9=0,0,(SIN(BB$12)*COS($E102)+SIN($E102)*COS(BB$12))/SIN($E102)*BB$9)</f>
        <v>20.2679660666097</v>
      </c>
      <c r="EO102" s="0" t="n">
        <f aca="false">IF(BC$9=0,0,(SIN(BC$12)*COS($E102)+SIN($E102)*COS(BC$12))/SIN($E102)*BC$9)</f>
        <v>19.7867403143536</v>
      </c>
      <c r="EP102" s="0" t="n">
        <f aca="false">IF(BD$9=0,0,(SIN(BD$12)*COS($E102)+SIN($E102)*COS(BD$12))/SIN($E102)*BD$9)</f>
        <v>19.3029119188867</v>
      </c>
      <c r="EQ102" s="0" t="n">
        <f aca="false">IF(BE$9=0,0,(SIN(BE$12)*COS($E102)+SIN($E102)*COS(BE$12))/SIN($E102)*BE$9)</f>
        <v>18.8166796923901</v>
      </c>
      <c r="ER102" s="0" t="n">
        <f aca="false">IF(BF$9=0,0,(SIN(BF$12)*COS($E102)+SIN($E102)*COS(BF$12))/SIN($E102)*BF$9)</f>
        <v>18.2962277237278</v>
      </c>
      <c r="ES102" s="0" t="n">
        <f aca="false">IF(BG$9=0,0,(SIN(BG$12)*COS($E102)+SIN($E102)*COS(BG$12))/SIN($E102)*BG$9)</f>
        <v>17.7752085238188</v>
      </c>
      <c r="ET102" s="0" t="n">
        <f aca="false">IF(BH$9=0,0,(SIN(BH$12)*COS($E102)+SIN($E102)*COS(BH$12))/SIN($E102)*BH$9)</f>
        <v>17.2538482957932</v>
      </c>
      <c r="EU102" s="0" t="n">
        <f aca="false">IF(BI$9=0,0,(SIN(BI$12)*COS($E102)+SIN($E102)*COS(BI$12))/SIN($E102)*BI$9)</f>
        <v>16.7323718012326</v>
      </c>
      <c r="EV102" s="0" t="n">
        <f aca="false">IF(BJ$9=0,0,(SIN(BJ$12)*COS($E102)+SIN($E102)*COS(BJ$12))/SIN($E102)*BJ$9)</f>
        <v>16.2110022716169</v>
      </c>
      <c r="EW102" s="0" t="n">
        <f aca="false">IF(BK$9=0,0,(SIN(BK$12)*COS($E102)+SIN($E102)*COS(BK$12))/SIN($E102)*BK$9)</f>
        <v>15.6177058754008</v>
      </c>
      <c r="EX102" s="0" t="n">
        <f aca="false">IF(BL$9=0,0,(SIN(BL$12)*COS($E102)+SIN($E102)*COS(BL$12))/SIN($E102)*BL$9)</f>
        <v>15.0288636131631</v>
      </c>
      <c r="EY102" s="0" t="n">
        <f aca="false">IF(BM$9=0,0,(SIN(BM$12)*COS($E102)+SIN($E102)*COS(BM$12))/SIN($E102)*BM$9)</f>
        <v>14.4447578489274</v>
      </c>
      <c r="EZ102" s="0" t="n">
        <f aca="false">IF(BN$9=0,0,(SIN(BN$12)*COS($E102)+SIN($E102)*COS(BN$12))/SIN($E102)*BN$9)</f>
        <v>13.8656666666665</v>
      </c>
      <c r="FA102" s="0" t="n">
        <f aca="false">IF(BO$9=0,0,(SIN(BO$12)*COS($E102)+SIN($E102)*COS(BO$12))/SIN($E102)*BO$9)</f>
        <v>13.291863755087</v>
      </c>
      <c r="FB102" s="0" t="n">
        <f aca="false">IF(BP$9=0,0,(SIN(BP$12)*COS($E102)+SIN($E102)*COS(BP$12))/SIN($E102)*BP$9)</f>
        <v>12.6973278871072</v>
      </c>
      <c r="FC102" s="0" t="n">
        <f aca="false">IF(BQ$9=0,0,(SIN(BQ$12)*COS($E102)+SIN($E102)*COS(BQ$12))/SIN($E102)*BQ$9)</f>
        <v>12.1103479107188</v>
      </c>
      <c r="FD102" s="0" t="n">
        <f aca="false">IF(BR$9=0,0,(SIN(BR$12)*COS($E102)+SIN($E102)*COS(BR$12))/SIN($E102)*BR$9)</f>
        <v>11.531206892571</v>
      </c>
      <c r="FE102" s="0" t="n">
        <f aca="false">IF(BS$9=0,0,(SIN(BS$12)*COS($E102)+SIN($E102)*COS(BS$12))/SIN($E102)*BS$9)</f>
        <v>10.9601819999833</v>
      </c>
      <c r="FF102" s="0" t="n">
        <f aca="false">IF(BT$9=0,0,(SIN(BT$12)*COS($E102)+SIN($E102)*COS(BT$12))/SIN($E102)*BT$9)</f>
        <v>10.3975443858276</v>
      </c>
      <c r="FG102" s="0" t="n">
        <f aca="false">IF(BU$9=0,0,(SIN(BU$12)*COS($E102)+SIN($E102)*COS(BU$12))/SIN($E102)*BU$9)</f>
        <v>9.85840685920332</v>
      </c>
      <c r="FH102" s="0" t="n">
        <f aca="false">IF(BV$9=0,0,(SIN(BV$12)*COS($E102)+SIN($E102)*COS(BV$12))/SIN($E102)*BV$9)</f>
        <v>9.32695496286939</v>
      </c>
      <c r="FI102" s="0" t="n">
        <f aca="false">IF(BW$9=0,0,(SIN(BW$12)*COS($E102)+SIN($E102)*COS(BW$12))/SIN($E102)*BW$9)</f>
        <v>8.80342813656333</v>
      </c>
      <c r="FJ102" s="0" t="n">
        <f aca="false">IF(BX$9=0,0,(SIN(BX$12)*COS($E102)+SIN($E102)*COS(BX$12))/SIN($E102)*BX$9)</f>
        <v>8.28806012649644</v>
      </c>
      <c r="FK102" s="0" t="n">
        <f aca="false">IF(BY$9=0,0,(SIN(BY$12)*COS($E102)+SIN($E102)*COS(BY$12))/SIN($E102)*BY$9)</f>
        <v>7.78107889152606</v>
      </c>
      <c r="FL102" s="0" t="n">
        <f aca="false">IF(BZ$9=0,0,(SIN(BZ$12)*COS($E102)+SIN($E102)*COS(BZ$12))/SIN($E102)*BZ$9)</f>
        <v>7.25530700526447</v>
      </c>
      <c r="FM102" s="0" t="n">
        <f aca="false">IF(CA$9=0,0,(SIN(CA$12)*COS($E102)+SIN($E102)*COS(CA$12))/SIN($E102)*CA$9)</f>
        <v>6.74131185302698</v>
      </c>
      <c r="FN102" s="0" t="n">
        <f aca="false">IF(CB$9=0,0,(SIN(CB$12)*COS($E102)+SIN($E102)*COS(CB$12))/SIN($E102)*CB$9)</f>
        <v>6.23932718627361</v>
      </c>
      <c r="FO102" s="0" t="n">
        <f aca="false">IF(CC$9=0,0,(SIN(CC$12)*COS($E102)+SIN($E102)*COS(CC$12))/SIN($E102)*CC$9)</f>
        <v>5.74957881393734</v>
      </c>
      <c r="FP102" s="0" t="n">
        <f aca="false">IF(CD$9=0,0,(SIN(CD$12)*COS($E102)+SIN($E102)*COS(CD$12))/SIN($E102)*CD$9)</f>
        <v>5.27228451143535</v>
      </c>
      <c r="FQ102" s="0" t="n">
        <f aca="false">IF(CE$9=0,0,(SIN(CE$12)*COS($E102)+SIN($E102)*COS(CE$12))/SIN($E102)*CE$9)</f>
        <v>4.80765393343709</v>
      </c>
      <c r="FR102" s="0" t="n">
        <f aca="false">IF(CF$9=0,0,(SIN(CF$12)*COS($E102)+SIN($E102)*COS(CF$12))/SIN($E102)*CF$9)</f>
        <v>4.35588853042581</v>
      </c>
      <c r="FS102" s="0" t="n">
        <f aca="false">IF(CG$9=0,0,(SIN(CG$12)*COS($E102)+SIN($E102)*COS(CG$12))/SIN($E102)*CG$9)</f>
        <v>3.91718146908348</v>
      </c>
      <c r="FT102" s="0" t="n">
        <f aca="false">IF(CH$9=0,0,(SIN(CH$12)*COS($E102)+SIN($E102)*COS(CH$12))/SIN($E102)*CH$9)</f>
        <v>3.49171755652664</v>
      </c>
      <c r="FU102" s="0" t="n">
        <f aca="false">IF(CI$9=0,0,(SIN(CI$12)*COS($E102)+SIN($E102)*COS(CI$12))/SIN($E102)*CI$9)</f>
        <v>3.07967316842522</v>
      </c>
      <c r="FV102" s="0" t="n">
        <f aca="false">IF(CJ$9=0,0,(SIN(CJ$12)*COS($E102)+SIN($E102)*COS(CJ$12))/SIN($E102)*CJ$9)</f>
        <v>2.68177287343309</v>
      </c>
      <c r="FW102" s="0" t="n">
        <f aca="false">IF(CK$9=0,0,(SIN(CK$12)*COS($E102)+SIN($E102)*COS(CK$12))/SIN($E102)*CK$9)</f>
        <v>2.29748086187384</v>
      </c>
      <c r="FX102" s="0" t="n">
        <f aca="false">IF(CL$9=0,0,(SIN(CL$12)*COS($E102)+SIN($E102)*COS(CL$12))/SIN($E102)*CL$9)</f>
        <v>1.92694737751799</v>
      </c>
      <c r="FY102" s="0" t="n">
        <f aca="false">IF(CM$9=0,0,(SIN(CM$12)*COS($E102)+SIN($E102)*COS(CM$12))/SIN($E102)*CM$9)</f>
        <v>1.57031406899874</v>
      </c>
      <c r="FZ102" s="0" t="n">
        <f aca="false">IF(CN$9=0,0,(SIN(CN$12)*COS($E102)+SIN($E102)*COS(CN$12))/SIN($E102)*CN$9)</f>
        <v>1.22771393789661</v>
      </c>
      <c r="GA102" s="0" t="n">
        <f aca="false">IF(CO$9=0,0,(SIN(CO$12)*COS($E102)+SIN($E102)*COS(CO$12))/SIN($E102)*CO$9)</f>
        <v>0.900771588215937</v>
      </c>
      <c r="GB102" s="0" t="n">
        <f aca="false">IF(CP$9=0,0,(SIN(CP$12)*COS($E102)+SIN($E102)*COS(CP$12))/SIN($E102)*CP$9)</f>
        <v>0.587102599860551</v>
      </c>
      <c r="GC102" s="0" t="n">
        <f aca="false">IF(CQ$9=0,0,(SIN(CQ$12)*COS($E102)+SIN($E102)*COS(CQ$12))/SIN($E102)*CQ$9)</f>
        <v>0.286812847390316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999999999</v>
      </c>
      <c r="G103" s="0" t="n">
        <f aca="false">IF($B13=0,0,IF(SIN(G$12)=0,999999999,(SIN(G$12)*COS($E13)+SIN($E13)*COS(G$12))/SIN(G$12)*$B13))</f>
        <v>59.1509896454521</v>
      </c>
      <c r="H103" s="0" t="n">
        <f aca="false">IF($B13=0,0,IF(SIN(H$12)=0,999999999,(SIN(H$12)*COS($E13)+SIN($E13)*COS(H$12))/SIN(H$12)*$B13))</f>
        <v>44.3587367136827</v>
      </c>
      <c r="I103" s="0" t="n">
        <f aca="false">IF($B13=0,0,IF(SIN(I$12)=0,999999999,(SIN(I$12)*COS($E13)+SIN($E13)*COS(I$12))/SIN(I$12)*$B13))</f>
        <v>39.4259824693549</v>
      </c>
      <c r="J103" s="0" t="n">
        <f aca="false">IF($B13=0,0,IF(SIN(J$12)=0,999999999,(SIN(J$12)*COS($E13)+SIN($E13)*COS(J$12))/SIN(J$12)*$B13))</f>
        <v>36.9581019810774</v>
      </c>
      <c r="K103" s="0" t="n">
        <f aca="false">IF($B13=0,0,IF(SIN(K$12)=0,999999999,(SIN(K$12)*COS($E13)+SIN($E13)*COS(K$12))/SIN(K$12)*$B13))</f>
        <v>35.4761699686194</v>
      </c>
      <c r="L103" s="0" t="n">
        <f aca="false">IF($B13=0,0,IF(SIN(L$12)=0,999999999,(SIN(L$12)*COS($E13)+SIN($E13)*COS(L$12))/SIN(L$12)*$B13))</f>
        <v>34.4872110928641</v>
      </c>
      <c r="M103" s="0" t="n">
        <f aca="false">IF($B13=0,0,IF(SIN(M$12)=0,999999999,(SIN(M$12)*COS($E13)+SIN($E13)*COS(M$12))/SIN(M$12)*$B13))</f>
        <v>33.7799499970462</v>
      </c>
      <c r="N103" s="0" t="n">
        <f aca="false">IF($B13=0,0,IF(SIN(N$12)=0,999999999,(SIN(N$12)*COS($E13)+SIN($E13)*COS(N$12))/SIN(N$12)*$B13))</f>
        <v>33.2487488168982</v>
      </c>
      <c r="O103" s="0" t="n">
        <f aca="false">IF($B13=0,0,IF(SIN(O$12)=0,999999999,(SIN(O$12)*COS($E13)+SIN($E13)*COS(O$12))/SIN(O$12)*$B13))</f>
        <v>32.8349196838869</v>
      </c>
      <c r="P103" s="0" t="n">
        <f aca="false">IF($B13=0,0,IF(SIN(P$12)=0,999999999,(SIN(P$12)*COS($E13)+SIN($E13)*COS(P$12))/SIN(P$12)*$B13))</f>
        <v>32.5032497263751</v>
      </c>
      <c r="Q103" s="0" t="n">
        <f aca="false">IF($B13=0,0,IF(SIN(Q$12)=0,999999999,(SIN(Q$12)*COS($E13)+SIN($E13)*COS(Q$12))/SIN(Q$12)*$B13))</f>
        <v>32.2313306154816</v>
      </c>
      <c r="R103" s="0" t="n">
        <f aca="false">IF($B13=0,0,IF(SIN(R$12)=0,999999999,(SIN(R$12)*COS($E13)+SIN($E13)*COS(R$12))/SIN(R$12)*$B13))</f>
        <v>32.0042233378978</v>
      </c>
      <c r="S103" s="0" t="n">
        <f aca="false">IF($B13=0,0,IF(SIN(S$12)=0,999999999,(SIN(S$12)*COS($E13)+SIN($E13)*COS(S$12))/SIN(S$12)*$B13))</f>
        <v>31.8115853811438</v>
      </c>
      <c r="T103" s="0" t="n">
        <f aca="false">IF($B13=0,0,IF(SIN(T$12)=0,999999999,(SIN(T$12)*COS($E13)+SIN($E13)*COS(T$12))/SIN(T$12)*$B13))</f>
        <v>31.6460291250425</v>
      </c>
      <c r="U103" s="0" t="n">
        <f aca="false">IF($B13=0,0,IF(SIN(U$12)=0,999999999,(SIN(U$12)*COS($E13)+SIN($E13)*COS(U$12))/SIN(U$12)*$B13))</f>
        <v>31.5021368765085</v>
      </c>
      <c r="V103" s="0" t="n">
        <f aca="false">IF($B13=0,0,IF(SIN(V$12)=0,999999999,(SIN(V$12)*COS($E13)+SIN($E13)*COS(V$12))/SIN(V$12)*$B13))</f>
        <v>31.3758452661995</v>
      </c>
      <c r="W103" s="0" t="n">
        <f aca="false">IF($B13=0,0,IF(SIN(W$12)=0,999999999,(SIN(W$12)*COS($E13)+SIN($E13)*COS(W$12))/SIN(W$12)*$B13))</f>
        <v>31.2640469168496</v>
      </c>
      <c r="X103" s="0" t="n">
        <f aca="false">IF($B13=0,0,IF(SIN(X$12)=0,999999999,(SIN(X$12)*COS($E13)+SIN($E13)*COS(X$12))/SIN(X$12)*$B13))</f>
        <v>31.1643248887397</v>
      </c>
      <c r="Y103" s="0" t="n">
        <f aca="false">IF($B13=0,0,IF(SIN(Y$12)=0,999999999,(SIN(Y$12)*COS($E13)+SIN($E13)*COS(Y$12))/SIN(Y$12)*$B13))</f>
        <v>31.0747709844104</v>
      </c>
      <c r="Z103" s="0" t="n">
        <f aca="false">IF($B13=0,0,IF(SIN(Z$12)=0,999999999,(SIN(Z$12)*COS($E13)+SIN($E13)*COS(Z$12))/SIN(Z$12)*$B13))</f>
        <v>30.9938585618808</v>
      </c>
      <c r="AA103" s="0" t="n">
        <f aca="false">IF($B13=0,0,IF(SIN(AA$12)=0,999999999,(SIN(AA$12)*COS($E13)+SIN($E13)*COS(AA$12))/SIN(AA$12)*$B13))</f>
        <v>30.9203516868686</v>
      </c>
      <c r="AB103" s="0" t="n">
        <f aca="false">IF($B13=0,0,IF(SIN(AB$12)=0,999999999,(SIN(AB$12)*COS($E13)+SIN($E13)*COS(AB$12))/SIN(AB$12)*$B13))</f>
        <v>30.8532390616</v>
      </c>
      <c r="AC103" s="0" t="n">
        <f aca="false">IF($B13=0,0,IF(SIN(AC$12)=0,999999999,(SIN(AC$12)*COS($E13)+SIN($E13)*COS(AC$12))/SIN(AC$12)*$B13))</f>
        <v>30.7916851895061</v>
      </c>
      <c r="AD103" s="0" t="n">
        <f aca="false">IF($B13=0,0,IF(SIN(AD$12)=0,999999999,(SIN(AD$12)*COS($E13)+SIN($E13)*COS(AD$12))/SIN(AD$12)*$B13))</f>
        <v>30.7349937486704</v>
      </c>
      <c r="AE103" s="0" t="n">
        <f aca="false">IF($B13=0,0,IF(SIN(AE$12)=0,999999999,(SIN(AE$12)*COS($E13)+SIN($E13)*COS(AE$12))/SIN(AE$12)*$B13))</f>
        <v>30.6825797555737</v>
      </c>
      <c r="AF103" s="0" t="n">
        <f aca="false">IF($B13=0,0,IF(SIN(AF$12)=0,999999999,(SIN(AF$12)*COS($E13)+SIN($E13)*COS(AF$12))/SIN(AF$12)*$B13))</f>
        <v>30.6339481525165</v>
      </c>
      <c r="AG103" s="0" t="n">
        <f aca="false">IF($B13=0,0,IF(SIN(AG$12)=0,999999999,(SIN(AG$12)*COS($E13)+SIN($E13)*COS(AG$12))/SIN(AG$12)*$B13))</f>
        <v>30.5886771533183</v>
      </c>
      <c r="AH103" s="0" t="n">
        <f aca="false">IF($B13=0,0,IF(SIN(AH$12)=0,999999999,(SIN(AH$12)*COS($E13)+SIN($E13)*COS(AH$12))/SIN(AH$12)*$B13))</f>
        <v>30.5464051577218</v>
      </c>
      <c r="AI103" s="0" t="n">
        <f aca="false">IF($B13=0,0,IF(SIN(AI$12)=0,999999999,(SIN(AI$12)*COS($E13)+SIN($E13)*COS(AI$12))/SIN(AI$12)*$B13))</f>
        <v>30.506820373088</v>
      </c>
      <c r="AJ103" s="0" t="n">
        <f aca="false">IF($B13=0,0,IF(SIN(AJ$12)=0,999999999,(SIN(AJ$12)*COS($E13)+SIN($E13)*COS(AJ$12))/SIN(AJ$12)*$B13))</f>
        <v>30.4696525116788</v>
      </c>
      <c r="AK103" s="0" t="n">
        <f aca="false">IF($B13=0,0,IF(SIN(AK$12)=0,999999999,(SIN(AK$12)*COS($E13)+SIN($E13)*COS(AK$12))/SIN(AK$12)*$B13))</f>
        <v>30.4346660948429</v>
      </c>
      <c r="AL103" s="0" t="n">
        <f aca="false">IF($B13=0,0,IF(SIN(AL$12)=0,999999999,(SIN(AL$12)*COS($E13)+SIN($E13)*COS(AL$12))/SIN(AL$12)*$B13))</f>
        <v>30.401655012592</v>
      </c>
      <c r="AM103" s="0" t="n">
        <f aca="false">IF($B13=0,0,IF(SIN(AM$12)=0,999999999,(SIN(AM$12)*COS($E13)+SIN($E13)*COS(AM$12))/SIN(AM$12)*$B13))</f>
        <v>30.3704380722699</v>
      </c>
      <c r="AN103" s="0" t="n">
        <f aca="false">IF($B13=0,0,IF(SIN(AN$12)=0,999999999,(SIN(AN$12)*COS($E13)+SIN($E13)*COS(AN$12))/SIN(AN$12)*$B13))</f>
        <v>30.3408553326741</v>
      </c>
      <c r="AO103" s="0" t="n">
        <f aca="false">IF($B13=0,0,IF(SIN(AO$12)=0,999999999,(SIN(AO$12)*COS($E13)+SIN($E13)*COS(AO$12))/SIN(AO$12)*$B13))</f>
        <v>30.312765066538</v>
      </c>
      <c r="AP103" s="0" t="n">
        <f aca="false">IF($B13=0,0,IF(SIN(AP$12)=0,999999999,(SIN(AP$12)*COS($E13)+SIN($E13)*COS(AP$12))/SIN(AP$12)*$B13))</f>
        <v>30.2860412291864</v>
      </c>
      <c r="AQ103" s="0" t="n">
        <f aca="false">IF($B13=0,0,IF(SIN(AQ$12)=0,999999999,(SIN(AQ$12)*COS($E13)+SIN($E13)*COS(AQ$12))/SIN(AQ$12)*$B13))</f>
        <v>30.2605713376017</v>
      </c>
      <c r="AR103" s="0" t="n">
        <f aca="false">IF($B13=0,0,IF(SIN(AR$12)=0,999999999,(SIN(AR$12)*COS($E13)+SIN($E13)*COS(AR$12))/SIN(AR$12)*$B13))</f>
        <v>30.236254684293</v>
      </c>
      <c r="AS103" s="0" t="n">
        <f aca="false">IF($B13=0,0,IF(SIN(AS$12)=0,999999999,(SIN(AS$12)*COS($E13)+SIN($E13)*COS(AS$12))/SIN(AS$12)*$B13))</f>
        <v>30.2130008258736</v>
      </c>
      <c r="AT103" s="0" t="n">
        <f aca="false">IF($B13=0,0,IF(SIN(AT$12)=0,999999999,(SIN(AT$12)*COS($E13)+SIN($E13)*COS(AT$12))/SIN(AT$12)*$B13))</f>
        <v>30.1907282982676</v>
      </c>
      <c r="AU103" s="0" t="n">
        <f aca="false">IF($B13=0,0,IF(SIN(AU$12)=0,999999999,(SIN(AU$12)*COS($E13)+SIN($E13)*COS(AU$12))/SIN(AU$12)*$B13))</f>
        <v>30.1693635198509</v>
      </c>
      <c r="AV103" s="0" t="n">
        <f aca="false">IF($B13=0,0,IF(SIN(AV$12)=0,999999999,(SIN(AV$12)*COS($E13)+SIN($E13)*COS(AV$12))/SIN(AV$12)*$B13))</f>
        <v>30.1488398511987</v>
      </c>
      <c r="AW103" s="0" t="n">
        <f aca="false">IF($B13=0,0,IF(SIN(AW$12)=0,999999999,(SIN(AW$12)*COS($E13)+SIN($E13)*COS(AW$12))/SIN(AW$12)*$B13))</f>
        <v>30.1290967859426</v>
      </c>
      <c r="AX103" s="0" t="n">
        <f aca="false">IF($B13=0,0,IF(SIN(AX$12)=0,999999999,(SIN(AX$12)*COS($E13)+SIN($E13)*COS(AX$12))/SIN(AX$12)*$B13))</f>
        <v>30.110079251874</v>
      </c>
      <c r="AY103" s="0" t="n">
        <f aca="false">IF($B13=0,0,IF(SIN(AY$12)=0,999999999,(SIN(AY$12)*COS($E13)+SIN($E13)*COS(AY$12))/SIN(AY$12)*$B13))</f>
        <v>30.0917370051409</v>
      </c>
      <c r="AZ103" s="0" t="n">
        <f aca="false">IF($B13=0,0,IF(SIN(AZ$12)=0,999999999,(SIN(AZ$12)*COS($E13)+SIN($E13)*COS(AZ$12))/SIN(AZ$12)*$B13))</f>
        <v>30.074024103366</v>
      </c>
      <c r="BA103" s="0" t="n">
        <f aca="false">IF($B13=0,0,IF(SIN(BA$12)=0,999999999,(SIN(BA$12)*COS($E13)+SIN($E13)*COS(BA$12))/SIN(BA$12)*$B13))</f>
        <v>30.0568984459285</v>
      </c>
      <c r="BB103" s="0" t="n">
        <f aca="false">IF($B13=0,0,IF(SIN(BB$12)=0,999999999,(SIN(BB$12)*COS($E13)+SIN($E13)*COS(BB$12))/SIN(BB$12)*$B13))</f>
        <v>30.0403213716095</v>
      </c>
      <c r="BC103" s="0" t="n">
        <f aca="false">IF($B13=0,0,IF(SIN(BC$12)=0,999999999,(SIN(BC$12)*COS($E13)+SIN($E13)*COS(BC$12))/SIN(BC$12)*$B13))</f>
        <v>30.0242573054006</v>
      </c>
      <c r="BD103" s="0" t="n">
        <f aca="false">IF($B13=0,0,IF(SIN(BD$12)=0,999999999,(SIN(BD$12)*COS($E13)+SIN($E13)*COS(BD$12))/SIN(BD$12)*$B13))</f>
        <v>30.0086734475885</v>
      </c>
      <c r="BE103" s="0" t="n">
        <f aca="false">IF($B13=0,0,IF(SIN(BE$12)=0,999999999,(SIN(BE$12)*COS($E13)+SIN($E13)*COS(BE$12))/SIN(BE$12)*$B13))</f>
        <v>29.9935394993073</v>
      </c>
      <c r="BF103" s="0" t="n">
        <f aca="false">IF($B13=0,0,IF(SIN(BF$12)=0,999999999,(SIN(BF$12)*COS($E13)+SIN($E13)*COS(BF$12))/SIN(BF$12)*$B13))</f>
        <v>29.9788274196432</v>
      </c>
      <c r="BG103" s="0" t="n">
        <f aca="false">IF($B13=0,0,IF(SIN(BG$12)=0,999999999,(SIN(BG$12)*COS($E13)+SIN($E13)*COS(BG$12))/SIN(BG$12)*$B13))</f>
        <v>29.9645112101187</v>
      </c>
      <c r="BH103" s="0" t="n">
        <f aca="false">IF($B13=0,0,IF(SIN(BH$12)=0,999999999,(SIN(BH$12)*COS($E13)+SIN($E13)*COS(BH$12))/SIN(BH$12)*$B13))</f>
        <v>29.9505667230007</v>
      </c>
      <c r="BI103" s="0" t="n">
        <f aca="false">IF($B13=0,0,IF(SIN(BI$12)=0,999999999,(SIN(BI$12)*COS($E13)+SIN($E13)*COS(BI$12))/SIN(BI$12)*$B13))</f>
        <v>29.9369714903948</v>
      </c>
      <c r="BJ103" s="0" t="n">
        <f aca="false">IF($B13=0,0,IF(SIN(BJ$12)=0,999999999,(SIN(BJ$12)*COS($E13)+SIN($E13)*COS(BJ$12))/SIN(BJ$12)*$B13))</f>
        <v>29.9237045715182</v>
      </c>
      <c r="BK103" s="0" t="n">
        <f aca="false">IF($B13=0,0,IF(SIN(BK$12)=0,999999999,(SIN(BK$12)*COS($E13)+SIN($E13)*COS(BK$12))/SIN(BK$12)*$B13))</f>
        <v>29.9107464159151</v>
      </c>
      <c r="BL103" s="0" t="n">
        <f aca="false">IF($B13=0,0,IF(SIN(BL$12)=0,999999999,(SIN(BL$12)*COS($E13)+SIN($E13)*COS(BL$12))/SIN(BL$12)*$B13))</f>
        <v>29.8980787406799</v>
      </c>
      <c r="BM103" s="0" t="n">
        <f aca="false">IF($B13=0,0,IF(SIN(BM$12)=0,999999999,(SIN(BM$12)*COS($E13)+SIN($E13)*COS(BM$12))/SIN(BM$12)*$B13))</f>
        <v>29.88568442002</v>
      </c>
      <c r="BN103" s="0" t="n">
        <f aca="false">IF($B13=0,0,IF(SIN(BN$12)=0,999999999,(SIN(BN$12)*COS($E13)+SIN($E13)*COS(BN$12))/SIN(BN$12)*$B13))</f>
        <v>29.8735473857103</v>
      </c>
      <c r="BO103" s="0" t="n">
        <f aca="false">IF($B13=0,0,IF(SIN(BO$12)=0,999999999,(SIN(BO$12)*COS($E13)+SIN($E13)*COS(BO$12))/SIN(BO$12)*$B13))</f>
        <v>29.8616525371803</v>
      </c>
      <c r="BP103" s="0" t="n">
        <f aca="false">IF($B13=0,0,IF(SIN(BP$12)=0,999999999,(SIN(BP$12)*COS($E13)+SIN($E13)*COS(BP$12))/SIN(BP$12)*$B13))</f>
        <v>29.8499856601375</v>
      </c>
      <c r="BQ103" s="0" t="n">
        <f aca="false">IF($B13=0,0,IF(SIN(BQ$12)=0,999999999,(SIN(BQ$12)*COS($E13)+SIN($E13)*COS(BQ$12))/SIN(BQ$12)*$B13))</f>
        <v>29.838533352769</v>
      </c>
      <c r="BR103" s="0" t="n">
        <f aca="false">IF($B13=0,0,IF(SIN(BR$12)=0,999999999,(SIN(BR$12)*COS($E13)+SIN($E13)*COS(BR$12))/SIN(BR$12)*$B13))</f>
        <v>29.8272829586821</v>
      </c>
      <c r="BS103" s="0" t="n">
        <f aca="false">IF($B13=0,0,IF(SIN(BS$12)=0,999999999,(SIN(BS$12)*COS($E13)+SIN($E13)*COS(BS$12))/SIN(BS$12)*$B13))</f>
        <v>29.8162225058487</v>
      </c>
      <c r="BT103" s="0" t="n">
        <f aca="false">IF($B13=0,0,IF(SIN(BT$12)=0,999999999,(SIN(BT$12)*COS($E13)+SIN($E13)*COS(BT$12))/SIN(BT$12)*$B13))</f>
        <v>29.8053406509034</v>
      </c>
      <c r="BU103" s="0" t="n">
        <f aca="false">IF($B13=0,0,IF(SIN(BU$12)=0,999999999,(SIN(BU$12)*COS($E13)+SIN($E13)*COS(BU$12))/SIN(BU$12)*$B13))</f>
        <v>29.7946266282262</v>
      </c>
      <c r="BV103" s="0" t="n">
        <f aca="false">IF($B13=0,0,IF(SIN(BV$12)=0,999999999,(SIN(BV$12)*COS($E13)+SIN($E13)*COS(BV$12))/SIN(BV$12)*$B13))</f>
        <v>29.784070203304</v>
      </c>
      <c r="BW103" s="0" t="n">
        <f aca="false">IF($B13=0,0,IF(SIN(BW$12)=0,999999999,(SIN(BW$12)*COS($E13)+SIN($E13)*COS(BW$12))/SIN(BW$12)*$B13))</f>
        <v>29.7736616299233</v>
      </c>
      <c r="BX103" s="0" t="n">
        <f aca="false">IF($B13=0,0,IF(SIN(BX$12)=0,999999999,(SIN(BX$12)*COS($E13)+SIN($E13)*COS(BX$12))/SIN(BX$12)*$B13))</f>
        <v>29.7633916107977</v>
      </c>
      <c r="BY103" s="0" t="n">
        <f aca="false">IF($B13=0,0,IF(SIN(BY$12)=0,999999999,(SIN(BY$12)*COS($E13)+SIN($E13)*COS(BY$12))/SIN(BY$12)*$B13))</f>
        <v>29.7532512612764</v>
      </c>
      <c r="BZ103" s="0" t="n">
        <f aca="false">IF($B13=0,0,IF(SIN(BZ$12)=0,999999999,(SIN(BZ$12)*COS($E13)+SIN($E13)*COS(BZ$12))/SIN(BZ$12)*$B13))</f>
        <v>29.7432320758189</v>
      </c>
      <c r="CA103" s="0" t="n">
        <f aca="false">IF($B13=0,0,IF(SIN(CA$12)=0,999999999,(SIN(CA$12)*COS($E13)+SIN($E13)*COS(CA$12))/SIN(CA$12)*$B13))</f>
        <v>29.7333258969534</v>
      </c>
      <c r="CB103" s="0" t="n">
        <f aca="false">IF($B13=0,0,IF(SIN(CB$12)=0,999999999,(SIN(CB$12)*COS($E13)+SIN($E13)*COS(CB$12))/SIN(CB$12)*$B13))</f>
        <v>29.7235248864676</v>
      </c>
      <c r="CC103" s="0" t="n">
        <f aca="false">IF($B13=0,0,IF(SIN(CC$12)=0,999999999,(SIN(CC$12)*COS($E13)+SIN($E13)*COS(CC$12))/SIN(CC$12)*$B13))</f>
        <v>29.713821498603</v>
      </c>
      <c r="CD103" s="0" t="n">
        <f aca="false">IF($B13=0,0,IF(SIN(CD$12)=0,999999999,(SIN(CD$12)*COS($E13)+SIN($E13)*COS(CD$12))/SIN(CD$12)*$B13))</f>
        <v>29.7042084550509</v>
      </c>
      <c r="CE103" s="0" t="n">
        <f aca="false">IF($B13=0,0,IF(SIN(CE$12)=0,999999999,(SIN(CE$12)*COS($E13)+SIN($E13)*COS(CE$12))/SIN(CE$12)*$B13))</f>
        <v>29.6946787215629</v>
      </c>
      <c r="CF103" s="0" t="n">
        <f aca="false">IF($B13=0,0,IF(SIN(CF$12)=0,999999999,(SIN(CF$12)*COS($E13)+SIN($E13)*COS(CF$12))/SIN(CF$12)*$B13))</f>
        <v>29.6852254860092</v>
      </c>
      <c r="CG103" s="0" t="n">
        <f aca="false">IF($B13=0,0,IF(SIN(CG$12)=0,999999999,(SIN(CG$12)*COS($E13)+SIN($E13)*COS(CG$12))/SIN(CG$12)*$B13))</f>
        <v>29.6758421377338</v>
      </c>
      <c r="CH103" s="0" t="n">
        <f aca="false">IF($B13=0,0,IF(SIN(CH$12)=0,999999999,(SIN(CH$12)*COS($E13)+SIN($E13)*COS(CH$12))/SIN(CH$12)*$B13))</f>
        <v>29.6665222480656</v>
      </c>
      <c r="CI103" s="0" t="n">
        <f aca="false">IF($B13=0,0,IF(SIN(CI$12)=0,999999999,(SIN(CI$12)*COS($E13)+SIN($E13)*COS(CI$12))/SIN(CI$12)*$B13))</f>
        <v>29.6572595518597</v>
      </c>
      <c r="CJ103" s="0" t="n">
        <f aca="false">IF($B13=0,0,IF(SIN(CJ$12)=0,999999999,(SIN(CJ$12)*COS($E13)+SIN($E13)*COS(CJ$12))/SIN(CJ$12)*$B13))</f>
        <v>29.6480479299512</v>
      </c>
      <c r="CK103" s="0" t="n">
        <f aca="false">IF($B13=0,0,IF(SIN(CK$12)=0,999999999,(SIN(CK$12)*COS($E13)+SIN($E13)*COS(CK$12))/SIN(CK$12)*$B13))</f>
        <v>29.6388813924134</v>
      </c>
      <c r="CL103" s="0" t="n">
        <f aca="false">IF($B13=0,0,IF(SIN(CL$12)=0,999999999,(SIN(CL$12)*COS($E13)+SIN($E13)*COS(CL$12))/SIN(CL$12)*$B13))</f>
        <v>29.6297540625206</v>
      </c>
      <c r="CM103" s="0" t="n">
        <f aca="false">IF($B13=0,0,IF(SIN(CM$12)=0,999999999,(SIN(CM$12)*COS($E13)+SIN($E13)*COS(CM$12))/SIN(CM$12)*$B13))</f>
        <v>29.6206601613212</v>
      </c>
      <c r="CN103" s="0" t="n">
        <f aca="false">IF($B13=0,0,IF(SIN(CN$12)=0,999999999,(SIN(CN$12)*COS($E13)+SIN($E13)*COS(CN$12))/SIN(CN$12)*$B13))</f>
        <v>29.6115939927331</v>
      </c>
      <c r="CO103" s="0" t="n">
        <f aca="false">IF($B13=0,0,IF(SIN(CO$12)=0,999999999,(SIN(CO$12)*COS($E13)+SIN($E13)*COS(CO$12))/SIN(CO$12)*$B13))</f>
        <v>29.6025499290786</v>
      </c>
      <c r="CP103" s="0" t="n">
        <f aca="false">IF($B13=0,0,IF(SIN(CP$12)=0,999999999,(SIN(CP$12)*COS($E13)+SIN($E13)*COS(CP$12))/SIN(CP$12)*$B13))</f>
        <v>29.5935223969801</v>
      </c>
      <c r="CQ103" s="0" t="n">
        <f aca="false">IF($B13=0,0,IF(SIN(CQ$12)=0,999999999,(SIN(CQ$12)*COS($E13)+SIN($E13)*COS(CQ$12))/SIN(CQ$12)*$B13))</f>
        <v>29.5845058635388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999999999</v>
      </c>
      <c r="G104" s="0" t="n">
        <f aca="false">IF($B14=0,0,IF(SIN(G$12)=0,999999999,(SIN(G$12)*COS($E14)+SIN($E14)*COS(G$12))/SIN(G$12)*$B14))</f>
        <v>87.6243999309959</v>
      </c>
      <c r="H104" s="0" t="n">
        <f aca="false">IF($B14=0,0,IF(SIN(H$12)=0,999999999,(SIN(H$12)*COS($E14)+SIN($E14)*COS(H$12))/SIN(H$12)*$B14))</f>
        <v>58.404399930996</v>
      </c>
      <c r="I104" s="0" t="n">
        <f aca="false">IF($B14=0,0,IF(SIN(I$12)=0,999999999,(SIN(I$12)*COS($E14)+SIN($E14)*COS(I$12))/SIN(I$12)*$B14))</f>
        <v>48.6604427607058</v>
      </c>
      <c r="J104" s="0" t="n">
        <f aca="false">IF($B14=0,0,IF(SIN(J$12)=0,999999999,(SIN(J$12)*COS($E14)+SIN($E14)*COS(J$12))/SIN(J$12)*$B14))</f>
        <v>43.7854944887902</v>
      </c>
      <c r="K104" s="0" t="n">
        <f aca="false">IF($B14=0,0,IF(SIN(K$12)=0,999999999,(SIN(K$12)*COS($E14)+SIN($E14)*COS(K$12))/SIN(K$12)*$B14))</f>
        <v>40.8581477483203</v>
      </c>
      <c r="L104" s="0" t="n">
        <f aca="false">IF($B14=0,0,IF(SIN(L$12)=0,999999999,(SIN(L$12)*COS($E14)+SIN($E14)*COS(L$12))/SIN(L$12)*$B14))</f>
        <v>38.9045995982947</v>
      </c>
      <c r="M104" s="0" t="n">
        <f aca="false">IF($B14=0,0,IF(SIN(M$12)=0,999999999,(SIN(M$12)*COS($E14)+SIN($E14)*COS(M$12))/SIN(M$12)*$B14))</f>
        <v>37.5075055034922</v>
      </c>
      <c r="N104" s="0" t="n">
        <f aca="false">IF($B14=0,0,IF(SIN(N$12)=0,999999999,(SIN(N$12)*COS($E14)+SIN($E14)*COS(N$12))/SIN(N$12)*$B14))</f>
        <v>36.4581928291132</v>
      </c>
      <c r="O104" s="0" t="n">
        <f aca="false">IF($B14=0,0,IF(SIN(O$12)=0,999999999,(SIN(O$12)*COS($E14)+SIN($E14)*COS(O$12))/SIN(O$12)*$B14))</f>
        <v>35.6407320053722</v>
      </c>
      <c r="P104" s="0" t="n">
        <f aca="false">IF($B14=0,0,IF(SIN(P$12)=0,999999999,(SIN(P$12)*COS($E14)+SIN($E14)*COS(P$12))/SIN(P$12)*$B14))</f>
        <v>34.9855649930721</v>
      </c>
      <c r="Q104" s="0" t="n">
        <f aca="false">IF($B14=0,0,IF(SIN(Q$12)=0,999999999,(SIN(Q$12)*COS($E14)+SIN($E14)*COS(Q$12))/SIN(Q$12)*$B14))</f>
        <v>34.4484273131692</v>
      </c>
      <c r="R104" s="0" t="n">
        <f aca="false">IF($B14=0,0,IF(SIN(R$12)=0,999999999,(SIN(R$12)*COS($E14)+SIN($E14)*COS(R$12))/SIN(R$12)*$B14))</f>
        <v>33.9998090613309</v>
      </c>
      <c r="S104" s="0" t="n">
        <f aca="false">IF($B14=0,0,IF(SIN(S$12)=0,999999999,(SIN(S$12)*COS($E14)+SIN($E14)*COS(S$12))/SIN(S$12)*$B14))</f>
        <v>33.6192800694108</v>
      </c>
      <c r="T104" s="0" t="n">
        <f aca="false">IF($B14=0,0,IF(SIN(T$12)=0,999999999,(SIN(T$12)*COS($E14)+SIN($E14)*COS(T$12))/SIN(T$12)*$B14))</f>
        <v>33.2922471403774</v>
      </c>
      <c r="U104" s="0" t="n">
        <f aca="false">IF($B14=0,0,IF(SIN(U$12)=0,999999999,(SIN(U$12)*COS($E14)+SIN($E14)*COS(U$12))/SIN(U$12)*$B14))</f>
        <v>33.0080083890827</v>
      </c>
      <c r="V104" s="0" t="n">
        <f aca="false">IF($B14=0,0,IF(SIN(V$12)=0,999999999,(SIN(V$12)*COS($E14)+SIN($E14)*COS(V$12))/SIN(V$12)*$B14))</f>
        <v>32.7585372050616</v>
      </c>
      <c r="W104" s="0" t="n">
        <f aca="false">IF($B14=0,0,IF(SIN(W$12)=0,999999999,(SIN(W$12)*COS($E14)+SIN($E14)*COS(W$12))/SIN(W$12)*$B14))</f>
        <v>32.5376954047575</v>
      </c>
      <c r="X104" s="0" t="n">
        <f aca="false">IF($B14=0,0,IF(SIN(X$12)=0,999999999,(SIN(X$12)*COS($E14)+SIN($E14)*COS(X$12))/SIN(X$12)*$B14))</f>
        <v>32.3407086661712</v>
      </c>
      <c r="Y104" s="0" t="n">
        <f aca="false">IF($B14=0,0,IF(SIN(Y$12)=0,999999999,(SIN(Y$12)*COS($E14)+SIN($E14)*COS(Y$12))/SIN(Y$12)*$B14))</f>
        <v>32.1638076155623</v>
      </c>
      <c r="Z104" s="0" t="n">
        <f aca="false">IF($B14=0,0,IF(SIN(Z$12)=0,999999999,(SIN(Z$12)*COS($E14)+SIN($E14)*COS(Z$12))/SIN(Z$12)*$B14))</f>
        <v>32.003976587982</v>
      </c>
      <c r="AA104" s="0" t="n">
        <f aca="false">IF($B14=0,0,IF(SIN(AA$12)=0,999999999,(SIN(AA$12)*COS($E14)+SIN($E14)*COS(AA$12))/SIN(AA$12)*$B14))</f>
        <v>31.8587741703541</v>
      </c>
      <c r="AB104" s="0" t="n">
        <f aca="false">IF($B14=0,0,IF(SIN(AB$12)=0,999999999,(SIN(AB$12)*COS($E14)+SIN($E14)*COS(AB$12))/SIN(AB$12)*$B14))</f>
        <v>31.7262026872004</v>
      </c>
      <c r="AC104" s="0" t="n">
        <f aca="false">IF($B14=0,0,IF(SIN(AC$12)=0,999999999,(SIN(AC$12)*COS($E14)+SIN($E14)*COS(AC$12))/SIN(AC$12)*$B14))</f>
        <v>31.6046117334167</v>
      </c>
      <c r="AD104" s="0" t="n">
        <f aca="false">IF($B14=0,0,IF(SIN(AD$12)=0,999999999,(SIN(AD$12)*COS($E14)+SIN($E14)*COS(AD$12))/SIN(AD$12)*$B14))</f>
        <v>31.492625823707</v>
      </c>
      <c r="AE104" s="0" t="n">
        <f aca="false">IF($B14=0,0,IF(SIN(AE$12)=0,999999999,(SIN(AE$12)*COS($E14)+SIN($E14)*COS(AE$12))/SIN(AE$12)*$B14))</f>
        <v>31.3890894060058</v>
      </c>
      <c r="AF104" s="0" t="n">
        <f aca="false">IF($B14=0,0,IF(SIN(AF$12)=0,999999999,(SIN(AF$12)*COS($E14)+SIN($E14)*COS(AF$12))/SIN(AF$12)*$B14))</f>
        <v>31.2930245639641</v>
      </c>
      <c r="AG104" s="0" t="n">
        <f aca="false">IF($B14=0,0,IF(SIN(AG$12)=0,999999999,(SIN(AG$12)*COS($E14)+SIN($E14)*COS(AG$12))/SIN(AG$12)*$B14))</f>
        <v>31.2035981187383</v>
      </c>
      <c r="AH104" s="0" t="n">
        <f aca="false">IF($B14=0,0,IF(SIN(AH$12)=0,999999999,(SIN(AH$12)*COS($E14)+SIN($E14)*COS(AH$12))/SIN(AH$12)*$B14))</f>
        <v>31.1200957802488</v>
      </c>
      <c r="AI104" s="0" t="n">
        <f aca="false">IF($B14=0,0,IF(SIN(AI$12)=0,999999999,(SIN(AI$12)*COS($E14)+SIN($E14)*COS(AI$12))/SIN(AI$12)*$B14))</f>
        <v>31.0419016463102</v>
      </c>
      <c r="AJ104" s="0" t="n">
        <f aca="false">IF($B14=0,0,IF(SIN(AJ$12)=0,999999999,(SIN(AJ$12)*COS($E14)+SIN($E14)*COS(AJ$12))/SIN(AJ$12)*$B14))</f>
        <v>30.9684818017885</v>
      </c>
      <c r="AK104" s="0" t="n">
        <f aca="false">IF($B14=0,0,IF(SIN(AK$12)=0,999999999,(SIN(AK$12)*COS($E14)+SIN($E14)*COS(AK$12))/SIN(AK$12)*$B14))</f>
        <v>30.899371091969</v>
      </c>
      <c r="AL104" s="0" t="n">
        <f aca="false">IF($B14=0,0,IF(SIN(AL$12)=0,999999999,(SIN(AL$12)*COS($E14)+SIN($E14)*COS(AL$12))/SIN(AL$12)*$B14))</f>
        <v>30.83416237577</v>
      </c>
      <c r="AM104" s="0" t="n">
        <f aca="false">IF($B14=0,0,IF(SIN(AM$12)=0,999999999,(SIN(AM$12)*COS($E14)+SIN($E14)*COS(AM$12))/SIN(AM$12)*$B14))</f>
        <v>30.7724977327693</v>
      </c>
      <c r="AN104" s="0" t="n">
        <f aca="false">IF($B14=0,0,IF(SIN(AN$12)=0,999999999,(SIN(AN$12)*COS($E14)+SIN($E14)*COS(AN$12))/SIN(AN$12)*$B14))</f>
        <v>30.7140612217811</v>
      </c>
      <c r="AO104" s="0" t="n">
        <f aca="false">IF($B14=0,0,IF(SIN(AO$12)=0,999999999,(SIN(AO$12)*COS($E14)+SIN($E14)*COS(AO$12))/SIN(AO$12)*$B14))</f>
        <v>30.6585728806688</v>
      </c>
      <c r="AP104" s="0" t="n">
        <f aca="false">IF($B14=0,0,IF(SIN(AP$12)=0,999999999,(SIN(AP$12)*COS($E14)+SIN($E14)*COS(AP$12))/SIN(AP$12)*$B14))</f>
        <v>30.605783726034</v>
      </c>
      <c r="AQ104" s="0" t="n">
        <f aca="false">IF($B14=0,0,IF(SIN(AQ$12)=0,999999999,(SIN(AQ$12)*COS($E14)+SIN($E14)*COS(AQ$12))/SIN(AQ$12)*$B14))</f>
        <v>30.5554715636109</v>
      </c>
      <c r="AR104" s="0" t="n">
        <f aca="false">IF($B14=0,0,IF(SIN(AR$12)=0,999999999,(SIN(AR$12)*COS($E14)+SIN($E14)*COS(AR$12))/SIN(AR$12)*$B14))</f>
        <v>30.5074374600192</v>
      </c>
      <c r="AS104" s="0" t="n">
        <f aca="false">IF($B14=0,0,IF(SIN(AS$12)=0,999999999,(SIN(AS$12)*COS($E14)+SIN($E14)*COS(AS$12))/SIN(AS$12)*$B14))</f>
        <v>30.4615027571616</v>
      </c>
      <c r="AT104" s="0" t="n">
        <f aca="false">IF($B14=0,0,IF(SIN(AT$12)=0,999999999,(SIN(AT$12)*COS($E14)+SIN($E14)*COS(AT$12))/SIN(AT$12)*$B14))</f>
        <v>30.4175065342976</v>
      </c>
      <c r="AU104" s="0" t="n">
        <f aca="false">IF($B14=0,0,IF(SIN(AU$12)=0,999999999,(SIN(AU$12)*COS($E14)+SIN($E14)*COS(AU$12))/SIN(AU$12)*$B14))</f>
        <v>30.3753034413532</v>
      </c>
      <c r="AV104" s="0" t="n">
        <f aca="false">IF($B14=0,0,IF(SIN(AV$12)=0,999999999,(SIN(AV$12)*COS($E14)+SIN($E14)*COS(AV$12))/SIN(AV$12)*$B14))</f>
        <v>30.3347618415859</v>
      </c>
      <c r="AW104" s="0" t="n">
        <f aca="false">IF($B14=0,0,IF(SIN(AW$12)=0,999999999,(SIN(AW$12)*COS($E14)+SIN($E14)*COS(AW$12))/SIN(AW$12)*$B14))</f>
        <v>30.2957622132368</v>
      </c>
      <c r="AX104" s="0" t="n">
        <f aca="false">IF($B14=0,0,IF(SIN(AX$12)=0,999999999,(SIN(AX$12)*COS($E14)+SIN($E14)*COS(AX$12))/SIN(AX$12)*$B14))</f>
        <v>30.2581957689604</v>
      </c>
      <c r="AY104" s="0" t="n">
        <f aca="false">IF($B14=0,0,IF(SIN(AY$12)=0,999999999,(SIN(AY$12)*COS($E14)+SIN($E14)*COS(AY$12))/SIN(AY$12)*$B14))</f>
        <v>30.2219632591451</v>
      </c>
      <c r="AZ104" s="0" t="n">
        <f aca="false">IF($B14=0,0,IF(SIN(AZ$12)=0,999999999,(SIN(AZ$12)*COS($E14)+SIN($E14)*COS(AZ$12))/SIN(AZ$12)*$B14))</f>
        <v>30.1869739311333</v>
      </c>
      <c r="BA104" s="0" t="n">
        <f aca="false">IF($B14=0,0,IF(SIN(BA$12)=0,999999999,(SIN(BA$12)*COS($E14)+SIN($E14)*COS(BA$12))/SIN(BA$12)*$B14))</f>
        <v>30.1531446211133</v>
      </c>
      <c r="BB104" s="0" t="n">
        <f aca="false">IF($B14=0,0,IF(SIN(BB$12)=0,999999999,(SIN(BB$12)*COS($E14)+SIN($E14)*COS(BB$12))/SIN(BB$12)*$B14))</f>
        <v>30.1203989593243</v>
      </c>
      <c r="BC104" s="0" t="n">
        <f aca="false">IF($B14=0,0,IF(SIN(BC$12)=0,999999999,(SIN(BC$12)*COS($E14)+SIN($E14)*COS(BC$12))/SIN(BC$12)*$B14))</f>
        <v>30.0886666723772</v>
      </c>
      <c r="BD104" s="0" t="n">
        <f aca="false">IF($B14=0,0,IF(SIN(BD$12)=0,999999999,(SIN(BD$12)*COS($E14)+SIN($E14)*COS(BD$12))/SIN(BD$12)*$B14))</f>
        <v>30.0578829690854</v>
      </c>
      <c r="BE104" s="0" t="n">
        <f aca="false">IF($B14=0,0,IF(SIN(BE$12)=0,999999999,(SIN(BE$12)*COS($E14)+SIN($E14)*COS(BE$12))/SIN(BE$12)*$B14))</f>
        <v>30.0279879983317</v>
      </c>
      <c r="BF104" s="0" t="n">
        <f aca="false">IF($B14=0,0,IF(SIN(BF$12)=0,999999999,(SIN(BF$12)*COS($E14)+SIN($E14)*COS(BF$12))/SIN(BF$12)*$B14))</f>
        <v>29.9989263692636</v>
      </c>
      <c r="BG104" s="0" t="n">
        <f aca="false">IF($B14=0,0,IF(SIN(BG$12)=0,999999999,(SIN(BG$12)*COS($E14)+SIN($E14)*COS(BG$12))/SIN(BG$12)*$B14))</f>
        <v>29.9706467255719</v>
      </c>
      <c r="BH104" s="0" t="n">
        <f aca="false">IF($B14=0,0,IF(SIN(BH$12)=0,999999999,(SIN(BH$12)*COS($E14)+SIN($E14)*COS(BH$12))/SIN(BH$12)*$B14))</f>
        <v>29.9431013668314</v>
      </c>
      <c r="BI104" s="0" t="n">
        <f aca="false">IF($B14=0,0,IF(SIN(BI$12)=0,999999999,(SIN(BI$12)*COS($E14)+SIN($E14)*COS(BI$12))/SIN(BI$12)*$B14))</f>
        <v>29.9162459108992</v>
      </c>
      <c r="BJ104" s="0" t="n">
        <f aca="false">IF($B14=0,0,IF(SIN(BJ$12)=0,999999999,(SIN(BJ$12)*COS($E14)+SIN($E14)*COS(BJ$12))/SIN(BJ$12)*$B14))</f>
        <v>29.8900389922262</v>
      </c>
      <c r="BK104" s="0" t="n">
        <f aca="false">IF($B14=0,0,IF(SIN(BK$12)=0,999999999,(SIN(BK$12)*COS($E14)+SIN($E14)*COS(BK$12))/SIN(BK$12)*$B14))</f>
        <v>29.8644419916565</v>
      </c>
      <c r="BL104" s="0" t="n">
        <f aca="false">IF($B14=0,0,IF(SIN(BL$12)=0,999999999,(SIN(BL$12)*COS($E14)+SIN($E14)*COS(BL$12))/SIN(BL$12)*$B14))</f>
        <v>29.8394187939002</v>
      </c>
      <c r="BM104" s="0" t="n">
        <f aca="false">IF($B14=0,0,IF(SIN(BM$12)=0,999999999,(SIN(BM$12)*COS($E14)+SIN($E14)*COS(BM$12))/SIN(BM$12)*$B14))</f>
        <v>29.8149355693804</v>
      </c>
      <c r="BN104" s="0" t="n">
        <f aca="false">IF($B14=0,0,IF(SIN(BN$12)=0,999999999,(SIN(BN$12)*COS($E14)+SIN($E14)*COS(BN$12))/SIN(BN$12)*$B14))</f>
        <v>29.7909605775948</v>
      </c>
      <c r="BO104" s="0" t="n">
        <f aca="false">IF($B14=0,0,IF(SIN(BO$12)=0,999999999,(SIN(BO$12)*COS($E14)+SIN($E14)*COS(BO$12))/SIN(BO$12)*$B14))</f>
        <v>29.7674639895058</v>
      </c>
      <c r="BP104" s="0" t="n">
        <f aca="false">IF($B14=0,0,IF(SIN(BP$12)=0,999999999,(SIN(BP$12)*COS($E14)+SIN($E14)*COS(BP$12))/SIN(BP$12)*$B14))</f>
        <v>29.7444177267923</v>
      </c>
      <c r="BQ104" s="0" t="n">
        <f aca="false">IF($B14=0,0,IF(SIN(BQ$12)=0,999999999,(SIN(BQ$12)*COS($E14)+SIN($E14)*COS(BQ$12))/SIN(BQ$12)*$B14))</f>
        <v>29.7217953160714</v>
      </c>
      <c r="BR104" s="0" t="n">
        <f aca="false">IF($B14=0,0,IF(SIN(BR$12)=0,999999999,(SIN(BR$12)*COS($E14)+SIN($E14)*COS(BR$12))/SIN(BR$12)*$B14))</f>
        <v>29.6995717564329</v>
      </c>
      <c r="BS104" s="0" t="n">
        <f aca="false">IF($B14=0,0,IF(SIN(BS$12)=0,999999999,(SIN(BS$12)*COS($E14)+SIN($E14)*COS(BS$12))/SIN(BS$12)*$B14))</f>
        <v>29.677723398831</v>
      </c>
      <c r="BT104" s="0" t="n">
        <f aca="false">IF($B14=0,0,IF(SIN(BT$12)=0,999999999,(SIN(BT$12)*COS($E14)+SIN($E14)*COS(BT$12))/SIN(BT$12)*$B14))</f>
        <v>29.6562278360544</v>
      </c>
      <c r="BU104" s="0" t="n">
        <f aca="false">IF($B14=0,0,IF(SIN(BU$12)=0,999999999,(SIN(BU$12)*COS($E14)+SIN($E14)*COS(BU$12))/SIN(BU$12)*$B14))</f>
        <v>29.6350638021461</v>
      </c>
      <c r="BV104" s="0" t="n">
        <f aca="false">IF($B14=0,0,IF(SIN(BV$12)=0,999999999,(SIN(BV$12)*COS($E14)+SIN($E14)*COS(BV$12))/SIN(BV$12)*$B14))</f>
        <v>29.6142110802754</v>
      </c>
      <c r="BW104" s="0" t="n">
        <f aca="false">IF($B14=0,0,IF(SIN(BW$12)=0,999999999,(SIN(BW$12)*COS($E14)+SIN($E14)*COS(BW$12))/SIN(BW$12)*$B14))</f>
        <v>29.5936504181783</v>
      </c>
      <c r="BX104" s="0" t="n">
        <f aca="false">IF($B14=0,0,IF(SIN(BX$12)=0,999999999,(SIN(BX$12)*COS($E14)+SIN($E14)*COS(BX$12))/SIN(BX$12)*$B14))</f>
        <v>29.5733634503828</v>
      </c>
      <c r="BY104" s="0" t="n">
        <f aca="false">IF($B14=0,0,IF(SIN(BY$12)=0,999999999,(SIN(BY$12)*COS($E14)+SIN($E14)*COS(BY$12))/SIN(BY$12)*$B14))</f>
        <v>29.5533326265199</v>
      </c>
      <c r="BZ104" s="0" t="n">
        <f aca="false">IF($B14=0,0,IF(SIN(BZ$12)=0,999999999,(SIN(BZ$12)*COS($E14)+SIN($E14)*COS(BZ$12))/SIN(BZ$12)*$B14))</f>
        <v>29.5335411450992</v>
      </c>
      <c r="CA104" s="0" t="n">
        <f aca="false">IF($B14=0,0,IF(SIN(CA$12)=0,999999999,(SIN(CA$12)*COS($E14)+SIN($E14)*COS(CA$12))/SIN(CA$12)*$B14))</f>
        <v>29.5139728921912</v>
      </c>
      <c r="CB104" s="0" t="n">
        <f aca="false">IF($B14=0,0,IF(SIN(CB$12)=0,999999999,(SIN(CB$12)*COS($E14)+SIN($E14)*COS(CB$12))/SIN(CB$12)*$B14))</f>
        <v>29.4946123845175</v>
      </c>
      <c r="CC104" s="0" t="n">
        <f aca="false">IF($B14=0,0,IF(SIN(CC$12)=0,999999999,(SIN(CC$12)*COS($E14)+SIN($E14)*COS(CC$12))/SIN(CC$12)*$B14))</f>
        <v>29.4754447165016</v>
      </c>
      <c r="CD104" s="0" t="n">
        <f aca="false">IF($B14=0,0,IF(SIN(CD$12)=0,999999999,(SIN(CD$12)*COS($E14)+SIN($E14)*COS(CD$12))/SIN(CD$12)*$B14))</f>
        <v>29.4564555108758</v>
      </c>
      <c r="CE104" s="0" t="n">
        <f aca="false">IF($B14=0,0,IF(SIN(CE$12)=0,999999999,(SIN(CE$12)*COS($E14)+SIN($E14)*COS(CE$12))/SIN(CE$12)*$B14))</f>
        <v>29.4376308724785</v>
      </c>
      <c r="CF104" s="0" t="n">
        <f aca="false">IF($B14=0,0,IF(SIN(CF$12)=0,999999999,(SIN(CF$12)*COS($E14)+SIN($E14)*COS(CF$12))/SIN(CF$12)*$B14))</f>
        <v>29.4189573449129</v>
      </c>
      <c r="CG104" s="0" t="n">
        <f aca="false">IF($B14=0,0,IF(SIN(CG$12)=0,999999999,(SIN(CG$12)*COS($E14)+SIN($E14)*COS(CG$12))/SIN(CG$12)*$B14))</f>
        <v>29.4004218697644</v>
      </c>
      <c r="CH104" s="0" t="n">
        <f aca="false">IF($B14=0,0,IF(SIN(CH$12)=0,999999999,(SIN(CH$12)*COS($E14)+SIN($E14)*COS(CH$12))/SIN(CH$12)*$B14))</f>
        <v>29.3820117481041</v>
      </c>
      <c r="CI104" s="0" t="n">
        <f aca="false">IF($B14=0,0,IF(SIN(CI$12)=0,999999999,(SIN(CI$12)*COS($E14)+SIN($E14)*COS(CI$12))/SIN(CI$12)*$B14))</f>
        <v>29.3637146040258</v>
      </c>
      <c r="CJ104" s="0" t="n">
        <f aca="false">IF($B14=0,0,IF(SIN(CJ$12)=0,999999999,(SIN(CJ$12)*COS($E14)+SIN($E14)*COS(CJ$12))/SIN(CJ$12)*$B14))</f>
        <v>29.345518349986</v>
      </c>
      <c r="CK104" s="0" t="n">
        <f aca="false">IF($B14=0,0,IF(SIN(CK$12)=0,999999999,(SIN(CK$12)*COS($E14)+SIN($E14)*COS(CK$12))/SIN(CK$12)*$B14))</f>
        <v>29.3274111537333</v>
      </c>
      <c r="CL104" s="0" t="n">
        <f aca="false">IF($B14=0,0,IF(SIN(CL$12)=0,999999999,(SIN(CL$12)*COS($E14)+SIN($E14)*COS(CL$12))/SIN(CL$12)*$B14))</f>
        <v>29.3093814066288</v>
      </c>
      <c r="CM104" s="0" t="n">
        <f aca="false">IF($B14=0,0,IF(SIN(CM$12)=0,999999999,(SIN(CM$12)*COS($E14)+SIN($E14)*COS(CM$12))/SIN(CM$12)*$B14))</f>
        <v>29.291417693172</v>
      </c>
      <c r="CN104" s="0" t="n">
        <f aca="false">IF($B14=0,0,IF(SIN(CN$12)=0,999999999,(SIN(CN$12)*COS($E14)+SIN($E14)*COS(CN$12))/SIN(CN$12)*$B14))</f>
        <v>29.2735087615597</v>
      </c>
      <c r="CO104" s="0" t="n">
        <f aca="false">IF($B14=0,0,IF(SIN(CO$12)=0,999999999,(SIN(CO$12)*COS($E14)+SIN($E14)*COS(CO$12))/SIN(CO$12)*$B14))</f>
        <v>29.2556434951124</v>
      </c>
      <c r="CP104" s="0" t="n">
        <f aca="false">IF($B14=0,0,IF(SIN(CP$12)=0,999999999,(SIN(CP$12)*COS($E14)+SIN($E14)*COS(CP$12))/SIN(CP$12)*$B14))</f>
        <v>29.2378108844116</v>
      </c>
      <c r="CQ104" s="0" t="n">
        <f aca="false">IF($B14=0,0,IF(SIN(CQ$12)=0,999999999,(SIN(CQ$12)*COS($E14)+SIN($E14)*COS(CQ$12))/SIN(CQ$12)*$B14))</f>
        <v>29.22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999999999</v>
      </c>
      <c r="G105" s="0" t="n">
        <f aca="false">IF($B15=0,0,IF(SIN(G$12)=0,999999999,(SIN(G$12)*COS($E15)+SIN($E15)*COS(G$12))/SIN(G$12)*$B15))</f>
        <v>115.352105710461</v>
      </c>
      <c r="H105" s="0" t="n">
        <f aca="false">IF($B15=0,0,IF(SIN(H$12)=0,999999999,(SIN(H$12)*COS($E15)+SIN($E15)*COS(H$12))/SIN(H$12)*$B15))</f>
        <v>72.0730948397076</v>
      </c>
      <c r="I105" s="0" t="n">
        <f aca="false">IF($B15=0,0,IF(SIN(I$12)=0,999999999,(SIN(I$12)*COS($E15)+SIN($E15)*COS(I$12))/SIN(I$12)*$B15))</f>
        <v>57.640896746034</v>
      </c>
      <c r="J105" s="0" t="n">
        <f aca="false">IF($B15=0,0,IF(SIN(J$12)=0,999999999,(SIN(J$12)*COS($E15)+SIN($E15)*COS(J$12))/SIN(J$12)*$B15))</f>
        <v>50.4203991671635</v>
      </c>
      <c r="K105" s="0" t="n">
        <f aca="false">IF($B15=0,0,IF(SIN(K$12)=0,999999999,(SIN(K$12)*COS($E15)+SIN($E15)*COS(K$12))/SIN(K$12)*$B15))</f>
        <v>46.0845787905974</v>
      </c>
      <c r="L105" s="0" t="n">
        <f aca="false">IF($B15=0,0,IF(SIN(L$12)=0,999999999,(SIN(L$12)*COS($E15)+SIN($E15)*COS(L$12))/SIN(L$12)*$B15))</f>
        <v>43.191093793284</v>
      </c>
      <c r="M105" s="0" t="n">
        <f aca="false">IF($B15=0,0,IF(SIN(M$12)=0,999999999,(SIN(M$12)*COS($E15)+SIN($E15)*COS(M$12))/SIN(M$12)*$B15))</f>
        <v>41.1217970610313</v>
      </c>
      <c r="N105" s="0" t="n">
        <f aca="false">IF($B15=0,0,IF(SIN(N$12)=0,999999999,(SIN(N$12)*COS($E15)+SIN($E15)*COS(N$12))/SIN(N$12)*$B15))</f>
        <v>39.567614492884</v>
      </c>
      <c r="O105" s="0" t="n">
        <f aca="false">IF($B15=0,0,IF(SIN(O$12)=0,999999999,(SIN(O$12)*COS($E15)+SIN($E15)*COS(O$12))/SIN(O$12)*$B15))</f>
        <v>38.3568377688216</v>
      </c>
      <c r="P105" s="0" t="n">
        <f aca="false">IF($B15=0,0,IF(SIN(P$12)=0,999999999,(SIN(P$12)*COS($E15)+SIN($E15)*COS(P$12))/SIN(P$12)*$B15))</f>
        <v>37.3864414564501</v>
      </c>
      <c r="Q105" s="0" t="n">
        <f aca="false">IF($B15=0,0,IF(SIN(Q$12)=0,999999999,(SIN(Q$12)*COS($E15)+SIN($E15)*COS(Q$12))/SIN(Q$12)*$B15))</f>
        <v>36.5908635136845</v>
      </c>
      <c r="R105" s="0" t="n">
        <f aca="false">IF($B15=0,0,IF(SIN(R$12)=0,999999999,(SIN(R$12)*COS($E15)+SIN($E15)*COS(R$12))/SIN(R$12)*$B15))</f>
        <v>35.9263955397582</v>
      </c>
      <c r="S105" s="0" t="n">
        <f aca="false">IF($B15=0,0,IF(SIN(S$12)=0,999999999,(SIN(S$12)*COS($E15)+SIN($E15)*COS(S$12))/SIN(S$12)*$B15))</f>
        <v>35.3627775254548</v>
      </c>
      <c r="T105" s="0" t="n">
        <f aca="false">IF($B15=0,0,IF(SIN(T$12)=0,999999999,(SIN(T$12)*COS($E15)+SIN($E15)*COS(T$12))/SIN(T$12)*$B15))</f>
        <v>34.8783948529451</v>
      </c>
      <c r="U105" s="0" t="n">
        <f aca="false">IF($B15=0,0,IF(SIN(U$12)=0,999999999,(SIN(U$12)*COS($E15)+SIN($E15)*COS(U$12))/SIN(U$12)*$B15))</f>
        <v>34.4573964954101</v>
      </c>
      <c r="V105" s="0" t="n">
        <f aca="false">IF($B15=0,0,IF(SIN(V$12)=0,999999999,(SIN(V$12)*COS($E15)+SIN($E15)*COS(V$12))/SIN(V$12)*$B15))</f>
        <v>34.0878938915364</v>
      </c>
      <c r="W105" s="0" t="n">
        <f aca="false">IF($B15=0,0,IF(SIN(W$12)=0,999999999,(SIN(W$12)*COS($E15)+SIN($E15)*COS(W$12))/SIN(W$12)*$B15))</f>
        <v>33.7607955111095</v>
      </c>
      <c r="X105" s="0" t="n">
        <f aca="false">IF($B15=0,0,IF(SIN(X$12)=0,999999999,(SIN(X$12)*COS($E15)+SIN($E15)*COS(X$12))/SIN(X$12)*$B15))</f>
        <v>33.4690298984924</v>
      </c>
      <c r="Y105" s="0" t="n">
        <f aca="false">IF($B15=0,0,IF(SIN(Y$12)=0,999999999,(SIN(Y$12)*COS($E15)+SIN($E15)*COS(Y$12))/SIN(Y$12)*$B15))</f>
        <v>33.2070140705544</v>
      </c>
      <c r="Z105" s="0" t="n">
        <f aca="false">IF($B15=0,0,IF(SIN(Z$12)=0,999999999,(SIN(Z$12)*COS($E15)+SIN($E15)*COS(Z$12))/SIN(Z$12)*$B15))</f>
        <v>32.9702813949851</v>
      </c>
      <c r="AA105" s="0" t="n">
        <f aca="false">IF($B15=0,0,IF(SIN(AA$12)=0,999999999,(SIN(AA$12)*COS($E15)+SIN($E15)*COS(AA$12))/SIN(AA$12)*$B15))</f>
        <v>32.75521578886</v>
      </c>
      <c r="AB105" s="0" t="n">
        <f aca="false">IF($B15=0,0,IF(SIN(AB$12)=0,999999999,(SIN(AB$12)*COS($E15)+SIN($E15)*COS(AB$12))/SIN(AB$12)*$B15))</f>
        <v>32.5588584082794</v>
      </c>
      <c r="AC105" s="0" t="n">
        <f aca="false">IF($B15=0,0,IF(SIN(AC$12)=0,999999999,(SIN(AC$12)*COS($E15)+SIN($E15)*COS(AC$12))/SIN(AC$12)*$B15))</f>
        <v>32.3787647665755</v>
      </c>
      <c r="AD105" s="0" t="n">
        <f aca="false">IF($B15=0,0,IF(SIN(AD$12)=0,999999999,(SIN(AD$12)*COS($E15)+SIN($E15)*COS(AD$12))/SIN(AD$12)*$B15))</f>
        <v>32.2128975727461</v>
      </c>
      <c r="AE105" s="0" t="n">
        <f aca="false">IF($B15=0,0,IF(SIN(AE$12)=0,999999999,(SIN(AE$12)*COS($E15)+SIN($E15)*COS(AE$12))/SIN(AE$12)*$B15))</f>
        <v>32.0595452884473</v>
      </c>
      <c r="AF105" s="0" t="n">
        <f aca="false">IF($B15=0,0,IF(SIN(AF$12)=0,999999999,(SIN(AF$12)*COS($E15)+SIN($E15)*COS(AF$12))/SIN(AF$12)*$B15))</f>
        <v>31.9172594793091</v>
      </c>
      <c r="AG105" s="0" t="n">
        <f aca="false">IF($B15=0,0,IF(SIN(AG$12)=0,999999999,(SIN(AG$12)*COS($E15)+SIN($E15)*COS(AG$12))/SIN(AG$12)*$B15))</f>
        <v>31.7848060879654</v>
      </c>
      <c r="AH105" s="0" t="n">
        <f aca="false">IF($B15=0,0,IF(SIN(AH$12)=0,999999999,(SIN(AH$12)*COS($E15)+SIN($E15)*COS(AH$12))/SIN(AH$12)*$B15))</f>
        <v>31.6611271483617</v>
      </c>
      <c r="AI105" s="0" t="n">
        <f aca="false">IF($B15=0,0,IF(SIN(AI$12)=0,999999999,(SIN(AI$12)*COS($E15)+SIN($E15)*COS(AI$12))/SIN(AI$12)*$B15))</f>
        <v>31.5453104210257</v>
      </c>
      <c r="AJ105" s="0" t="n">
        <f aca="false">IF($B15=0,0,IF(SIN(AJ$12)=0,999999999,(SIN(AJ$12)*COS($E15)+SIN($E15)*COS(AJ$12))/SIN(AJ$12)*$B15))</f>
        <v>31.4365651010674</v>
      </c>
      <c r="AK105" s="0" t="n">
        <f aca="false">IF($B15=0,0,IF(SIN(AK$12)=0,999999999,(SIN(AK$12)*COS($E15)+SIN($E15)*COS(AK$12))/SIN(AK$12)*$B15))</f>
        <v>31.3342022276394</v>
      </c>
      <c r="AL105" s="0" t="n">
        <f aca="false">IF($B15=0,0,IF(SIN(AL$12)=0,999999999,(SIN(AL$12)*COS($E15)+SIN($E15)*COS(AL$12))/SIN(AL$12)*$B15))</f>
        <v>31.2376187664059</v>
      </c>
      <c r="AM105" s="0" t="n">
        <f aca="false">IF($B15=0,0,IF(SIN(AM$12)=0,999999999,(SIN(AM$12)*COS($E15)+SIN($E15)*COS(AM$12))/SIN(AM$12)*$B15))</f>
        <v>31.1462845858868</v>
      </c>
      <c r="AN105" s="0" t="n">
        <f aca="false">IF($B15=0,0,IF(SIN(AN$12)=0,999999999,(SIN(AN$12)*COS($E15)+SIN($E15)*COS(AN$12))/SIN(AN$12)*$B15))</f>
        <v>31.0597317318722</v>
      </c>
      <c r="AO105" s="0" t="n">
        <f aca="false">IF($B15=0,0,IF(SIN(AO$12)=0,999999999,(SIN(AO$12)*COS($E15)+SIN($E15)*COS(AO$12))/SIN(AO$12)*$B15))</f>
        <v>30.9775455402843</v>
      </c>
      <c r="AP105" s="0" t="n">
        <f aca="false">IF($B15=0,0,IF(SIN(AP$12)=0,999999999,(SIN(AP$12)*COS($E15)+SIN($E15)*COS(AP$12))/SIN(AP$12)*$B15))</f>
        <v>30.8993572309995</v>
      </c>
      <c r="AQ105" s="0" t="n">
        <f aca="false">IF($B15=0,0,IF(SIN(AQ$12)=0,999999999,(SIN(AQ$12)*COS($E15)+SIN($E15)*COS(AQ$12))/SIN(AQ$12)*$B15))</f>
        <v>30.8248377024424</v>
      </c>
      <c r="AR105" s="0" t="n">
        <f aca="false">IF($B15=0,0,IF(SIN(AR$12)=0,999999999,(SIN(AR$12)*COS($E15)+SIN($E15)*COS(AR$12))/SIN(AR$12)*$B15))</f>
        <v>30.7536923057446</v>
      </c>
      <c r="AS105" s="0" t="n">
        <f aca="false">IF($B15=0,0,IF(SIN(AS$12)=0,999999999,(SIN(AS$12)*COS($E15)+SIN($E15)*COS(AS$12))/SIN(AS$12)*$B15))</f>
        <v>30.6856564226398</v>
      </c>
      <c r="AT105" s="0" t="n">
        <f aca="false">IF($B15=0,0,IF(SIN(AT$12)=0,999999999,(SIN(AT$12)*COS($E15)+SIN($E15)*COS(AT$12))/SIN(AT$12)*$B15))</f>
        <v>30.6204917064317</v>
      </c>
      <c r="AU105" s="0" t="n">
        <f aca="false">IF($B15=0,0,IF(SIN(AU$12)=0,999999999,(SIN(AU$12)*COS($E15)+SIN($E15)*COS(AU$12))/SIN(AU$12)*$B15))</f>
        <v>30.5579828728136</v>
      </c>
      <c r="AV105" s="0" t="n">
        <f aca="false">IF($B15=0,0,IF(SIN(AV$12)=0,999999999,(SIN(AV$12)*COS($E15)+SIN($E15)*COS(AV$12))/SIN(AV$12)*$B15))</f>
        <v>30.49793494889</v>
      </c>
      <c r="AW105" s="0" t="n">
        <f aca="false">IF($B15=0,0,IF(SIN(AW$12)=0,999999999,(SIN(AW$12)*COS($E15)+SIN($E15)*COS(AW$12))/SIN(AW$12)*$B15))</f>
        <v>30.4401709057937</v>
      </c>
      <c r="AX105" s="0" t="n">
        <f aca="false">IF($B15=0,0,IF(SIN(AX$12)=0,999999999,(SIN(AX$12)*COS($E15)+SIN($E15)*COS(AX$12))/SIN(AX$12)*$B15))</f>
        <v>30.3845296138631</v>
      </c>
      <c r="AY105" s="0" t="n">
        <f aca="false">IF($B15=0,0,IF(SIN(AY$12)=0,999999999,(SIN(AY$12)*COS($E15)+SIN($E15)*COS(AY$12))/SIN(AY$12)*$B15))</f>
        <v>30.3308640701884</v>
      </c>
      <c r="AZ105" s="0" t="n">
        <f aca="false">IF($B15=0,0,IF(SIN(AZ$12)=0,999999999,(SIN(AZ$12)*COS($E15)+SIN($E15)*COS(AZ$12))/SIN(AZ$12)*$B15))</f>
        <v>30.2790398570678</v>
      </c>
      <c r="BA105" s="0" t="n">
        <f aca="false">IF($B15=0,0,IF(SIN(BA$12)=0,999999999,(SIN(BA$12)*COS($E15)+SIN($E15)*COS(BA$12))/SIN(BA$12)*$B15))</f>
        <v>30.2289337969684</v>
      </c>
      <c r="BB105" s="0" t="n">
        <f aca="false">IF($B15=0,0,IF(SIN(BB$12)=0,999999999,(SIN(BB$12)*COS($E15)+SIN($E15)*COS(BB$12))/SIN(BB$12)*$B15))</f>
        <v>30.180432775321</v>
      </c>
      <c r="BC105" s="0" t="n">
        <f aca="false">IF($B15=0,0,IF(SIN(BC$12)=0,999999999,(SIN(BC$12)*COS($E15)+SIN($E15)*COS(BC$12))/SIN(BC$12)*$B15))</f>
        <v>30.1334327071575</v>
      </c>
      <c r="BD105" s="0" t="n">
        <f aca="false">IF($B15=0,0,IF(SIN(BD$12)=0,999999999,(SIN(BD$12)*COS($E15)+SIN($E15)*COS(BD$12))/SIN(BD$12)*$B15))</f>
        <v>30.0878376274379</v>
      </c>
      <c r="BE105" s="0" t="n">
        <f aca="false">IF($B15=0,0,IF(SIN(BE$12)=0,999999999,(SIN(BE$12)*COS($E15)+SIN($E15)*COS(BE$12))/SIN(BE$12)*$B15))</f>
        <v>30.0435588880735</v>
      </c>
      <c r="BF105" s="0" t="n">
        <f aca="false">IF($B15=0,0,IF(SIN(BF$12)=0,999999999,(SIN(BF$12)*COS($E15)+SIN($E15)*COS(BF$12))/SIN(BF$12)*$B15))</f>
        <v>30.0005144472671</v>
      </c>
      <c r="BG105" s="0" t="n">
        <f aca="false">IF($B15=0,0,IF(SIN(BG$12)=0,999999999,(SIN(BG$12)*COS($E15)+SIN($E15)*COS(BG$12))/SIN(BG$12)*$B15))</f>
        <v>29.9586282389593</v>
      </c>
      <c r="BH105" s="0" t="n">
        <f aca="false">IF($B15=0,0,IF(SIN(BH$12)=0,999999999,(SIN(BH$12)*COS($E15)+SIN($E15)*COS(BH$12))/SIN(BH$12)*$B15))</f>
        <v>29.9178296119789</v>
      </c>
      <c r="BI105" s="0" t="n">
        <f aca="false">IF($B15=0,0,IF(SIN(BI$12)=0,999999999,(SIN(BI$12)*COS($E15)+SIN($E15)*COS(BI$12))/SIN(BI$12)*$B15))</f>
        <v>29.8780528300067</v>
      </c>
      <c r="BJ105" s="0" t="n">
        <f aca="false">IF($B15=0,0,IF(SIN(BJ$12)=0,999999999,(SIN(BJ$12)*COS($E15)+SIN($E15)*COS(BJ$12))/SIN(BJ$12)*$B15))</f>
        <v>29.8392366247316</v>
      </c>
      <c r="BK105" s="0" t="n">
        <f aca="false">IF($B15=0,0,IF(SIN(BK$12)=0,999999999,(SIN(BK$12)*COS($E15)+SIN($E15)*COS(BK$12))/SIN(BK$12)*$B15))</f>
        <v>29.8013237956448</v>
      </c>
      <c r="BL105" s="0" t="n">
        <f aca="false">IF($B15=0,0,IF(SIN(BL$12)=0,999999999,(SIN(BL$12)*COS($E15)+SIN($E15)*COS(BL$12))/SIN(BL$12)*$B15))</f>
        <v>29.7642608508221</v>
      </c>
      <c r="BM105" s="0" t="n">
        <f aca="false">IF($B15=0,0,IF(SIN(BM$12)=0,999999999,(SIN(BM$12)*COS($E15)+SIN($E15)*COS(BM$12))/SIN(BM$12)*$B15))</f>
        <v>29.7279976838083</v>
      </c>
      <c r="BN105" s="0" t="n">
        <f aca="false">IF($B15=0,0,IF(SIN(BN$12)=0,999999999,(SIN(BN$12)*COS($E15)+SIN($E15)*COS(BN$12))/SIN(BN$12)*$B15))</f>
        <v>29.6924872823671</v>
      </c>
      <c r="BO105" s="0" t="n">
        <f aca="false">IF($B15=0,0,IF(SIN(BO$12)=0,999999999,(SIN(BO$12)*COS($E15)+SIN($E15)*COS(BO$12))/SIN(BO$12)*$B15))</f>
        <v>29.6576854654154</v>
      </c>
      <c r="BP105" s="0" t="n">
        <f aca="false">IF($B15=0,0,IF(SIN(BP$12)=0,999999999,(SIN(BP$12)*COS($E15)+SIN($E15)*COS(BP$12))/SIN(BP$12)*$B15))</f>
        <v>29.6235506449326</v>
      </c>
      <c r="BQ105" s="0" t="n">
        <f aca="false">IF($B15=0,0,IF(SIN(BQ$12)=0,999999999,(SIN(BQ$12)*COS($E15)+SIN($E15)*COS(BQ$12))/SIN(BQ$12)*$B15))</f>
        <v>29.5900436100417</v>
      </c>
      <c r="BR105" s="0" t="n">
        <f aca="false">IF($B15=0,0,IF(SIN(BR$12)=0,999999999,(SIN(BR$12)*COS($E15)+SIN($E15)*COS(BR$12))/SIN(BR$12)*$B15))</f>
        <v>29.5571273308089</v>
      </c>
      <c r="BS105" s="0" t="n">
        <f aca="false">IF($B15=0,0,IF(SIN(BS$12)=0,999999999,(SIN(BS$12)*COS($E15)+SIN($E15)*COS(BS$12))/SIN(BS$12)*$B15))</f>
        <v>29.5247667796055</v>
      </c>
      <c r="BT105" s="0" t="n">
        <f aca="false">IF($B15=0,0,IF(SIN(BT$12)=0,999999999,(SIN(BT$12)*COS($E15)+SIN($E15)*COS(BT$12))/SIN(BT$12)*$B15))</f>
        <v>29.492928768138</v>
      </c>
      <c r="BU105" s="0" t="n">
        <f aca="false">IF($B15=0,0,IF(SIN(BU$12)=0,999999999,(SIN(BU$12)*COS($E15)+SIN($E15)*COS(BU$12))/SIN(BU$12)*$B15))</f>
        <v>29.4615817984739</v>
      </c>
      <c r="BV105" s="0" t="n">
        <f aca="false">IF($B15=0,0,IF(SIN(BV$12)=0,999999999,(SIN(BV$12)*COS($E15)+SIN($E15)*COS(BV$12))/SIN(BV$12)*$B15))</f>
        <v>29.4306959265873</v>
      </c>
      <c r="BW105" s="0" t="n">
        <f aca="false">IF($B15=0,0,IF(SIN(BW$12)=0,999999999,(SIN(BW$12)*COS($E15)+SIN($E15)*COS(BW$12))/SIN(BW$12)*$B15))</f>
        <v>29.400242637114</v>
      </c>
      <c r="BX105" s="0" t="n">
        <f aca="false">IF($B15=0,0,IF(SIN(BX$12)=0,999999999,(SIN(BX$12)*COS($E15)+SIN($E15)*COS(BX$12))/SIN(BX$12)*$B15))</f>
        <v>29.3701947281558</v>
      </c>
      <c r="BY105" s="0" t="n">
        <f aca="false">IF($B15=0,0,IF(SIN(BY$12)=0,999999999,(SIN(BY$12)*COS($E15)+SIN($E15)*COS(BY$12))/SIN(BY$12)*$B15))</f>
        <v>29.3405262050993</v>
      </c>
      <c r="BZ105" s="0" t="n">
        <f aca="false">IF($B15=0,0,IF(SIN(BZ$12)=0,999999999,(SIN(BZ$12)*COS($E15)+SIN($E15)*COS(BZ$12))/SIN(BZ$12)*$B15))</f>
        <v>29.3112121825273</v>
      </c>
      <c r="CA105" s="0" t="n">
        <f aca="false">IF($B15=0,0,IF(SIN(CA$12)=0,999999999,(SIN(CA$12)*COS($E15)+SIN($E15)*COS(CA$12))/SIN(CA$12)*$B15))</f>
        <v>29.2822287933991</v>
      </c>
      <c r="CB105" s="0" t="n">
        <f aca="false">IF($B15=0,0,IF(SIN(CB$12)=0,999999999,(SIN(CB$12)*COS($E15)+SIN($E15)*COS(CB$12))/SIN(CB$12)*$B15))</f>
        <v>29.2535531047586</v>
      </c>
      <c r="CC105" s="0" t="n">
        <f aca="false">IF($B15=0,0,IF(SIN(CC$12)=0,999999999,(SIN(CC$12)*COS($E15)+SIN($E15)*COS(CC$12))/SIN(CC$12)*$B15))</f>
        <v>29.2251630393093</v>
      </c>
      <c r="CD105" s="0" t="n">
        <f aca="false">IF($B15=0,0,IF(SIN(CD$12)=0,999999999,(SIN(CD$12)*COS($E15)+SIN($E15)*COS(CD$12))/SIN(CD$12)*$B15))</f>
        <v>29.1970373022557</v>
      </c>
      <c r="CE105" s="0" t="n">
        <f aca="false">IF($B15=0,0,IF(SIN(CE$12)=0,999999999,(SIN(CE$12)*COS($E15)+SIN($E15)*COS(CE$12))/SIN(CE$12)*$B15))</f>
        <v>29.1691553128706</v>
      </c>
      <c r="CF105" s="0" t="n">
        <f aca="false">IF($B15=0,0,IF(SIN(CF$12)=0,999999999,(SIN(CF$12)*COS($E15)+SIN($E15)*COS(CF$12))/SIN(CF$12)*$B15))</f>
        <v>29.1414971403002</v>
      </c>
      <c r="CG105" s="0" t="n">
        <f aca="false">IF($B15=0,0,IF(SIN(CG$12)=0,999999999,(SIN(CG$12)*COS($E15)+SIN($E15)*COS(CG$12))/SIN(CG$12)*$B15))</f>
        <v>29.1140434431596</v>
      </c>
      <c r="CH105" s="0" t="n">
        <f aca="false">IF($B15=0,0,IF(SIN(CH$12)=0,999999999,(SIN(CH$12)*COS($E15)+SIN($E15)*COS(CH$12))/SIN(CH$12)*$B15))</f>
        <v>29.0867754125139</v>
      </c>
      <c r="CI105" s="0" t="n">
        <f aca="false">IF($B15=0,0,IF(SIN(CI$12)=0,999999999,(SIN(CI$12)*COS($E15)+SIN($E15)*COS(CI$12))/SIN(CI$12)*$B15))</f>
        <v>29.0596747178709</v>
      </c>
      <c r="CJ105" s="0" t="n">
        <f aca="false">IF($B15=0,0,IF(SIN(CJ$12)=0,999999999,(SIN(CJ$12)*COS($E15)+SIN($E15)*COS(CJ$12))/SIN(CJ$12)*$B15))</f>
        <v>29.0327234558451</v>
      </c>
      <c r="CK105" s="0" t="n">
        <f aca="false">IF($B15=0,0,IF(SIN(CK$12)=0,999999999,(SIN(CK$12)*COS($E15)+SIN($E15)*COS(CK$12))/SIN(CK$12)*$B15))</f>
        <v>29.005904101175</v>
      </c>
      <c r="CL105" s="0" t="n">
        <f aca="false">IF($B15=0,0,IF(SIN(CL$12)=0,999999999,(SIN(CL$12)*COS($E15)+SIN($E15)*COS(CL$12))/SIN(CL$12)*$B15))</f>
        <v>28.9791994598015</v>
      </c>
      <c r="CM105" s="0" t="n">
        <f aca="false">IF($B15=0,0,IF(SIN(CM$12)=0,999999999,(SIN(CM$12)*COS($E15)+SIN($E15)*COS(CM$12))/SIN(CM$12)*$B15))</f>
        <v>28.9525926237311</v>
      </c>
      <c r="CN105" s="0" t="n">
        <f aca="false">IF($B15=0,0,IF(SIN(CN$12)=0,999999999,(SIN(CN$12)*COS($E15)+SIN($E15)*COS(CN$12))/SIN(CN$12)*$B15))</f>
        <v>28.9260669274296</v>
      </c>
      <c r="CO105" s="0" t="n">
        <f aca="false">IF($B15=0,0,IF(SIN(CO$12)=0,999999999,(SIN(CO$12)*COS($E15)+SIN($E15)*COS(CO$12))/SIN(CO$12)*$B15))</f>
        <v>28.8996059055</v>
      </c>
      <c r="CP105" s="0" t="n">
        <f aca="false">IF($B15=0,0,IF(SIN(CP$12)=0,999999999,(SIN(CP$12)*COS($E15)+SIN($E15)*COS(CP$12))/SIN(CP$12)*$B15))</f>
        <v>28.8731932514146</v>
      </c>
      <c r="CQ105" s="0" t="n">
        <f aca="false">IF($B15=0,0,IF(SIN(CQ$12)=0,999999999,(SIN(CQ$12)*COS($E15)+SIN($E15)*COS(CQ$12))/SIN(CQ$12)*$B15))</f>
        <v>28.8468127770797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999999999</v>
      </c>
      <c r="G106" s="0" t="n">
        <f aca="false">IF($B16=0,0,IF(SIN(G$12)=0,999999999,(SIN(G$12)*COS($E16)+SIN($E16)*COS(G$12))/SIN(G$12)*$B16))</f>
        <v>142.326428004898</v>
      </c>
      <c r="H106" s="0" t="n">
        <f aca="false">IF($B16=0,0,IF(SIN(H$12)=0,999999999,(SIN(H$12)*COS($E16)+SIN($E16)*COS(H$12))/SIN(H$12)*$B16))</f>
        <v>85.36115086481</v>
      </c>
      <c r="I106" s="0" t="n">
        <f aca="false">IF($B16=0,0,IF(SIN(I$12)=0,999999999,(SIN(I$12)*COS($E16)+SIN($E16)*COS(I$12))/SIN(I$12)*$B16))</f>
        <v>66.365010527824</v>
      </c>
      <c r="J106" s="0" t="n">
        <f aca="false">IF($B16=0,0,IF(SIN(J$12)=0,999999999,(SIN(J$12)*COS($E16)+SIN($E16)*COS(J$12))/SIN(J$12)*$B16))</f>
        <v>56.86115086481</v>
      </c>
      <c r="K106" s="0" t="n">
        <f aca="false">IF($B16=0,0,IF(SIN(K$12)=0,999999999,(SIN(K$12)*COS($E16)+SIN($E16)*COS(K$12))/SIN(K$12)*$B16))</f>
        <v>51.1541995179242</v>
      </c>
      <c r="L106" s="0" t="n">
        <f aca="false">IF($B16=0,0,IF(SIN(L$12)=0,999999999,(SIN(L$12)*COS($E16)+SIN($E16)*COS(L$12))/SIN(L$12)*$B16))</f>
        <v>47.3456980883309</v>
      </c>
      <c r="M106" s="0" t="n">
        <f aca="false">IF($B16=0,0,IF(SIN(M$12)=0,999999999,(SIN(M$12)*COS($E16)+SIN($E16)*COS(M$12))/SIN(M$12)*$B16))</f>
        <v>44.622020733738</v>
      </c>
      <c r="N106" s="0" t="n">
        <f aca="false">IF($B16=0,0,IF(SIN(N$12)=0,999999999,(SIN(N$12)*COS($E16)+SIN($E16)*COS(N$12))/SIN(N$12)*$B16))</f>
        <v>42.5763538171533</v>
      </c>
      <c r="O106" s="0" t="n">
        <f aca="false">IF($B16=0,0,IF(SIN(O$12)=0,999999999,(SIN(O$12)*COS($E16)+SIN($E16)*COS(O$12))/SIN(O$12)*$B16))</f>
        <v>40.9826891225753</v>
      </c>
      <c r="P106" s="0" t="n">
        <f aca="false">IF($B16=0,0,IF(SIN(P$12)=0,999999999,(SIN(P$12)*COS($E16)+SIN($E16)*COS(P$12))/SIN(P$12)*$B16))</f>
        <v>39.7054211407574</v>
      </c>
      <c r="Q106" s="0" t="n">
        <f aca="false">IF($B16=0,0,IF(SIN(Q$12)=0,999999999,(SIN(Q$12)*COS($E16)+SIN($E16)*COS(Q$12))/SIN(Q$12)*$B16))</f>
        <v>38.6582549259026</v>
      </c>
      <c r="R106" s="0" t="n">
        <f aca="false">IF($B16=0,0,IF(SIN(R$12)=0,999999999,(SIN(R$12)*COS($E16)+SIN($E16)*COS(R$12))/SIN(R$12)*$B16))</f>
        <v>37.7836600235731</v>
      </c>
      <c r="S106" s="0" t="n">
        <f aca="false">IF($B16=0,0,IF(SIN(S$12)=0,999999999,(SIN(S$12)*COS($E16)+SIN($E16)*COS(S$12))/SIN(S$12)*$B16))</f>
        <v>37.0418072006927</v>
      </c>
      <c r="T106" s="0" t="n">
        <f aca="false">IF($B16=0,0,IF(SIN(T$12)=0,999999999,(SIN(T$12)*COS($E16)+SIN($E16)*COS(T$12))/SIN(T$12)*$B16))</f>
        <v>36.4042465765885</v>
      </c>
      <c r="U106" s="0" t="n">
        <f aca="false">IF($B16=0,0,IF(SIN(U$12)=0,999999999,(SIN(U$12)*COS($E16)+SIN($E16)*COS(U$12))/SIN(U$12)*$B16))</f>
        <v>35.8501145012477</v>
      </c>
      <c r="V106" s="0" t="n">
        <f aca="false">IF($B16=0,0,IF(SIN(V$12)=0,999999999,(SIN(V$12)*COS($E16)+SIN($E16)*COS(V$12))/SIN(V$12)*$B16))</f>
        <v>35.3637628538751</v>
      </c>
      <c r="W106" s="0" t="n">
        <f aca="false">IF($B16=0,0,IF(SIN(W$12)=0,999999999,(SIN(W$12)*COS($E16)+SIN($E16)*COS(W$12))/SIN(W$12)*$B16))</f>
        <v>34.9332250592675</v>
      </c>
      <c r="X106" s="0" t="n">
        <f aca="false">IF($B16=0,0,IF(SIN(X$12)=0,999999999,(SIN(X$12)*COS($E16)+SIN($E16)*COS(X$12))/SIN(X$12)*$B16))</f>
        <v>34.5491934317352</v>
      </c>
      <c r="Y106" s="0" t="n">
        <f aca="false">IF($B16=0,0,IF(SIN(Y$12)=0,999999999,(SIN(Y$12)*COS($E16)+SIN($E16)*COS(Y$12))/SIN(Y$12)*$B16))</f>
        <v>34.2043194627309</v>
      </c>
      <c r="Z106" s="0" t="n">
        <f aca="false">IF($B16=0,0,IF(SIN(Z$12)=0,999999999,(SIN(Z$12)*COS($E16)+SIN($E16)*COS(Z$12))/SIN(Z$12)*$B16))</f>
        <v>33.8927240218788</v>
      </c>
      <c r="AA106" s="0" t="n">
        <f aca="false">IF($B16=0,0,IF(SIN(AA$12)=0,999999999,(SIN(AA$12)*COS($E16)+SIN($E16)*COS(AA$12))/SIN(AA$12)*$B16))</f>
        <v>33.609647500264</v>
      </c>
      <c r="AB106" s="0" t="n">
        <f aca="false">IF($B16=0,0,IF(SIN(AB$12)=0,999999999,(SIN(AB$12)*COS($E16)+SIN($E16)*COS(AB$12))/SIN(AB$12)*$B16))</f>
        <v>33.3511953688908</v>
      </c>
      <c r="AC106" s="0" t="n">
        <f aca="false">IF($B16=0,0,IF(SIN(AC$12)=0,999999999,(SIN(AC$12)*COS($E16)+SIN($E16)*COS(AC$12))/SIN(AC$12)*$B16))</f>
        <v>33.1141501129012</v>
      </c>
      <c r="AD106" s="0" t="n">
        <f aca="false">IF($B16=0,0,IF(SIN(AD$12)=0,999999999,(SIN(AD$12)*COS($E16)+SIN($E16)*COS(AD$12))/SIN(AD$12)*$B16))</f>
        <v>32.8958301819499</v>
      </c>
      <c r="AE106" s="0" t="n">
        <f aca="false">IF($B16=0,0,IF(SIN(AE$12)=0,999999999,(SIN(AE$12)*COS($E16)+SIN($E16)*COS(AE$12))/SIN(AE$12)*$B16))</f>
        <v>32.6939827922017</v>
      </c>
      <c r="AF106" s="0" t="n">
        <f aca="false">IF($B16=0,0,IF(SIN(AF$12)=0,999999999,(SIN(AF$12)*COS($E16)+SIN($E16)*COS(AF$12))/SIN(AF$12)*$B16))</f>
        <v>32.5067014660442</v>
      </c>
      <c r="AG106" s="0" t="n">
        <f aca="false">IF($B16=0,0,IF(SIN(AG$12)=0,999999999,(SIN(AG$12)*COS($E16)+SIN($E16)*COS(AG$12))/SIN(AG$12)*$B16))</f>
        <v>32.3323618960256</v>
      </c>
      <c r="AH106" s="0" t="n">
        <f aca="false">IF($B16=0,0,IF(SIN(AH$12)=0,999999999,(SIN(AH$12)*COS($E16)+SIN($E16)*COS(AH$12))/SIN(AH$12)*$B16))</f>
        <v>32.1695715519497</v>
      </c>
      <c r="AI106" s="0" t="n">
        <f aca="false">IF($B16=0,0,IF(SIN(AI$12)=0,999999999,(SIN(AI$12)*COS($E16)+SIN($E16)*COS(AI$12))/SIN(AI$12)*$B16))</f>
        <v>32.0171297138066</v>
      </c>
      <c r="AJ106" s="0" t="n">
        <f aca="false">IF($B16=0,0,IF(SIN(AJ$12)=0,999999999,(SIN(AJ$12)*COS($E16)+SIN($E16)*COS(AJ$12))/SIN(AJ$12)*$B16))</f>
        <v>31.8739954978326</v>
      </c>
      <c r="AK106" s="0" t="n">
        <f aca="false">IF($B16=0,0,IF(SIN(AK$12)=0,999999999,(SIN(AK$12)*COS($E16)+SIN($E16)*COS(AK$12))/SIN(AK$12)*$B16))</f>
        <v>31.7392620707889</v>
      </c>
      <c r="AL106" s="0" t="n">
        <f aca="false">IF($B16=0,0,IF(SIN(AL$12)=0,999999999,(SIN(AL$12)*COS($E16)+SIN($E16)*COS(AL$12))/SIN(AL$12)*$B16))</f>
        <v>31.6121356987758</v>
      </c>
      <c r="AM106" s="0" t="n">
        <f aca="false">IF($B16=0,0,IF(SIN(AM$12)=0,999999999,(SIN(AM$12)*COS($E16)+SIN($E16)*COS(AM$12))/SIN(AM$12)*$B16))</f>
        <v>31.4919186050632</v>
      </c>
      <c r="AN106" s="0" t="n">
        <f aca="false">IF($B16=0,0,IF(SIN(AN$12)=0,999999999,(SIN(AN$12)*COS($E16)+SIN($E16)*COS(AN$12))/SIN(AN$12)*$B16))</f>
        <v>31.3779948527175</v>
      </c>
      <c r="AO106" s="0" t="n">
        <f aca="false">IF($B16=0,0,IF(SIN(AO$12)=0,999999999,(SIN(AO$12)*COS($E16)+SIN($E16)*COS(AO$12))/SIN(AO$12)*$B16))</f>
        <v>31.2698186470534</v>
      </c>
      <c r="AP106" s="0" t="n">
        <f aca="false">IF($B16=0,0,IF(SIN(AP$12)=0,999999999,(SIN(AP$12)*COS($E16)+SIN($E16)*COS(AP$12))/SIN(AP$12)*$B16))</f>
        <v>31.1669045873762</v>
      </c>
      <c r="AQ106" s="0" t="n">
        <f aca="false">IF($B16=0,0,IF(SIN(AQ$12)=0,999999999,(SIN(AQ$12)*COS($E16)+SIN($E16)*COS(AQ$12))/SIN(AQ$12)*$B16))</f>
        <v>31.0688194992193</v>
      </c>
      <c r="AR106" s="0" t="n">
        <f aca="false">IF($B16=0,0,IF(SIN(AR$12)=0,999999999,(SIN(AR$12)*COS($E16)+SIN($E16)*COS(AR$12))/SIN(AR$12)*$B16))</f>
        <v>30.9751755559175</v>
      </c>
      <c r="AS106" s="0" t="n">
        <f aca="false">IF($B16=0,0,IF(SIN(AS$12)=0,999999999,(SIN(AS$12)*COS($E16)+SIN($E16)*COS(AS$12))/SIN(AS$12)*$B16))</f>
        <v>30.8856244580862</v>
      </c>
      <c r="AT106" s="0" t="n">
        <f aca="false">IF($B16=0,0,IF(SIN(AT$12)=0,999999999,(SIN(AT$12)*COS($E16)+SIN($E16)*COS(AT$12))/SIN(AT$12)*$B16))</f>
        <v>30.799852485856</v>
      </c>
      <c r="AU106" s="0" t="n">
        <f aca="false">IF($B16=0,0,IF(SIN(AU$12)=0,999999999,(SIN(AU$12)*COS($E16)+SIN($E16)*COS(AU$12))/SIN(AU$12)*$B16))</f>
        <v>30.7175762748449</v>
      </c>
      <c r="AV106" s="0" t="n">
        <f aca="false">IF($B16=0,0,IF(SIN(AV$12)=0,999999999,(SIN(AV$12)*COS($E16)+SIN($E16)*COS(AV$12))/SIN(AV$12)*$B16))</f>
        <v>30.6385391952265</v>
      </c>
      <c r="AW106" s="0" t="n">
        <f aca="false">IF($B16=0,0,IF(SIN(AW$12)=0,999999999,(SIN(AW$12)*COS($E16)+SIN($E16)*COS(AW$12))/SIN(AW$12)*$B16))</f>
        <v>30.5625082357034</v>
      </c>
      <c r="AX106" s="0" t="n">
        <f aca="false">IF($B16=0,0,IF(SIN(AX$12)=0,999999999,(SIN(AX$12)*COS($E16)+SIN($E16)*COS(AX$12))/SIN(AX$12)*$B16))</f>
        <v>30.4892713120426</v>
      </c>
      <c r="AY106" s="0" t="n">
        <f aca="false">IF($B16=0,0,IF(SIN(AY$12)=0,999999999,(SIN(AY$12)*COS($E16)+SIN($E16)*COS(AY$12))/SIN(AY$12)*$B16))</f>
        <v>30.4186349341126</v>
      </c>
      <c r="AZ106" s="0" t="n">
        <f aca="false">IF($B16=0,0,IF(SIN(AZ$12)=0,999999999,(SIN(AZ$12)*COS($E16)+SIN($E16)*COS(AZ$12))/SIN(AZ$12)*$B16))</f>
        <v>30.3504221768525</v>
      </c>
      <c r="BA106" s="0" t="n">
        <f aca="false">IF($B16=0,0,IF(SIN(BA$12)=0,999999999,(SIN(BA$12)*COS($E16)+SIN($E16)*COS(BA$12))/SIN(BA$12)*$B16))</f>
        <v>30.2844709098866</v>
      </c>
      <c r="BB106" s="0" t="n">
        <f aca="false">IF($B16=0,0,IF(SIN(BB$12)=0,999999999,(SIN(BB$12)*COS($E16)+SIN($E16)*COS(BB$12))/SIN(BB$12)*$B16))</f>
        <v>30.2206322480472</v>
      </c>
      <c r="BC106" s="0" t="n">
        <f aca="false">IF($B16=0,0,IF(SIN(BC$12)=0,999999999,(SIN(BC$12)*COS($E16)+SIN($E16)*COS(BC$12))/SIN(BC$12)*$B16))</f>
        <v>30.1587691912289</v>
      </c>
      <c r="BD106" s="0" t="n">
        <f aca="false">IF($B16=0,0,IF(SIN(BD$12)=0,999999999,(SIN(BD$12)*COS($E16)+SIN($E16)*COS(BD$12))/SIN(BD$12)*$B16))</f>
        <v>30.0987554270463</v>
      </c>
      <c r="BE106" s="0" t="n">
        <f aca="false">IF($B16=0,0,IF(SIN(BE$12)=0,999999999,(SIN(BE$12)*COS($E16)+SIN($E16)*COS(BE$12))/SIN(BE$12)*$B16))</f>
        <v>30.0404742739294</v>
      </c>
      <c r="BF106" s="0" t="n">
        <f aca="false">IF($B16=0,0,IF(SIN(BF$12)=0,999999999,(SIN(BF$12)*COS($E16)+SIN($E16)*COS(BF$12))/SIN(BF$12)*$B16))</f>
        <v>29.9838177457292</v>
      </c>
      <c r="BG106" s="0" t="n">
        <f aca="false">IF($B16=0,0,IF(SIN(BG$12)=0,999999999,(SIN(BG$12)*COS($E16)+SIN($E16)*COS(BG$12))/SIN(BG$12)*$B16))</f>
        <v>29.9286857217621</v>
      </c>
      <c r="BH106" s="0" t="n">
        <f aca="false">IF($B16=0,0,IF(SIN(BH$12)=0,999999999,(SIN(BH$12)*COS($E16)+SIN($E16)*COS(BH$12))/SIN(BH$12)*$B16))</f>
        <v>29.8749852086007</v>
      </c>
      <c r="BI106" s="0" t="n">
        <f aca="false">IF($B16=0,0,IF(SIN(BI$12)=0,999999999,(SIN(BI$12)*COS($E16)+SIN($E16)*COS(BI$12))/SIN(BI$12)*$B16))</f>
        <v>29.8226296819101</v>
      </c>
      <c r="BJ106" s="0" t="n">
        <f aca="false">IF($B16=0,0,IF(SIN(BJ$12)=0,999999999,(SIN(BJ$12)*COS($E16)+SIN($E16)*COS(BJ$12))/SIN(BJ$12)*$B16))</f>
        <v>29.7715384982963</v>
      </c>
      <c r="BK106" s="0" t="n">
        <f aca="false">IF($B16=0,0,IF(SIN(BK$12)=0,999999999,(SIN(BK$12)*COS($E16)+SIN($E16)*COS(BK$12))/SIN(BK$12)*$B16))</f>
        <v>29.7216363685423</v>
      </c>
      <c r="BL106" s="0" t="n">
        <f aca="false">IF($B16=0,0,IF(SIN(BL$12)=0,999999999,(SIN(BL$12)*COS($E16)+SIN($E16)*COS(BL$12))/SIN(BL$12)*$B16))</f>
        <v>29.6728528847942</v>
      </c>
      <c r="BM106" s="0" t="n">
        <f aca="false">IF($B16=0,0,IF(SIN(BM$12)=0,999999999,(SIN(BM$12)*COS($E16)+SIN($E16)*COS(BM$12))/SIN(BM$12)*$B16))</f>
        <v>29.6251220952646</v>
      </c>
      <c r="BN106" s="0" t="n">
        <f aca="false">IF($B16=0,0,IF(SIN(BN$12)=0,999999999,(SIN(BN$12)*COS($E16)+SIN($E16)*COS(BN$12))/SIN(BN$12)*$B16))</f>
        <v>29.5783821208808</v>
      </c>
      <c r="BO106" s="0" t="n">
        <f aca="false">IF($B16=0,0,IF(SIN(BO$12)=0,999999999,(SIN(BO$12)*COS($E16)+SIN($E16)*COS(BO$12))/SIN(BO$12)*$B16))</f>
        <v>29.5325748090282</v>
      </c>
      <c r="BP106" s="0" t="n">
        <f aca="false">IF($B16=0,0,IF(SIN(BP$12)=0,999999999,(SIN(BP$12)*COS($E16)+SIN($E16)*COS(BP$12))/SIN(BP$12)*$B16))</f>
        <v>29.4876454201671</v>
      </c>
      <c r="BQ106" s="0" t="n">
        <f aca="false">IF($B16=0,0,IF(SIN(BQ$12)=0,999999999,(SIN(BQ$12)*COS($E16)+SIN($E16)*COS(BQ$12))/SIN(BQ$12)*$B16))</f>
        <v>29.4435423436342</v>
      </c>
      <c r="BR106" s="0" t="n">
        <f aca="false">IF($B16=0,0,IF(SIN(BR$12)=0,999999999,(SIN(BR$12)*COS($E16)+SIN($E16)*COS(BR$12))/SIN(BR$12)*$B16))</f>
        <v>29.4002168393958</v>
      </c>
      <c r="BS106" s="0" t="n">
        <f aca="false">IF($B16=0,0,IF(SIN(BS$12)=0,999999999,(SIN(BS$12)*COS($E16)+SIN($E16)*COS(BS$12))/SIN(BS$12)*$B16))</f>
        <v>29.357622802919</v>
      </c>
      <c r="BT106" s="0" t="n">
        <f aca="false">IF($B16=0,0,IF(SIN(BT$12)=0,999999999,(SIN(BT$12)*COS($E16)+SIN($E16)*COS(BT$12))/SIN(BT$12)*$B16))</f>
        <v>29.3157165506654</v>
      </c>
      <c r="BU106" s="0" t="n">
        <f aca="false">IF($B16=0,0,IF(SIN(BU$12)=0,999999999,(SIN(BU$12)*COS($E16)+SIN($E16)*COS(BU$12))/SIN(BU$12)*$B16))</f>
        <v>29.2744566240061</v>
      </c>
      <c r="BV106" s="0" t="n">
        <f aca="false">IF($B16=0,0,IF(SIN(BV$12)=0,999999999,(SIN(BV$12)*COS($E16)+SIN($E16)*COS(BV$12))/SIN(BV$12)*$B16))</f>
        <v>29.2338036096156</v>
      </c>
      <c r="BW106" s="0" t="n">
        <f aca="false">IF($B16=0,0,IF(SIN(BW$12)=0,999999999,(SIN(BW$12)*COS($E16)+SIN($E16)*COS(BW$12))/SIN(BW$12)*$B16))</f>
        <v>29.193719974621</v>
      </c>
      <c r="BX106" s="0" t="n">
        <f aca="false">IF($B16=0,0,IF(SIN(BX$12)=0,999999999,(SIN(BX$12)*COS($E16)+SIN($E16)*COS(BX$12))/SIN(BX$12)*$B16))</f>
        <v>29.1541699149766</v>
      </c>
      <c r="BY106" s="0" t="n">
        <f aca="false">IF($B16=0,0,IF(SIN(BY$12)=0,999999999,(SIN(BY$12)*COS($E16)+SIN($E16)*COS(BY$12))/SIN(BY$12)*$B16))</f>
        <v>29.1151192157058</v>
      </c>
      <c r="BZ106" s="0" t="n">
        <f aca="false">IF($B16=0,0,IF(SIN(BZ$12)=0,999999999,(SIN(BZ$12)*COS($E16)+SIN($E16)*COS(BZ$12))/SIN(BZ$12)*$B16))</f>
        <v>29.0765351217928</v>
      </c>
      <c r="CA106" s="0" t="n">
        <f aca="false">IF($B16=0,0,IF(SIN(CA$12)=0,999999999,(SIN(CA$12)*COS($E16)+SIN($E16)*COS(CA$12))/SIN(CA$12)*$B16))</f>
        <v>29.0383862186424</v>
      </c>
      <c r="CB106" s="0" t="n">
        <f aca="false">IF($B16=0,0,IF(SIN(CB$12)=0,999999999,(SIN(CB$12)*COS($E16)+SIN($E16)*COS(CB$12))/SIN(CB$12)*$B16))</f>
        <v>29.0006423211336</v>
      </c>
      <c r="CC106" s="0" t="n">
        <f aca="false">IF($B16=0,0,IF(SIN(CC$12)=0,999999999,(SIN(CC$12)*COS($E16)+SIN($E16)*COS(CC$12))/SIN(CC$12)*$B16))</f>
        <v>28.9632743703925</v>
      </c>
      <c r="CD106" s="0" t="n">
        <f aca="false">IF($B16=0,0,IF(SIN(CD$12)=0,999999999,(SIN(CD$12)*COS($E16)+SIN($E16)*COS(CD$12))/SIN(CD$12)*$B16))</f>
        <v>28.9262543374991</v>
      </c>
      <c r="CE106" s="0" t="n">
        <f aca="false">IF($B16=0,0,IF(SIN(CE$12)=0,999999999,(SIN(CE$12)*COS($E16)+SIN($E16)*COS(CE$12))/SIN(CE$12)*$B16))</f>
        <v>28.8895551334142</v>
      </c>
      <c r="CF106" s="0" t="n">
        <f aca="false">IF($B16=0,0,IF(SIN(CF$12)=0,999999999,(SIN(CF$12)*COS($E16)+SIN($E16)*COS(CF$12))/SIN(CF$12)*$B16))</f>
        <v>28.8531505244834</v>
      </c>
      <c r="CG106" s="0" t="n">
        <f aca="false">IF($B16=0,0,IF(SIN(CG$12)=0,999999999,(SIN(CG$12)*COS($E16)+SIN($E16)*COS(CG$12))/SIN(CG$12)*$B16))</f>
        <v>28.8170150529311</v>
      </c>
      <c r="CH106" s="0" t="n">
        <f aca="false">IF($B16=0,0,IF(SIN(CH$12)=0,999999999,(SIN(CH$12)*COS($E16)+SIN($E16)*COS(CH$12))/SIN(CH$12)*$B16))</f>
        <v>28.7811239618099</v>
      </c>
      <c r="CI106" s="0" t="n">
        <f aca="false">IF($B16=0,0,IF(SIN(CI$12)=0,999999999,(SIN(CI$12)*COS($E16)+SIN($E16)*COS(CI$12))/SIN(CI$12)*$B16))</f>
        <v>28.7454531239148</v>
      </c>
      <c r="CJ106" s="0" t="n">
        <f aca="false">IF($B16=0,0,IF(SIN(CJ$12)=0,999999999,(SIN(CJ$12)*COS($E16)+SIN($E16)*COS(CJ$12))/SIN(CJ$12)*$B16))</f>
        <v>28.709978974213</v>
      </c>
      <c r="CK106" s="0" t="n">
        <f aca="false">IF($B16=0,0,IF(SIN(CK$12)=0,999999999,(SIN(CK$12)*COS($E16)+SIN($E16)*COS(CK$12))/SIN(CK$12)*$B16))</f>
        <v>28.674678445371</v>
      </c>
      <c r="CL106" s="0" t="n">
        <f aca="false">IF($B16=0,0,IF(SIN(CL$12)=0,999999999,(SIN(CL$12)*COS($E16)+SIN($E16)*COS(CL$12))/SIN(CL$12)*$B16))</f>
        <v>28.6395289059946</v>
      </c>
      <c r="CM106" s="0" t="n">
        <f aca="false">IF($B16=0,0,IF(SIN(CM$12)=0,999999999,(SIN(CM$12)*COS($E16)+SIN($E16)*COS(CM$12))/SIN(CM$12)*$B16))</f>
        <v>28.6045081012194</v>
      </c>
      <c r="CN106" s="0" t="n">
        <f aca="false">IF($B16=0,0,IF(SIN(CN$12)=0,999999999,(SIN(CN$12)*COS($E16)+SIN($E16)*COS(CN$12))/SIN(CN$12)*$B16))</f>
        <v>28.5695940953134</v>
      </c>
      <c r="CO106" s="0" t="n">
        <f aca="false">IF($B16=0,0,IF(SIN(CO$12)=0,999999999,(SIN(CO$12)*COS($E16)+SIN($E16)*COS(CO$12))/SIN(CO$12)*$B16))</f>
        <v>28.534765215972</v>
      </c>
      <c r="CP106" s="0" t="n">
        <f aca="false">IF($B16=0,0,IF(SIN(CP$12)=0,999999999,(SIN(CP$12)*COS($E16)+SIN($E16)*COS(CP$12))/SIN(CP$12)*$B16))</f>
        <v>28.5</v>
      </c>
      <c r="CQ106" s="0" t="n">
        <f aca="false">IF($B16=0,0,IF(SIN(CQ$12)=0,999999999,(SIN(CQ$12)*COS($E16)+SIN($E16)*COS(CQ$12))/SIN(CQ$12)*$B16))</f>
        <v>28.4652771400885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999999999</v>
      </c>
      <c r="G107" s="0" t="n">
        <f aca="false">IF($B17=0,0,IF(SIN(G$12)=0,999999999,(SIN(G$12)*COS($E17)+SIN($E17)*COS(G$12))/SIN(G$12)*$B17))</f>
        <v>167.342267336792</v>
      </c>
      <c r="H107" s="0" t="n">
        <f aca="false">IF($B17=0,0,IF(SIN(H$12)=0,999999999,(SIN(H$12)*COS($E17)+SIN($E17)*COS(H$12))/SIN(H$12)*$B17))</f>
        <v>97.5667209119325</v>
      </c>
      <c r="I107" s="0" t="n">
        <f aca="false">IF($B17=0,0,IF(SIN(I$12)=0,999999999,(SIN(I$12)*COS($E17)+SIN($E17)*COS(I$12))/SIN(I$12)*$B17))</f>
        <v>74.2987559599333</v>
      </c>
      <c r="J107" s="0" t="n">
        <f aca="false">IF($B17=0,0,IF(SIN(J$12)=0,999999999,(SIN(J$12)*COS($E17)+SIN($E17)*COS(J$12))/SIN(J$12)*$B17))</f>
        <v>62.6576820562428</v>
      </c>
      <c r="K107" s="0" t="n">
        <f aca="false">IF($B17=0,0,IF(SIN(K$12)=0,999999999,(SIN(K$12)*COS($E17)+SIN($E17)*COS(K$12))/SIN(K$12)*$B17))</f>
        <v>55.6673597293668</v>
      </c>
      <c r="L107" s="0" t="n">
        <f aca="false">IF($B17=0,0,IF(SIN(L$12)=0,999999999,(SIN(L$12)*COS($E17)+SIN($E17)*COS(L$12))/SIN(L$12)*$B17))</f>
        <v>51.0024079964678</v>
      </c>
      <c r="M107" s="0" t="n">
        <f aca="false">IF($B17=0,0,IF(SIN(M$12)=0,999999999,(SIN(M$12)*COS($E17)+SIN($E17)*COS(M$12))/SIN(M$12)*$B17))</f>
        <v>47.6662340104381</v>
      </c>
      <c r="N107" s="0" t="n">
        <f aca="false">IF($B17=0,0,IF(SIN(N$12)=0,999999999,(SIN(N$12)*COS($E17)+SIN($E17)*COS(N$12))/SIN(N$12)*$B17))</f>
        <v>45.1605404708993</v>
      </c>
      <c r="O107" s="0" t="n">
        <f aca="false">IF($B17=0,0,IF(SIN(O$12)=0,999999999,(SIN(O$12)*COS($E17)+SIN($E17)*COS(O$12))/SIN(O$12)*$B17))</f>
        <v>43.2084947605146</v>
      </c>
      <c r="P107" s="0" t="n">
        <f aca="false">IF($B17=0,0,IF(SIN(P$12)=0,999999999,(SIN(P$12)*COS($E17)+SIN($E17)*COS(P$12))/SIN(P$12)*$B17))</f>
        <v>41.6439965988862</v>
      </c>
      <c r="Q107" s="0" t="n">
        <f aca="false">IF($B17=0,0,IF(SIN(Q$12)=0,999999999,(SIN(Q$12)*COS($E17)+SIN($E17)*COS(Q$12))/SIN(Q$12)*$B17))</f>
        <v>40.3613451573869</v>
      </c>
      <c r="R107" s="0" t="n">
        <f aca="false">IF($B17=0,0,IF(SIN(R$12)=0,999999999,(SIN(R$12)*COS($E17)+SIN($E17)*COS(R$12))/SIN(R$12)*$B17))</f>
        <v>39.2900726160392</v>
      </c>
      <c r="S107" s="0" t="n">
        <f aca="false">IF($B17=0,0,IF(SIN(S$12)=0,999999999,(SIN(S$12)*COS($E17)+SIN($E17)*COS(S$12))/SIN(S$12)*$B17))</f>
        <v>38.3813930013327</v>
      </c>
      <c r="T107" s="0" t="n">
        <f aca="false">IF($B17=0,0,IF(SIN(T$12)=0,999999999,(SIN(T$12)*COS($E17)+SIN($E17)*COS(T$12))/SIN(T$12)*$B17))</f>
        <v>37.6004586645007</v>
      </c>
      <c r="U107" s="0" t="n">
        <f aca="false">IF($B17=0,0,IF(SIN(U$12)=0,999999999,(SIN(U$12)*COS($E17)+SIN($E17)*COS(U$12))/SIN(U$12)*$B17))</f>
        <v>36.9217141680356</v>
      </c>
      <c r="V107" s="0" t="n">
        <f aca="false">IF($B17=0,0,IF(SIN(V$12)=0,999999999,(SIN(V$12)*COS($E17)+SIN($E17)*COS(V$12))/SIN(V$12)*$B17))</f>
        <v>36.3259924643283</v>
      </c>
      <c r="W107" s="0" t="n">
        <f aca="false">IF($B17=0,0,IF(SIN(W$12)=0,999999999,(SIN(W$12)*COS($E17)+SIN($E17)*COS(W$12))/SIN(W$12)*$B17))</f>
        <v>35.7986359520195</v>
      </c>
      <c r="X107" s="0" t="n">
        <f aca="false">IF($B17=0,0,IF(SIN(X$12)=0,999999999,(SIN(X$12)*COS($E17)+SIN($E17)*COS(X$12))/SIN(X$12)*$B17))</f>
        <v>35.3282438464989</v>
      </c>
      <c r="Y107" s="0" t="n">
        <f aca="false">IF($B17=0,0,IF(SIN(Y$12)=0,999999999,(SIN(Y$12)*COS($E17)+SIN($E17)*COS(Y$12))/SIN(Y$12)*$B17))</f>
        <v>34.9058151172256</v>
      </c>
      <c r="Z107" s="0" t="n">
        <f aca="false">IF($B17=0,0,IF(SIN(Z$12)=0,999999999,(SIN(Z$12)*COS($E17)+SIN($E17)*COS(Z$12))/SIN(Z$12)*$B17))</f>
        <v>34.5241485434725</v>
      </c>
      <c r="AA107" s="0" t="n">
        <f aca="false">IF($B17=0,0,IF(SIN(AA$12)=0,999999999,(SIN(AA$12)*COS($E17)+SIN($E17)*COS(AA$12))/SIN(AA$12)*$B17))</f>
        <v>34.1774141823433</v>
      </c>
      <c r="AB107" s="0" t="n">
        <f aca="false">IF($B17=0,0,IF(SIN(AB$12)=0,999999999,(SIN(AB$12)*COS($E17)+SIN($E17)*COS(AB$12))/SIN(AB$12)*$B17))</f>
        <v>33.8608417087838</v>
      </c>
      <c r="AC107" s="0" t="n">
        <f aca="false">IF($B17=0,0,IF(SIN(AC$12)=0,999999999,(SIN(AC$12)*COS($E17)+SIN($E17)*COS(AC$12))/SIN(AC$12)*$B17))</f>
        <v>33.5704900578401</v>
      </c>
      <c r="AD107" s="0" t="n">
        <f aca="false">IF($B17=0,0,IF(SIN(AD$12)=0,999999999,(SIN(AD$12)*COS($E17)+SIN($E17)*COS(AD$12))/SIN(AD$12)*$B17))</f>
        <v>33.3030746559962</v>
      </c>
      <c r="AE107" s="0" t="n">
        <f aca="false">IF($B17=0,0,IF(SIN(AE$12)=0,999999999,(SIN(AE$12)*COS($E17)+SIN($E17)*COS(AE$12))/SIN(AE$12)*$B17))</f>
        <v>33.0558361166404</v>
      </c>
      <c r="AF107" s="0" t="n">
        <f aca="false">IF($B17=0,0,IF(SIN(AF$12)=0,999999999,(SIN(AF$12)*COS($E17)+SIN($E17)*COS(AF$12))/SIN(AF$12)*$B17))</f>
        <v>32.8264392362273</v>
      </c>
      <c r="AG107" s="0" t="n">
        <f aca="false">IF($B17=0,0,IF(SIN(AG$12)=0,999999999,(SIN(AG$12)*COS($E17)+SIN($E17)*COS(AG$12))/SIN(AG$12)*$B17))</f>
        <v>32.6128944353899</v>
      </c>
      <c r="AH107" s="0" t="n">
        <f aca="false">IF($B17=0,0,IF(SIN(AH$12)=0,999999999,(SIN(AH$12)*COS($E17)+SIN($E17)*COS(AH$12))/SIN(AH$12)*$B17))</f>
        <v>32.4134960337521</v>
      </c>
      <c r="AI107" s="0" t="n">
        <f aca="false">IF($B17=0,0,IF(SIN(AI$12)=0,999999999,(SIN(AI$12)*COS($E17)+SIN($E17)*COS(AI$12))/SIN(AI$12)*$B17))</f>
        <v>32.2267732951215</v>
      </c>
      <c r="AJ107" s="0" t="n">
        <f aca="false">IF($B17=0,0,IF(SIN(AJ$12)=0,999999999,(SIN(AJ$12)*COS($E17)+SIN($E17)*COS(AJ$12))/SIN(AJ$12)*$B17))</f>
        <v>32.0514512632965</v>
      </c>
      <c r="AK107" s="0" t="n">
        <f aca="false">IF($B17=0,0,IF(SIN(AK$12)=0,999999999,(SIN(AK$12)*COS($E17)+SIN($E17)*COS(AK$12))/SIN(AK$12)*$B17))</f>
        <v>31.8864191776885</v>
      </c>
      <c r="AL107" s="0" t="n">
        <f aca="false">IF($B17=0,0,IF(SIN(AL$12)=0,999999999,(SIN(AL$12)*COS($E17)+SIN($E17)*COS(AL$12))/SIN(AL$12)*$B17))</f>
        <v>31.7307048106643</v>
      </c>
      <c r="AM107" s="0" t="n">
        <f aca="false">IF($B17=0,0,IF(SIN(AM$12)=0,999999999,(SIN(AM$12)*COS($E17)+SIN($E17)*COS(AM$12))/SIN(AM$12)*$B17))</f>
        <v>31.5834534704702</v>
      </c>
      <c r="AN107" s="0" t="n">
        <f aca="false">IF($B17=0,0,IF(SIN(AN$12)=0,999999999,(SIN(AN$12)*COS($E17)+SIN($E17)*COS(AN$12))/SIN(AN$12)*$B17))</f>
        <v>31.4439107091642</v>
      </c>
      <c r="AO107" s="0" t="n">
        <f aca="false">IF($B17=0,0,IF(SIN(AO$12)=0,999999999,(SIN(AO$12)*COS($E17)+SIN($E17)*COS(AO$12))/SIN(AO$12)*$B17))</f>
        <v>31.31140799454</v>
      </c>
      <c r="AP107" s="0" t="n">
        <f aca="false">IF($B17=0,0,IF(SIN(AP$12)=0,999999999,(SIN(AP$12)*COS($E17)+SIN($E17)*COS(AP$12))/SIN(AP$12)*$B17))</f>
        <v>31.1853507696956</v>
      </c>
      <c r="AQ107" s="0" t="n">
        <f aca="false">IF($B17=0,0,IF(SIN(AQ$12)=0,999999999,(SIN(AQ$12)*COS($E17)+SIN($E17)*COS(AQ$12))/SIN(AQ$12)*$B17))</f>
        <v>31.0652084485154</v>
      </c>
      <c r="AR107" s="0" t="n">
        <f aca="false">IF($B17=0,0,IF(SIN(AR$12)=0,999999999,(SIN(AR$12)*COS($E17)+SIN($E17)*COS(AR$12))/SIN(AR$12)*$B17))</f>
        <v>30.950505990434</v>
      </c>
      <c r="AS107" s="0" t="n">
        <f aca="false">IF($B17=0,0,IF(SIN(AS$12)=0,999999999,(SIN(AS$12)*COS($E17)+SIN($E17)*COS(AS$12))/SIN(AS$12)*$B17))</f>
        <v>30.8408167710036</v>
      </c>
      <c r="AT107" s="0" t="n">
        <f aca="false">IF($B17=0,0,IF(SIN(AT$12)=0,999999999,(SIN(AT$12)*COS($E17)+SIN($E17)*COS(AT$12))/SIN(AT$12)*$B17))</f>
        <v>30.735756521484</v>
      </c>
      <c r="AU107" s="0" t="n">
        <f aca="false">IF($B17=0,0,IF(SIN(AU$12)=0,999999999,(SIN(AU$12)*COS($E17)+SIN($E17)*COS(AU$12))/SIN(AU$12)*$B17))</f>
        <v>30.6349781549195</v>
      </c>
      <c r="AV107" s="0" t="n">
        <f aca="false">IF($B17=0,0,IF(SIN(AV$12)=0,999999999,(SIN(AV$12)*COS($E17)+SIN($E17)*COS(AV$12))/SIN(AV$12)*$B17))</f>
        <v>30.5381673309392</v>
      </c>
      <c r="AW107" s="0" t="n">
        <f aca="false">IF($B17=0,0,IF(SIN(AW$12)=0,999999999,(SIN(AW$12)*COS($E17)+SIN($E17)*COS(AW$12))/SIN(AW$12)*$B17))</f>
        <v>30.4450386390015</v>
      </c>
      <c r="AX107" s="0" t="n">
        <f aca="false">IF($B17=0,0,IF(SIN(AX$12)=0,999999999,(SIN(AX$12)*COS($E17)+SIN($E17)*COS(AX$12))/SIN(AX$12)*$B17))</f>
        <v>30.3553323016769</v>
      </c>
      <c r="AY107" s="0" t="n">
        <f aca="false">IF($B17=0,0,IF(SIN(AY$12)=0,999999999,(SIN(AY$12)*COS($E17)+SIN($E17)*COS(AY$12))/SIN(AY$12)*$B17))</f>
        <v>30.2688113170529</v>
      </c>
      <c r="AZ107" s="0" t="n">
        <f aca="false">IF($B17=0,0,IF(SIN(AZ$12)=0,999999999,(SIN(AZ$12)*COS($E17)+SIN($E17)*COS(AZ$12))/SIN(AZ$12)*$B17))</f>
        <v>30.1852589734163</v>
      </c>
      <c r="BA107" s="0" t="n">
        <f aca="false">IF($B17=0,0,IF(SIN(BA$12)=0,999999999,(SIN(BA$12)*COS($E17)+SIN($E17)*COS(BA$12))/SIN(BA$12)*$B17))</f>
        <v>30.1044766807463</v>
      </c>
      <c r="BB107" s="0" t="n">
        <f aca="false">IF($B17=0,0,IF(SIN(BB$12)=0,999999999,(SIN(BB$12)*COS($E17)+SIN($E17)*COS(BB$12))/SIN(BB$12)*$B17))</f>
        <v>30.0262820727938</v>
      </c>
      <c r="BC107" s="0" t="n">
        <f aca="false">IF($B17=0,0,IF(SIN(BC$12)=0,999999999,(SIN(BC$12)*COS($E17)+SIN($E17)*COS(BC$12))/SIN(BC$12)*$B17))</f>
        <v>29.9505073410674</v>
      </c>
      <c r="BD107" s="0" t="n">
        <f aca="false">IF($B17=0,0,IF(SIN(BD$12)=0,999999999,(SIN(BD$12)*COS($E17)+SIN($E17)*COS(BD$12))/SIN(BD$12)*$B17))</f>
        <v>29.8769977682349</v>
      </c>
      <c r="BE107" s="0" t="n">
        <f aca="false">IF($B17=0,0,IF(SIN(BE$12)=0,999999999,(SIN(BE$12)*COS($E17)+SIN($E17)*COS(BE$12))/SIN(BE$12)*$B17))</f>
        <v>29.8056104335432</v>
      </c>
      <c r="BF107" s="0" t="n">
        <f aca="false">IF($B17=0,0,IF(SIN(BF$12)=0,999999999,(SIN(BF$12)*COS($E17)+SIN($E17)*COS(BF$12))/SIN(BF$12)*$B17))</f>
        <v>29.7362130670741</v>
      </c>
      <c r="BG107" s="0" t="n">
        <f aca="false">IF($B17=0,0,IF(SIN(BG$12)=0,999999999,(SIN(BG$12)*COS($E17)+SIN($E17)*COS(BG$12))/SIN(BG$12)*$B17))</f>
        <v>29.6686830331492</v>
      </c>
      <c r="BH107" s="0" t="n">
        <f aca="false">IF($B17=0,0,IF(SIN(BH$12)=0,999999999,(SIN(BH$12)*COS($E17)+SIN($E17)*COS(BH$12))/SIN(BH$12)*$B17))</f>
        <v>29.6029064261133</v>
      </c>
      <c r="BI107" s="0" t="n">
        <f aca="false">IF($B17=0,0,IF(SIN(BI$12)=0,999999999,(SIN(BI$12)*COS($E17)+SIN($E17)*COS(BI$12))/SIN(BI$12)*$B17))</f>
        <v>29.5387772641641</v>
      </c>
      <c r="BJ107" s="0" t="n">
        <f aca="false">IF($B17=0,0,IF(SIN(BJ$12)=0,999999999,(SIN(BJ$12)*COS($E17)+SIN($E17)*COS(BJ$12))/SIN(BJ$12)*$B17))</f>
        <v>29.4761967689375</v>
      </c>
      <c r="BK107" s="0" t="n">
        <f aca="false">IF($B17=0,0,IF(SIN(BK$12)=0,999999999,(SIN(BK$12)*COS($E17)+SIN($E17)*COS(BK$12))/SIN(BK$12)*$B17))</f>
        <v>29.4150727202863</v>
      </c>
      <c r="BL107" s="0" t="n">
        <f aca="false">IF($B17=0,0,IF(SIN(BL$12)=0,999999999,(SIN(BL$12)*COS($E17)+SIN($E17)*COS(BL$12))/SIN(BL$12)*$B17))</f>
        <v>29.3553188771396</v>
      </c>
      <c r="BM107" s="0" t="n">
        <f aca="false">IF($B17=0,0,IF(SIN(BM$12)=0,999999999,(SIN(BM$12)*COS($E17)+SIN($E17)*COS(BM$12))/SIN(BM$12)*$B17))</f>
        <v>29.2968544565676</v>
      </c>
      <c r="BN107" s="0" t="n">
        <f aca="false">IF($B17=0,0,IF(SIN(BN$12)=0,999999999,(SIN(BN$12)*COS($E17)+SIN($E17)*COS(BN$12))/SIN(BN$12)*$B17))</f>
        <v>29.2396036642211</v>
      </c>
      <c r="BO107" s="0" t="n">
        <f aca="false">IF($B17=0,0,IF(SIN(BO$12)=0,999999999,(SIN(BO$12)*COS($E17)+SIN($E17)*COS(BO$12))/SIN(BO$12)*$B17))</f>
        <v>29.1834952702092</v>
      </c>
      <c r="BP107" s="0" t="n">
        <f aca="false">IF($B17=0,0,IF(SIN(BP$12)=0,999999999,(SIN(BP$12)*COS($E17)+SIN($E17)*COS(BP$12))/SIN(BP$12)*$B17))</f>
        <v>29.1284622252438</v>
      </c>
      <c r="BQ107" s="0" t="n">
        <f aca="false">IF($B17=0,0,IF(SIN(BQ$12)=0,999999999,(SIN(BQ$12)*COS($E17)+SIN($E17)*COS(BQ$12))/SIN(BQ$12)*$B17))</f>
        <v>29.07444131253</v>
      </c>
      <c r="BR107" s="0" t="n">
        <f aca="false">IF($B17=0,0,IF(SIN(BR$12)=0,999999999,(SIN(BR$12)*COS($E17)+SIN($E17)*COS(BR$12))/SIN(BR$12)*$B17))</f>
        <v>29.0213728314457</v>
      </c>
      <c r="BS107" s="0" t="n">
        <f aca="false">IF($B17=0,0,IF(SIN(BS$12)=0,999999999,(SIN(BS$12)*COS($E17)+SIN($E17)*COS(BS$12))/SIN(BS$12)*$B17))</f>
        <v>28.9692003095374</v>
      </c>
      <c r="BT107" s="0" t="n">
        <f aca="false">IF($B17=0,0,IF(SIN(BT$12)=0,999999999,(SIN(BT$12)*COS($E17)+SIN($E17)*COS(BT$12))/SIN(BT$12)*$B17))</f>
        <v>28.9178702397753</v>
      </c>
      <c r="BU107" s="0" t="n">
        <f aca="false">IF($B17=0,0,IF(SIN(BU$12)=0,999999999,(SIN(BU$12)*COS($E17)+SIN($E17)*COS(BU$12))/SIN(BU$12)*$B17))</f>
        <v>28.8673318403742</v>
      </c>
      <c r="BV107" s="0" t="n">
        <f aca="false">IF($B17=0,0,IF(SIN(BV$12)=0,999999999,(SIN(BV$12)*COS($E17)+SIN($E17)*COS(BV$12))/SIN(BV$12)*$B17))</f>
        <v>28.8175368347967</v>
      </c>
      <c r="BW107" s="0" t="n">
        <f aca="false">IF($B17=0,0,IF(SIN(BW$12)=0,999999999,(SIN(BW$12)*COS($E17)+SIN($E17)*COS(BW$12))/SIN(BW$12)*$B17))</f>
        <v>28.7684392498316</v>
      </c>
      <c r="BX107" s="0" t="n">
        <f aca="false">IF($B17=0,0,IF(SIN(BX$12)=0,999999999,(SIN(BX$12)*COS($E17)+SIN($E17)*COS(BX$12))/SIN(BX$12)*$B17))</f>
        <v>28.7199952298713</v>
      </c>
      <c r="BY107" s="0" t="n">
        <f aca="false">IF($B17=0,0,IF(SIN(BY$12)=0,999999999,(SIN(BY$12)*COS($E17)+SIN($E17)*COS(BY$12))/SIN(BY$12)*$B17))</f>
        <v>28.6721628657244</v>
      </c>
      <c r="BZ107" s="0" t="n">
        <f aca="false">IF($B17=0,0,IF(SIN(BZ$12)=0,999999999,(SIN(BZ$12)*COS($E17)+SIN($E17)*COS(BZ$12))/SIN(BZ$12)*$B17))</f>
        <v>28.6249020364745</v>
      </c>
      <c r="CA107" s="0" t="n">
        <f aca="false">IF($B17=0,0,IF(SIN(CA$12)=0,999999999,(SIN(CA$12)*COS($E17)+SIN($E17)*COS(CA$12))/SIN(CA$12)*$B17))</f>
        <v>28.5781742630577</v>
      </c>
      <c r="CB107" s="0" t="n">
        <f aca="false">IF($B17=0,0,IF(SIN(CB$12)=0,999999999,(SIN(CB$12)*COS($E17)+SIN($E17)*COS(CB$12))/SIN(CB$12)*$B17))</f>
        <v>28.5319425723665</v>
      </c>
      <c r="CC107" s="0" t="n">
        <f aca="false">IF($B17=0,0,IF(SIN(CC$12)=0,999999999,(SIN(CC$12)*COS($E17)+SIN($E17)*COS(CC$12))/SIN(CC$12)*$B17))</f>
        <v>28.4861713708094</v>
      </c>
      <c r="CD107" s="0" t="n">
        <f aca="false">IF($B17=0,0,IF(SIN(CD$12)=0,999999999,(SIN(CD$12)*COS($E17)+SIN($E17)*COS(CD$12))/SIN(CD$12)*$B17))</f>
        <v>28.4408263263633</v>
      </c>
      <c r="CE107" s="0" t="n">
        <f aca="false">IF($B17=0,0,IF(SIN(CE$12)=0,999999999,(SIN(CE$12)*COS($E17)+SIN($E17)*COS(CE$12))/SIN(CE$12)*$B17))</f>
        <v>28.3958742582449</v>
      </c>
      <c r="CF107" s="0" t="n">
        <f aca="false">IF($B17=0,0,IF(SIN(CF$12)=0,999999999,(SIN(CF$12)*COS($E17)+SIN($E17)*COS(CF$12))/SIN(CF$12)*$B17))</f>
        <v>28.3512830334136</v>
      </c>
      <c r="CG107" s="0" t="n">
        <f aca="false">IF($B17=0,0,IF(SIN(CG$12)=0,999999999,(SIN(CG$12)*COS($E17)+SIN($E17)*COS(CG$12))/SIN(CG$12)*$B17))</f>
        <v>28.3070214691859</v>
      </c>
      <c r="CH107" s="0" t="n">
        <f aca="false">IF($B17=0,0,IF(SIN(CH$12)=0,999999999,(SIN(CH$12)*COS($E17)+SIN($E17)*COS(CH$12))/SIN(CH$12)*$B17))</f>
        <v>28.2630592413079</v>
      </c>
      <c r="CI107" s="0" t="n">
        <f aca="false">IF($B17=0,0,IF(SIN(CI$12)=0,999999999,(SIN(CI$12)*COS($E17)+SIN($E17)*COS(CI$12))/SIN(CI$12)*$B17))</f>
        <v>28.2193667968836</v>
      </c>
      <c r="CJ107" s="0" t="n">
        <f aca="false">IF($B17=0,0,IF(SIN(CJ$12)=0,999999999,(SIN(CJ$12)*COS($E17)+SIN($E17)*COS(CJ$12))/SIN(CJ$12)*$B17))</f>
        <v>28.1759152716094</v>
      </c>
      <c r="CK107" s="0" t="n">
        <f aca="false">IF($B17=0,0,IF(SIN(CK$12)=0,999999999,(SIN(CK$12)*COS($E17)+SIN($E17)*COS(CK$12))/SIN(CK$12)*$B17))</f>
        <v>28.1326764108034</v>
      </c>
      <c r="CL107" s="0" t="n">
        <f aca="false">IF($B17=0,0,IF(SIN(CL$12)=0,999999999,(SIN(CL$12)*COS($E17)+SIN($E17)*COS(CL$12))/SIN(CL$12)*$B17))</f>
        <v>28.0896224937561</v>
      </c>
      <c r="CM107" s="0" t="n">
        <f aca="false">IF($B17=0,0,IF(SIN(CM$12)=0,999999999,(SIN(CM$12)*COS($E17)+SIN($E17)*COS(CM$12))/SIN(CM$12)*$B17))</f>
        <v>28.0467262609611</v>
      </c>
      <c r="CN107" s="0" t="n">
        <f aca="false">IF($B17=0,0,IF(SIN(CN$12)=0,999999999,(SIN(CN$12)*COS($E17)+SIN($E17)*COS(CN$12))/SIN(CN$12)*$B17))</f>
        <v>28.003960843811</v>
      </c>
      <c r="CO107" s="0" t="n">
        <f aca="false">IF($B17=0,0,IF(SIN(CO$12)=0,999999999,(SIN(CO$12)*COS($E17)+SIN($E17)*COS(CO$12))/SIN(CO$12)*$B17))</f>
        <v>27.9612996963643</v>
      </c>
      <c r="CP107" s="0" t="n">
        <f aca="false">IF($B17=0,0,IF(SIN(CP$12)=0,999999999,(SIN(CP$12)*COS($E17)+SIN($E17)*COS(CP$12))/SIN(CP$12)*$B17))</f>
        <v>27.9187165288137</v>
      </c>
      <c r="CQ107" s="0" t="n">
        <f aca="false">IF($B17=0,0,IF(SIN(CQ$12)=0,999999999,(SIN(CQ$12)*COS($E17)+SIN($E17)*COS(CQ$12))/SIN(CQ$12)*$B17))</f>
        <v>27.8761852422932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999999999</v>
      </c>
      <c r="G108" s="0" t="n">
        <f aca="false">IF($B18=0,0,IF(SIN(G$12)=0,999999999,(SIN(G$12)*COS($E18)+SIN($E18)*COS(G$12))/SIN(G$12)*$B18))</f>
        <v>191.193268070161</v>
      </c>
      <c r="H108" s="0" t="n">
        <f aca="false">IF($B18=0,0,IF(SIN(H$12)=0,999999999,(SIN(H$12)*COS($E18)+SIN($E18)*COS(H$12))/SIN(H$12)*$B18))</f>
        <v>109.186660677932</v>
      </c>
      <c r="I108" s="0" t="n">
        <f aca="false">IF($B18=0,0,IF(SIN(I$12)=0,999999999,(SIN(I$12)*COS($E18)+SIN($E18)*COS(I$12))/SIN(I$12)*$B18))</f>
        <v>81.8400189903668</v>
      </c>
      <c r="J108" s="0" t="n">
        <f aca="false">IF($B18=0,0,IF(SIN(J$12)=0,999999999,(SIN(J$12)*COS($E18)+SIN($E18)*COS(J$12))/SIN(J$12)*$B18))</f>
        <v>68.1583636518176</v>
      </c>
      <c r="K108" s="0" t="n">
        <f aca="false">IF($B18=0,0,IF(SIN(K$12)=0,999999999,(SIN(K$12)*COS($E18)+SIN($E18)*COS(K$12))/SIN(K$12)*$B18))</f>
        <v>59.9426971615152</v>
      </c>
      <c r="L108" s="0" t="n">
        <f aca="false">IF($B18=0,0,IF(SIN(L$12)=0,999999999,(SIN(L$12)*COS($E18)+SIN($E18)*COS(L$12))/SIN(L$12)*$B18))</f>
        <v>54.4600189903666</v>
      </c>
      <c r="M108" s="0" t="n">
        <f aca="false">IF($B18=0,0,IF(SIN(M$12)=0,999999999,(SIN(M$12)*COS($E18)+SIN($E18)*COS(M$12))/SIN(M$12)*$B18))</f>
        <v>50.5390420251898</v>
      </c>
      <c r="N108" s="0" t="n">
        <f aca="false">IF($B18=0,0,IF(SIN(N$12)=0,999999999,(SIN(N$12)*COS($E18)+SIN($E18)*COS(N$12))/SIN(N$12)*$B18))</f>
        <v>47.5941216788693</v>
      </c>
      <c r="O108" s="0" t="n">
        <f aca="false">IF($B18=0,0,IF(SIN(O$12)=0,999999999,(SIN(O$12)*COS($E18)+SIN($E18)*COS(O$12))/SIN(O$12)*$B18))</f>
        <v>45.2998989262664</v>
      </c>
      <c r="P108" s="0" t="n">
        <f aca="false">IF($B18=0,0,IF(SIN(P$12)=0,999999999,(SIN(P$12)*COS($E18)+SIN($E18)*COS(P$12))/SIN(P$12)*$B18))</f>
        <v>43.4611575178464</v>
      </c>
      <c r="Q108" s="0" t="n">
        <f aca="false">IF($B18=0,0,IF(SIN(Q$12)=0,999999999,(SIN(Q$12)*COS($E18)+SIN($E18)*COS(Q$12))/SIN(Q$12)*$B18))</f>
        <v>41.9536681670123</v>
      </c>
      <c r="R108" s="0" t="n">
        <f aca="false">IF($B18=0,0,IF(SIN(R$12)=0,999999999,(SIN(R$12)*COS($E18)+SIN($E18)*COS(R$12))/SIN(R$12)*$B18))</f>
        <v>40.6946106431421</v>
      </c>
      <c r="S108" s="0" t="n">
        <f aca="false">IF($B18=0,0,IF(SIN(S$12)=0,999999999,(SIN(S$12)*COS($E18)+SIN($E18)*COS(S$12))/SIN(S$12)*$B18))</f>
        <v>39.6266472057105</v>
      </c>
      <c r="T108" s="0" t="n">
        <f aca="false">IF($B18=0,0,IF(SIN(T$12)=0,999999999,(SIN(T$12)*COS($E18)+SIN($E18)*COS(T$12))/SIN(T$12)*$B18))</f>
        <v>38.708821708942</v>
      </c>
      <c r="U108" s="0" t="n">
        <f aca="false">IF($B18=0,0,IF(SIN(U$12)=0,999999999,(SIN(U$12)*COS($E18)+SIN($E18)*COS(U$12))/SIN(U$12)*$B18))</f>
        <v>37.9110990640726</v>
      </c>
      <c r="V108" s="0" t="n">
        <f aca="false">IF($B18=0,0,IF(SIN(V$12)=0,999999999,(SIN(V$12)*COS($E18)+SIN($E18)*COS(V$12))/SIN(V$12)*$B18))</f>
        <v>37.2109524027553</v>
      </c>
      <c r="W108" s="0" t="n">
        <f aca="false">IF($B18=0,0,IF(SIN(W$12)=0,999999999,(SIN(W$12)*COS($E18)+SIN($E18)*COS(W$12))/SIN(W$12)*$B18))</f>
        <v>36.5911547705401</v>
      </c>
      <c r="X108" s="0" t="n">
        <f aca="false">IF($B18=0,0,IF(SIN(X$12)=0,999999999,(SIN(X$12)*COS($E18)+SIN($E18)*COS(X$12))/SIN(X$12)*$B18))</f>
        <v>36.0383069220554</v>
      </c>
      <c r="Y108" s="0" t="n">
        <f aca="false">IF($B18=0,0,IF(SIN(Y$12)=0,999999999,(SIN(Y$12)*COS($E18)+SIN($E18)*COS(Y$12))/SIN(Y$12)*$B18))</f>
        <v>35.5418300225156</v>
      </c>
      <c r="Z108" s="0" t="n">
        <f aca="false">IF($B18=0,0,IF(SIN(Z$12)=0,999999999,(SIN(Z$12)*COS($E18)+SIN($E18)*COS(Z$12))/SIN(Z$12)*$B18))</f>
        <v>35.0932605383308</v>
      </c>
      <c r="AA108" s="0" t="n">
        <f aca="false">IF($B18=0,0,IF(SIN(AA$12)=0,999999999,(SIN(AA$12)*COS($E18)+SIN($E18)*COS(AA$12))/SIN(AA$12)*$B18))</f>
        <v>34.6857465871052</v>
      </c>
      <c r="AB108" s="0" t="n">
        <f aca="false">IF($B18=0,0,IF(SIN(AB$12)=0,999999999,(SIN(AB$12)*COS($E18)+SIN($E18)*COS(AB$12))/SIN(AB$12)*$B18))</f>
        <v>34.3136816462977</v>
      </c>
      <c r="AC108" s="0" t="n">
        <f aca="false">IF($B18=0,0,IF(SIN(AC$12)=0,999999999,(SIN(AC$12)*COS($E18)+SIN($E18)*COS(AC$12))/SIN(AC$12)*$B18))</f>
        <v>33.9724338157233</v>
      </c>
      <c r="AD108" s="0" t="n">
        <f aca="false">IF($B18=0,0,IF(SIN(AD$12)=0,999999999,(SIN(AD$12)*COS($E18)+SIN($E18)*COS(AD$12))/SIN(AD$12)*$B18))</f>
        <v>33.6581427640113</v>
      </c>
      <c r="AE108" s="0" t="n">
        <f aca="false">IF($B18=0,0,IF(SIN(AE$12)=0,999999999,(SIN(AE$12)*COS($E18)+SIN($E18)*COS(AE$12))/SIN(AE$12)*$B18))</f>
        <v>33.3675654075013</v>
      </c>
      <c r="AF108" s="0" t="n">
        <f aca="false">IF($B18=0,0,IF(SIN(AF$12)=0,999999999,(SIN(AF$12)*COS($E18)+SIN($E18)*COS(AF$12))/SIN(AF$12)*$B18))</f>
        <v>33.0979572012897</v>
      </c>
      <c r="AG108" s="0" t="n">
        <f aca="false">IF($B18=0,0,IF(SIN(AG$12)=0,999999999,(SIN(AG$12)*COS($E18)+SIN($E18)*COS(AG$12))/SIN(AG$12)*$B18))</f>
        <v>32.846979809636</v>
      </c>
      <c r="AH108" s="0" t="n">
        <f aca="false">IF($B18=0,0,IF(SIN(AH$12)=0,999999999,(SIN(AH$12)*COS($E18)+SIN($E18)*COS(AH$12))/SIN(AH$12)*$B18))</f>
        <v>32.6126285608735</v>
      </c>
      <c r="AI108" s="0" t="n">
        <f aca="false">IF($B18=0,0,IF(SIN(AI$12)=0,999999999,(SIN(AI$12)*COS($E18)+SIN($E18)*COS(AI$12))/SIN(AI$12)*$B18))</f>
        <v>32.3931749112404</v>
      </c>
      <c r="AJ108" s="0" t="n">
        <f aca="false">IF($B18=0,0,IF(SIN(AJ$12)=0,999999999,(SIN(AJ$12)*COS($E18)+SIN($E18)*COS(AJ$12))/SIN(AJ$12)*$B18))</f>
        <v>32.1871204155358</v>
      </c>
      <c r="AK108" s="0" t="n">
        <f aca="false">IF($B18=0,0,IF(SIN(AK$12)=0,999999999,(SIN(AK$12)*COS($E18)+SIN($E18)*COS(AK$12))/SIN(AK$12)*$B18))</f>
        <v>31.9931596062694</v>
      </c>
      <c r="AL108" s="0" t="n">
        <f aca="false">IF($B18=0,0,IF(SIN(AL$12)=0,999999999,(SIN(AL$12)*COS($E18)+SIN($E18)*COS(AL$12))/SIN(AL$12)*$B18))</f>
        <v>31.8101498325568</v>
      </c>
      <c r="AM108" s="0" t="n">
        <f aca="false">IF($B18=0,0,IF(SIN(AM$12)=0,999999999,(SIN(AM$12)*COS($E18)+SIN($E18)*COS(AM$12))/SIN(AM$12)*$B18))</f>
        <v>31.6370865824355</v>
      </c>
      <c r="AN108" s="0" t="n">
        <f aca="false">IF($B18=0,0,IF(SIN(AN$12)=0,999999999,(SIN(AN$12)*COS($E18)+SIN($E18)*COS(AN$12))/SIN(AN$12)*$B18))</f>
        <v>31.4730831596437</v>
      </c>
      <c r="AO108" s="0" t="n">
        <f aca="false">IF($B18=0,0,IF(SIN(AO$12)=0,999999999,(SIN(AO$12)*COS($E18)+SIN($E18)*COS(AO$12))/SIN(AO$12)*$B18))</f>
        <v>31.3173538439544</v>
      </c>
      <c r="AP108" s="0" t="n">
        <f aca="false">IF($B18=0,0,IF(SIN(AP$12)=0,999999999,(SIN(AP$12)*COS($E18)+SIN($E18)*COS(AP$12))/SIN(AP$12)*$B18))</f>
        <v>31.1691998576878</v>
      </c>
      <c r="AQ108" s="0" t="n">
        <f aca="false">IF($B18=0,0,IF(SIN(AQ$12)=0,999999999,(SIN(AQ$12)*COS($E18)+SIN($E18)*COS(AQ$12))/SIN(AQ$12)*$B18))</f>
        <v>31.0279976074865</v>
      </c>
      <c r="AR108" s="0" t="n">
        <f aca="false">IF($B18=0,0,IF(SIN(AR$12)=0,999999999,(SIN(AR$12)*COS($E18)+SIN($E18)*COS(AR$12))/SIN(AR$12)*$B18))</f>
        <v>30.8931887822065</v>
      </c>
      <c r="AS108" s="0" t="n">
        <f aca="false">IF($B18=0,0,IF(SIN(AS$12)=0,999999999,(SIN(AS$12)*COS($E18)+SIN($E18)*COS(AS$12))/SIN(AS$12)*$B18))</f>
        <v>30.764271973756</v>
      </c>
      <c r="AT108" s="0" t="n">
        <f aca="false">IF($B18=0,0,IF(SIN(AT$12)=0,999999999,(SIN(AT$12)*COS($E18)+SIN($E18)*COS(AT$12))/SIN(AT$12)*$B18))</f>
        <v>30.6407955543464</v>
      </c>
      <c r="AU108" s="0" t="n">
        <f aca="false">IF($B18=0,0,IF(SIN(AU$12)=0,999999999,(SIN(AU$12)*COS($E18)+SIN($E18)*COS(AU$12))/SIN(AU$12)*$B18))</f>
        <v>30.5223515956254</v>
      </c>
      <c r="AV108" s="0" t="n">
        <f aca="false">IF($B18=0,0,IF(SIN(AV$12)=0,999999999,(SIN(AV$12)*COS($E18)+SIN($E18)*COS(AV$12))/SIN(AV$12)*$B18))</f>
        <v>30.4085706560233</v>
      </c>
      <c r="AW108" s="0" t="n">
        <f aca="false">IF($B18=0,0,IF(SIN(AW$12)=0,999999999,(SIN(AW$12)*COS($E18)+SIN($E18)*COS(AW$12))/SIN(AW$12)*$B18))</f>
        <v>30.2991172949534</v>
      </c>
      <c r="AX108" s="0" t="n">
        <f aca="false">IF($B18=0,0,IF(SIN(AX$12)=0,999999999,(SIN(AX$12)*COS($E18)+SIN($E18)*COS(AX$12))/SIN(AX$12)*$B18))</f>
        <v>30.1936861982082</v>
      </c>
      <c r="AY108" s="0" t="n">
        <f aca="false">IF($B18=0,0,IF(SIN(AY$12)=0,999999999,(SIN(AY$12)*COS($E18)+SIN($E18)*COS(AY$12))/SIN(AY$12)*$B18))</f>
        <v>30.0919988194517</v>
      </c>
      <c r="AZ108" s="0" t="n">
        <f aca="false">IF($B18=0,0,IF(SIN(AZ$12)=0,999999999,(SIN(AZ$12)*COS($E18)+SIN($E18)*COS(AZ$12))/SIN(AZ$12)*$B18))</f>
        <v>29.993800459247</v>
      </c>
      <c r="BA108" s="0" t="n">
        <f aca="false">IF($B18=0,0,IF(SIN(BA$12)=0,999999999,(SIN(BA$12)*COS($E18)+SIN($E18)*COS(BA$12))/SIN(BA$12)*$B18))</f>
        <v>29.8988577164285</v>
      </c>
      <c r="BB108" s="0" t="n">
        <f aca="false">IF($B18=0,0,IF(SIN(BB$12)=0,999999999,(SIN(BB$12)*COS($E18)+SIN($E18)*COS(BB$12))/SIN(BB$12)*$B18))</f>
        <v>29.8069562574918</v>
      </c>
      <c r="BC108" s="0" t="n">
        <f aca="false">IF($B18=0,0,IF(SIN(BC$12)=0,999999999,(SIN(BC$12)*COS($E18)+SIN($E18)*COS(BC$12))/SIN(BC$12)*$B18))</f>
        <v>29.7178988585414</v>
      </c>
      <c r="BD108" s="0" t="n">
        <f aca="false">IF($B18=0,0,IF(SIN(BD$12)=0,999999999,(SIN(BD$12)*COS($E18)+SIN($E18)*COS(BD$12))/SIN(BD$12)*$B18))</f>
        <v>29.6315036816102</v>
      </c>
      <c r="BE108" s="0" t="n">
        <f aca="false">IF($B18=0,0,IF(SIN(BE$12)=0,999999999,(SIN(BE$12)*COS($E18)+SIN($E18)*COS(BE$12))/SIN(BE$12)*$B18))</f>
        <v>29.5476027531504</v>
      </c>
      <c r="BF108" s="0" t="n">
        <f aca="false">IF($B18=0,0,IF(SIN(BF$12)=0,999999999,(SIN(BF$12)*COS($E18)+SIN($E18)*COS(BF$12))/SIN(BF$12)*$B18))</f>
        <v>29.4660406174499</v>
      </c>
      <c r="BG108" s="0" t="n">
        <f aca="false">IF($B18=0,0,IF(SIN(BG$12)=0,999999999,(SIN(BG$12)*COS($E18)+SIN($E18)*COS(BG$12))/SIN(BG$12)*$B18))</f>
        <v>29.3866731418367</v>
      </c>
      <c r="BH108" s="0" t="n">
        <f aca="false">IF($B18=0,0,IF(SIN(BH$12)=0,999999999,(SIN(BH$12)*COS($E18)+SIN($E18)*COS(BH$12))/SIN(BH$12)*$B18))</f>
        <v>29.3093664539616</v>
      </c>
      <c r="BI108" s="0" t="n">
        <f aca="false">IF($B18=0,0,IF(SIN(BI$12)=0,999999999,(SIN(BI$12)*COS($E18)+SIN($E18)*COS(BI$12))/SIN(BI$12)*$B18))</f>
        <v>29.2339959943117</v>
      </c>
      <c r="BJ108" s="0" t="n">
        <f aca="false">IF($B18=0,0,IF(SIN(BJ$12)=0,999999999,(SIN(BJ$12)*COS($E18)+SIN($E18)*COS(BJ$12))/SIN(BJ$12)*$B18))</f>
        <v>29.1604456695144</v>
      </c>
      <c r="BK108" s="0" t="n">
        <f aca="false">IF($B18=0,0,IF(SIN(BK$12)=0,999999999,(SIN(BK$12)*COS($E18)+SIN($E18)*COS(BK$12))/SIN(BK$12)*$B18))</f>
        <v>29.0886070940134</v>
      </c>
      <c r="BL108" s="0" t="n">
        <f aca="false">IF($B18=0,0,IF(SIN(BL$12)=0,999999999,(SIN(BL$12)*COS($E18)+SIN($E18)*COS(BL$12))/SIN(BL$12)*$B18))</f>
        <v>29.0183789094103</v>
      </c>
      <c r="BM108" s="0" t="n">
        <f aca="false">IF($B18=0,0,IF(SIN(BM$12)=0,999999999,(SIN(BM$12)*COS($E18)+SIN($E18)*COS(BM$12))/SIN(BM$12)*$B18))</f>
        <v>28.9496661722135</v>
      </c>
      <c r="BN108" s="0" t="n">
        <f aca="false">IF($B18=0,0,IF(SIN(BN$12)=0,999999999,(SIN(BN$12)*COS($E18)+SIN($E18)*COS(BN$12))/SIN(BN$12)*$B18))</f>
        <v>28.8823798019675</v>
      </c>
      <c r="BO108" s="0" t="n">
        <f aca="false">IF($B18=0,0,IF(SIN(BO$12)=0,999999999,(SIN(BO$12)*COS($E18)+SIN($E18)*COS(BO$12))/SIN(BO$12)*$B18))</f>
        <v>28.8164360827865</v>
      </c>
      <c r="BP108" s="0" t="n">
        <f aca="false">IF($B18=0,0,IF(SIN(BP$12)=0,999999999,(SIN(BP$12)*COS($E18)+SIN($E18)*COS(BP$12))/SIN(BP$12)*$B18))</f>
        <v>28.7517562122113</v>
      </c>
      <c r="BQ108" s="0" t="n">
        <f aca="false">IF($B18=0,0,IF(SIN(BQ$12)=0,999999999,(SIN(BQ$12)*COS($E18)+SIN($E18)*COS(BQ$12))/SIN(BQ$12)*$B18))</f>
        <v>28.6882658920794</v>
      </c>
      <c r="BR108" s="0" t="n">
        <f aca="false">IF($B18=0,0,IF(SIN(BR$12)=0,999999999,(SIN(BR$12)*COS($E18)+SIN($E18)*COS(BR$12))/SIN(BR$12)*$B18))</f>
        <v>28.6258949567566</v>
      </c>
      <c r="BS108" s="0" t="n">
        <f aca="false">IF($B18=0,0,IF(SIN(BS$12)=0,999999999,(SIN(BS$12)*COS($E18)+SIN($E18)*COS(BS$12))/SIN(BS$12)*$B18))</f>
        <v>28.5645770346475</v>
      </c>
      <c r="BT108" s="0" t="n">
        <f aca="false">IF($B18=0,0,IF(SIN(BT$12)=0,999999999,(SIN(BT$12)*COS($E18)+SIN($E18)*COS(BT$12))/SIN(BT$12)*$B18))</f>
        <v>28.5042492393944</v>
      </c>
      <c r="BU108" s="0" t="n">
        <f aca="false">IF($B18=0,0,IF(SIN(BU$12)=0,999999999,(SIN(BU$12)*COS($E18)+SIN($E18)*COS(BU$12))/SIN(BU$12)*$B18))</f>
        <v>28.444851887596</v>
      </c>
      <c r="BV108" s="0" t="n">
        <f aca="false">IF($B18=0,0,IF(SIN(BV$12)=0,999999999,(SIN(BV$12)*COS($E18)+SIN($E18)*COS(BV$12))/SIN(BV$12)*$B18))</f>
        <v>28.386328240248</v>
      </c>
      <c r="BW108" s="0" t="n">
        <f aca="false">IF($B18=0,0,IF(SIN(BW$12)=0,999999999,(SIN(BW$12)*COS($E18)+SIN($E18)*COS(BW$12))/SIN(BW$12)*$B18))</f>
        <v>28.3286242654252</v>
      </c>
      <c r="BX108" s="0" t="n">
        <f aca="false">IF($B18=0,0,IF(SIN(BX$12)=0,999999999,(SIN(BX$12)*COS($E18)+SIN($E18)*COS(BX$12))/SIN(BX$12)*$B18))</f>
        <v>28.2716884200046</v>
      </c>
      <c r="BY108" s="0" t="n">
        <f aca="false">IF($B18=0,0,IF(SIN(BY$12)=0,999999999,(SIN(BY$12)*COS($E18)+SIN($E18)*COS(BY$12))/SIN(BY$12)*$B18))</f>
        <v>28.2154714484692</v>
      </c>
      <c r="BZ108" s="0" t="n">
        <f aca="false">IF($B18=0,0,IF(SIN(BZ$12)=0,999999999,(SIN(BZ$12)*COS($E18)+SIN($E18)*COS(BZ$12))/SIN(BZ$12)*$B18))</f>
        <v>28.1599261970464</v>
      </c>
      <c r="CA108" s="0" t="n">
        <f aca="false">IF($B18=0,0,IF(SIN(CA$12)=0,999999999,(SIN(CA$12)*COS($E18)+SIN($E18)*COS(CA$12))/SIN(CA$12)*$B18))</f>
        <v>28.1050074416193</v>
      </c>
      <c r="CB108" s="0" t="n">
        <f aca="false">IF($B18=0,0,IF(SIN(CB$12)=0,999999999,(SIN(CB$12)*COS($E18)+SIN($E18)*COS(CB$12))/SIN(CB$12)*$B18))</f>
        <v>28.0506717280083</v>
      </c>
      <c r="CC108" s="0" t="n">
        <f aca="false">IF($B18=0,0,IF(SIN(CC$12)=0,999999999,(SIN(CC$12)*COS($E18)+SIN($E18)*COS(CC$12))/SIN(CC$12)*$B18))</f>
        <v>27.9968772233675</v>
      </c>
      <c r="CD108" s="0" t="n">
        <f aca="false">IF($B18=0,0,IF(SIN(CD$12)=0,999999999,(SIN(CD$12)*COS($E18)+SIN($E18)*COS(CD$12))/SIN(CD$12)*$B18))</f>
        <v>27.9435835775617</v>
      </c>
      <c r="CE108" s="0" t="n">
        <f aca="false">IF($B18=0,0,IF(SIN(CE$12)=0,999999999,(SIN(CE$12)*COS($E18)+SIN($E18)*COS(CE$12))/SIN(CE$12)*$B18))</f>
        <v>27.8907517934978</v>
      </c>
      <c r="CF108" s="0" t="n">
        <f aca="false">IF($B18=0,0,IF(SIN(CF$12)=0,999999999,(SIN(CF$12)*COS($E18)+SIN($E18)*COS(CF$12))/SIN(CF$12)*$B18))</f>
        <v>27.8383441054861</v>
      </c>
      <c r="CG108" s="0" t="n">
        <f aca="false">IF($B18=0,0,IF(SIN(CG$12)=0,999999999,(SIN(CG$12)*COS($E18)+SIN($E18)*COS(CG$12))/SIN(CG$12)*$B18))</f>
        <v>27.7863238647835</v>
      </c>
      <c r="CH108" s="0" t="n">
        <f aca="false">IF($B18=0,0,IF(SIN(CH$12)=0,999999999,(SIN(CH$12)*COS($E18)+SIN($E18)*COS(CH$12))/SIN(CH$12)*$B18))</f>
        <v>27.7346554315514</v>
      </c>
      <c r="CI108" s="0" t="n">
        <f aca="false">IF($B18=0,0,IF(SIN(CI$12)=0,999999999,(SIN(CI$12)*COS($E18)+SIN($E18)*COS(CI$12))/SIN(CI$12)*$B18))</f>
        <v>27.6833040725224</v>
      </c>
      <c r="CJ108" s="0" t="n">
        <f aca="false">IF($B18=0,0,IF(SIN(CJ$12)=0,999999999,(SIN(CJ$12)*COS($E18)+SIN($E18)*COS(CJ$12))/SIN(CJ$12)*$B18))</f>
        <v>27.6322358637253</v>
      </c>
      <c r="CK108" s="0" t="n">
        <f aca="false">IF($B18=0,0,IF(SIN(CK$12)=0,999999999,(SIN(CK$12)*COS($E18)+SIN($E18)*COS(CK$12))/SIN(CK$12)*$B18))</f>
        <v>27.5814175976724</v>
      </c>
      <c r="CL108" s="0" t="n">
        <f aca="false">IF($B18=0,0,IF(SIN(CL$12)=0,999999999,(SIN(CL$12)*COS($E18)+SIN($E18)*COS(CL$12))/SIN(CL$12)*$B18))</f>
        <v>27.5308166944491</v>
      </c>
      <c r="CM108" s="0" t="n">
        <f aca="false">IF($B18=0,0,IF(SIN(CM$12)=0,999999999,(SIN(CM$12)*COS($E18)+SIN($E18)*COS(CM$12))/SIN(CM$12)*$B18))</f>
        <v>27.480401116189</v>
      </c>
      <c r="CN108" s="0" t="n">
        <f aca="false">IF($B18=0,0,IF(SIN(CN$12)=0,999999999,(SIN(CN$12)*COS($E18)+SIN($E18)*COS(CN$12))/SIN(CN$12)*$B18))</f>
        <v>27.4301392844458</v>
      </c>
      <c r="CO108" s="0" t="n">
        <f aca="false">IF($B18=0,0,IF(SIN(CO$12)=0,999999999,(SIN(CO$12)*COS($E18)+SIN($E18)*COS(CO$12))/SIN(CO$12)*$B18))</f>
        <v>27.38</v>
      </c>
      <c r="CP108" s="0" t="n">
        <f aca="false">IF($B18=0,0,IF(SIN(CP$12)=0,999999999,(SIN(CP$12)*COS($E18)+SIN($E18)*COS(CP$12))/SIN(CP$12)*$B18))</f>
        <v>27.3299523646639</v>
      </c>
      <c r="CQ108" s="0" t="n">
        <f aca="false">IF($B18=0,0,IF(SIN(CQ$12)=0,999999999,(SIN(CQ$12)*COS($E18)+SIN($E18)*COS(CQ$12))/SIN(CQ$12)*$B18))</f>
        <v>27.2799657046623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999999999</v>
      </c>
      <c r="G109" s="0" t="n">
        <f aca="false">IF($B19=0,0,IF(SIN(G$12)=0,999999999,(SIN(G$12)*COS($E19)+SIN($E19)*COS(G$12))/SIN(G$12)*$B19))</f>
        <v>213.874377792106</v>
      </c>
      <c r="H109" s="0" t="n">
        <f aca="false">IF($B19=0,0,IF(SIN(H$12)=0,999999999,(SIN(H$12)*COS($E19)+SIN($E19)*COS(H$12))/SIN(H$12)*$B19))</f>
        <v>120.218706537345</v>
      </c>
      <c r="I109" s="0" t="n">
        <f aca="false">IF($B19=0,0,IF(SIN(I$12)=0,999999999,(SIN(I$12)*COS($E19)+SIN($E19)*COS(I$12))/SIN(I$12)*$B19))</f>
        <v>88.9874659671472</v>
      </c>
      <c r="J109" s="0" t="n">
        <f aca="false">IF($B19=0,0,IF(SIN(J$12)=0,999999999,(SIN(J$12)*COS($E19)+SIN($E19)*COS(J$12))/SIN(J$12)*$B19))</f>
        <v>73.3623272697312</v>
      </c>
      <c r="K109" s="0" t="n">
        <f aca="false">IF($B19=0,0,IF(SIN(K$12)=0,999999999,(SIN(K$12)*COS($E19)+SIN($E19)*COS(K$12))/SIN(K$12)*$B19))</f>
        <v>63.9796228216084</v>
      </c>
      <c r="L109" s="0" t="n">
        <f aca="false">IF($B19=0,0,IF(SIN(L$12)=0,999999999,(SIN(L$12)*COS($E19)+SIN($E19)*COS(L$12))/SIN(L$12)*$B19))</f>
        <v>57.7181285259499</v>
      </c>
      <c r="M109" s="0" t="n">
        <f aca="false">IF($B19=0,0,IF(SIN(M$12)=0,999999999,(SIN(M$12)*COS($E19)+SIN($E19)*COS(M$12))/SIN(M$12)*$B19))</f>
        <v>53.2401755740405</v>
      </c>
      <c r="N109" s="0" t="n">
        <f aca="false">IF($B19=0,0,IF(SIN(N$12)=0,999999999,(SIN(N$12)*COS($E19)+SIN($E19)*COS(N$12))/SIN(N$12)*$B19))</f>
        <v>49.8769283846124</v>
      </c>
      <c r="O109" s="0" t="n">
        <f aca="false">IF($B19=0,0,IF(SIN(O$12)=0,999999999,(SIN(O$12)*COS($E19)+SIN($E19)*COS(O$12))/SIN(O$12)*$B19))</f>
        <v>47.2568105826982</v>
      </c>
      <c r="P109" s="0" t="n">
        <f aca="false">IF($B19=0,0,IF(SIN(P$12)=0,999999999,(SIN(P$12)*COS($E19)+SIN($E19)*COS(P$12))/SIN(P$12)*$B19))</f>
        <v>45.156875390332</v>
      </c>
      <c r="Q109" s="0" t="n">
        <f aca="false">IF($B19=0,0,IF(SIN(Q$12)=0,999999999,(SIN(Q$12)*COS($E19)+SIN($E19)*COS(Q$12))/SIN(Q$12)*$B19))</f>
        <v>43.435246712456</v>
      </c>
      <c r="R109" s="0" t="n">
        <f aca="false">IF($B19=0,0,IF(SIN(R$12)=0,999999999,(SIN(R$12)*COS($E19)+SIN($E19)*COS(R$12))/SIN(R$12)*$B19))</f>
        <v>41.9973396791552</v>
      </c>
      <c r="S109" s="0" t="n">
        <f aca="false">IF($B19=0,0,IF(SIN(S$12)=0,999999999,(SIN(S$12)*COS($E19)+SIN($E19)*COS(S$12))/SIN(S$12)*$B19))</f>
        <v>40.7776717061856</v>
      </c>
      <c r="T109" s="0" t="n">
        <f aca="false">IF($B19=0,0,IF(SIN(T$12)=0,999999999,(SIN(T$12)*COS($E19)+SIN($E19)*COS(T$12))/SIN(T$12)*$B19))</f>
        <v>39.7294688146374</v>
      </c>
      <c r="U109" s="0" t="n">
        <f aca="false">IF($B19=0,0,IF(SIN(U$12)=0,999999999,(SIN(U$12)*COS($E19)+SIN($E19)*COS(U$12))/SIN(U$12)*$B19))</f>
        <v>38.818429422128</v>
      </c>
      <c r="V109" s="0" t="n">
        <f aca="false">IF($B19=0,0,IF(SIN(V$12)=0,999999999,(SIN(V$12)*COS($E19)+SIN($E19)*COS(V$12))/SIN(V$12)*$B19))</f>
        <v>38.0188267117168</v>
      </c>
      <c r="W109" s="0" t="n">
        <f aca="false">IF($B19=0,0,IF(SIN(W$12)=0,999999999,(SIN(W$12)*COS($E19)+SIN($E19)*COS(W$12))/SIN(W$12)*$B19))</f>
        <v>37.3109866347632</v>
      </c>
      <c r="X109" s="0" t="n">
        <f aca="false">IF($B19=0,0,IF(SIN(X$12)=0,999999999,(SIN(X$12)*COS($E19)+SIN($E19)*COS(X$12))/SIN(X$12)*$B19))</f>
        <v>36.6796065789593</v>
      </c>
      <c r="Y109" s="0" t="n">
        <f aca="false">IF($B19=0,0,IF(SIN(Y$12)=0,999999999,(SIN(Y$12)*COS($E19)+SIN($E19)*COS(Y$12))/SIN(Y$12)*$B19))</f>
        <v>36.1126049827771</v>
      </c>
      <c r="Z109" s="0" t="n">
        <f aca="false">IF($B19=0,0,IF(SIN(Z$12)=0,999999999,(SIN(Z$12)*COS($E19)+SIN($E19)*COS(Z$12))/SIN(Z$12)*$B19))</f>
        <v>35.6003160650709</v>
      </c>
      <c r="AA109" s="0" t="n">
        <f aca="false">IF($B19=0,0,IF(SIN(AA$12)=0,999999999,(SIN(AA$12)*COS($E19)+SIN($E19)*COS(AA$12))/SIN(AA$12)*$B19))</f>
        <v>35.134914631438</v>
      </c>
      <c r="AB109" s="0" t="n">
        <f aca="false">IF($B19=0,0,IF(SIN(AB$12)=0,999999999,(SIN(AB$12)*COS($E19)+SIN($E19)*COS(AB$12))/SIN(AB$12)*$B19))</f>
        <v>34.7099977510819</v>
      </c>
      <c r="AC109" s="0" t="n">
        <f aca="false">IF($B19=0,0,IF(SIN(AC$12)=0,999999999,(SIN(AC$12)*COS($E19)+SIN($E19)*COS(AC$12))/SIN(AC$12)*$B19))</f>
        <v>34.3202755609683</v>
      </c>
      <c r="AD109" s="0" t="n">
        <f aca="false">IF($B19=0,0,IF(SIN(AD$12)=0,999999999,(SIN(AD$12)*COS($E19)+SIN($E19)*COS(AD$12))/SIN(AD$12)*$B19))</f>
        <v>33.9613393684654</v>
      </c>
      <c r="AE109" s="0" t="n">
        <f aca="false">IF($B19=0,0,IF(SIN(AE$12)=0,999999999,(SIN(AE$12)*COS($E19)+SIN($E19)*COS(AE$12))/SIN(AE$12)*$B19))</f>
        <v>33.6294854088788</v>
      </c>
      <c r="AF109" s="0" t="n">
        <f aca="false">IF($B19=0,0,IF(SIN(AF$12)=0,999999999,(SIN(AF$12)*COS($E19)+SIN($E19)*COS(AF$12))/SIN(AF$12)*$B19))</f>
        <v>33.3215792738551</v>
      </c>
      <c r="AG109" s="0" t="n">
        <f aca="false">IF($B19=0,0,IF(SIN(AG$12)=0,999999999,(SIN(AG$12)*COS($E19)+SIN($E19)*COS(AG$12))/SIN(AG$12)*$B19))</f>
        <v>33.0349504663412</v>
      </c>
      <c r="AH109" s="0" t="n">
        <f aca="false">IF($B19=0,0,IF(SIN(AH$12)=0,999999999,(SIN(AH$12)*COS($E19)+SIN($E19)*COS(AH$12))/SIN(AH$12)*$B19))</f>
        <v>32.767309550442</v>
      </c>
      <c r="AI109" s="0" t="n">
        <f aca="false">IF($B19=0,0,IF(SIN(AI$12)=0,999999999,(SIN(AI$12)*COS($E19)+SIN($E19)*COS(AI$12))/SIN(AI$12)*$B19))</f>
        <v>32.5166824422215</v>
      </c>
      <c r="AJ109" s="0" t="n">
        <f aca="false">IF($B19=0,0,IF(SIN(AJ$12)=0,999999999,(SIN(AJ$12)*COS($E19)+SIN($E19)*COS(AJ$12))/SIN(AJ$12)*$B19))</f>
        <v>32.2813578418759</v>
      </c>
      <c r="AK109" s="0" t="n">
        <f aca="false">IF($B19=0,0,IF(SIN(AK$12)=0,999999999,(SIN(AK$12)*COS($E19)+SIN($E19)*COS(AK$12))/SIN(AK$12)*$B19))</f>
        <v>32.0598448398554</v>
      </c>
      <c r="AL109" s="0" t="n">
        <f aca="false">IF($B19=0,0,IF(SIN(AL$12)=0,999999999,(SIN(AL$12)*COS($E19)+SIN($E19)*COS(AL$12))/SIN(AL$12)*$B19))</f>
        <v>31.8508384713655</v>
      </c>
      <c r="AM109" s="0" t="n">
        <f aca="false">IF($B19=0,0,IF(SIN(AM$12)=0,999999999,(SIN(AM$12)*COS($E19)+SIN($E19)*COS(AM$12))/SIN(AM$12)*$B19))</f>
        <v>31.6531915332094</v>
      </c>
      <c r="AN109" s="0" t="n">
        <f aca="false">IF($B19=0,0,IF(SIN(AN$12)=0,999999999,(SIN(AN$12)*COS($E19)+SIN($E19)*COS(AN$12))/SIN(AN$12)*$B19))</f>
        <v>31.4658913736481</v>
      </c>
      <c r="AO109" s="0" t="n">
        <f aca="false">IF($B19=0,0,IF(SIN(AO$12)=0,999999999,(SIN(AO$12)*COS($E19)+SIN($E19)*COS(AO$12))/SIN(AO$12)*$B19))</f>
        <v>31.2880406606541</v>
      </c>
      <c r="AP109" s="0" t="n">
        <f aca="false">IF($B19=0,0,IF(SIN(AP$12)=0,999999999,(SIN(AP$12)*COS($E19)+SIN($E19)*COS(AP$12))/SIN(AP$12)*$B19))</f>
        <v>31.1188413549627</v>
      </c>
      <c r="AQ109" s="0" t="n">
        <f aca="false">IF($B19=0,0,IF(SIN(AQ$12)=0,999999999,(SIN(AQ$12)*COS($E19)+SIN($E19)*COS(AQ$12))/SIN(AQ$12)*$B19))</f>
        <v>30.957581281588</v>
      </c>
      <c r="AR109" s="0" t="n">
        <f aca="false">IF($B19=0,0,IF(SIN(AR$12)=0,999999999,(SIN(AR$12)*COS($E19)+SIN($E19)*COS(AR$12))/SIN(AR$12)*$B19))</f>
        <v>30.8036228211157</v>
      </c>
      <c r="AS109" s="0" t="n">
        <f aca="false">IF($B19=0,0,IF(SIN(AS$12)=0,999999999,(SIN(AS$12)*COS($E19)+SIN($E19)*COS(AS$12))/SIN(AS$12)*$B19))</f>
        <v>30.65639334028</v>
      </c>
      <c r="AT109" s="0" t="n">
        <f aca="false">IF($B19=0,0,IF(SIN(AT$12)=0,999999999,(SIN(AT$12)*COS($E19)+SIN($E19)*COS(AT$12))/SIN(AT$12)*$B19))</f>
        <v>30.5153770574257</v>
      </c>
      <c r="AU109" s="0" t="n">
        <f aca="false">IF($B19=0,0,IF(SIN(AU$12)=0,999999999,(SIN(AU$12)*COS($E19)+SIN($E19)*COS(AU$12))/SIN(AU$12)*$B19))</f>
        <v>30.3801080978524</v>
      </c>
      <c r="AV109" s="0" t="n">
        <f aca="false">IF($B19=0,0,IF(SIN(AV$12)=0,999999999,(SIN(AV$12)*COS($E19)+SIN($E19)*COS(AV$12))/SIN(AV$12)*$B19))</f>
        <v>30.2501645407014</v>
      </c>
      <c r="AW109" s="0" t="n">
        <f aca="false">IF($B19=0,0,IF(SIN(AW$12)=0,999999999,(SIN(AW$12)*COS($E19)+SIN($E19)*COS(AW$12))/SIN(AW$12)*$B19))</f>
        <v>30.1251632959472</v>
      </c>
      <c r="AX109" s="0" t="n">
        <f aca="false">IF($B19=0,0,IF(SIN(AX$12)=0,999999999,(SIN(AX$12)*COS($E19)+SIN($E19)*COS(AX$12))/SIN(AX$12)*$B19))</f>
        <v>30.0047556794052</v>
      </c>
      <c r="AY109" s="0" t="n">
        <f aca="false">IF($B19=0,0,IF(SIN(AY$12)=0,999999999,(SIN(AY$12)*COS($E19)+SIN($E19)*COS(AY$12))/SIN(AY$12)*$B19))</f>
        <v>29.8886235771463</v>
      </c>
      <c r="AZ109" s="0" t="n">
        <f aca="false">IF($B19=0,0,IF(SIN(AZ$12)=0,999999999,(SIN(AZ$12)*COS($E19)+SIN($E19)*COS(AZ$12))/SIN(AZ$12)*$B19))</f>
        <v>29.7764761096002</v>
      </c>
      <c r="BA109" s="0" t="n">
        <f aca="false">IF($B19=0,0,IF(SIN(BA$12)=0,999999999,(SIN(BA$12)*COS($E19)+SIN($E19)*COS(BA$12))/SIN(BA$12)*$B19))</f>
        <v>29.6680467208937</v>
      </c>
      <c r="BB109" s="0" t="n">
        <f aca="false">IF($B19=0,0,IF(SIN(BB$12)=0,999999999,(SIN(BB$12)*COS($E19)+SIN($E19)*COS(BB$12))/SIN(BB$12)*$B19))</f>
        <v>29.563090631382</v>
      </c>
      <c r="BC109" s="0" t="n">
        <f aca="false">IF($B19=0,0,IF(SIN(BC$12)=0,999999999,(SIN(BC$12)*COS($E19)+SIN($E19)*COS(BC$12))/SIN(BC$12)*$B19))</f>
        <v>29.4613826014545</v>
      </c>
      <c r="BD109" s="0" t="n">
        <f aca="false">IF($B19=0,0,IF(SIN(BD$12)=0,999999999,(SIN(BD$12)*COS($E19)+SIN($E19)*COS(BD$12))/SIN(BD$12)*$B19))</f>
        <v>29.3627149630048</v>
      </c>
      <c r="BE109" s="0" t="n">
        <f aca="false">IF($B19=0,0,IF(SIN(BE$12)=0,999999999,(SIN(BE$12)*COS($E19)+SIN($E19)*COS(BE$12))/SIN(BE$12)*$B19))</f>
        <v>29.2668958817908</v>
      </c>
      <c r="BF109" s="0" t="n">
        <f aca="false">IF($B19=0,0,IF(SIN(BF$12)=0,999999999,(SIN(BF$12)*COS($E19)+SIN($E19)*COS(BF$12))/SIN(BF$12)*$B19))</f>
        <v>29.1737478195685</v>
      </c>
      <c r="BG109" s="0" t="n">
        <f aca="false">IF($B19=0,0,IF(SIN(BG$12)=0,999999999,(SIN(BG$12)*COS($E19)+SIN($E19)*COS(BG$12))/SIN(BG$12)*$B19))</f>
        <v>29.0831061695757</v>
      </c>
      <c r="BH109" s="0" t="n">
        <f aca="false">IF($B19=0,0,IF(SIN(BH$12)=0,999999999,(SIN(BH$12)*COS($E19)+SIN($E19)*COS(BH$12))/SIN(BH$12)*$B19))</f>
        <v>28.9948180428544</v>
      </c>
      <c r="BI109" s="0" t="n">
        <f aca="false">IF($B19=0,0,IF(SIN(BI$12)=0,999999999,(SIN(BI$12)*COS($E19)+SIN($E19)*COS(BI$12))/SIN(BI$12)*$B19))</f>
        <v>28.9087411861748</v>
      </c>
      <c r="BJ109" s="0" t="n">
        <f aca="false">IF($B19=0,0,IF(SIN(BJ$12)=0,999999999,(SIN(BJ$12)*COS($E19)+SIN($E19)*COS(BJ$12))/SIN(BJ$12)*$B19))</f>
        <v>28.8247430150646</v>
      </c>
      <c r="BK109" s="0" t="n">
        <f aca="false">IF($B19=0,0,IF(SIN(BK$12)=0,999999999,(SIN(BK$12)*COS($E19)+SIN($E19)*COS(BK$12))/SIN(BK$12)*$B19))</f>
        <v>28.7426997477659</v>
      </c>
      <c r="BL109" s="0" t="n">
        <f aca="false">IF($B19=0,0,IF(SIN(BL$12)=0,999999999,(SIN(BL$12)*COS($E19)+SIN($E19)*COS(BL$12))/SIN(BL$12)*$B19))</f>
        <v>28.6624956278888</v>
      </c>
      <c r="BM109" s="0" t="n">
        <f aca="false">IF($B19=0,0,IF(SIN(BM$12)=0,999999999,(SIN(BM$12)*COS($E19)+SIN($E19)*COS(BM$12))/SIN(BM$12)*$B19))</f>
        <v>28.5840222251892</v>
      </c>
      <c r="BN109" s="0" t="n">
        <f aca="false">IF($B19=0,0,IF(SIN(BN$12)=0,999999999,(SIN(BN$12)*COS($E19)+SIN($E19)*COS(BN$12))/SIN(BN$12)*$B19))</f>
        <v>28.5071778053055</v>
      </c>
      <c r="BO109" s="0" t="n">
        <f aca="false">IF($B19=0,0,IF(SIN(BO$12)=0,999999999,(SIN(BO$12)*COS($E19)+SIN($E19)*COS(BO$12))/SIN(BO$12)*$B19))</f>
        <v>28.4318667604845</v>
      </c>
      <c r="BP109" s="0" t="n">
        <f aca="false">IF($B19=0,0,IF(SIN(BP$12)=0,999999999,(SIN(BP$12)*COS($E19)+SIN($E19)*COS(BP$12))/SIN(BP$12)*$B19))</f>
        <v>28.3579990943534</v>
      </c>
      <c r="BQ109" s="0" t="n">
        <f aca="false">IF($B19=0,0,IF(SIN(BQ$12)=0,999999999,(SIN(BQ$12)*COS($E19)+SIN($E19)*COS(BQ$12))/SIN(BQ$12)*$B19))</f>
        <v>28.2854899546729</v>
      </c>
      <c r="BR109" s="0" t="n">
        <f aca="false">IF($B19=0,0,IF(SIN(BR$12)=0,999999999,(SIN(BR$12)*COS($E19)+SIN($E19)*COS(BR$12))/SIN(BR$12)*$B19))</f>
        <v>28.2142592087586</v>
      </c>
      <c r="BS109" s="0" t="n">
        <f aca="false">IF($B19=0,0,IF(SIN(BS$12)=0,999999999,(SIN(BS$12)*COS($E19)+SIN($E19)*COS(BS$12))/SIN(BS$12)*$B19))</f>
        <v>28.1442310569098</v>
      </c>
      <c r="BT109" s="0" t="n">
        <f aca="false">IF($B19=0,0,IF(SIN(BT$12)=0,999999999,(SIN(BT$12)*COS($E19)+SIN($E19)*COS(BT$12))/SIN(BT$12)*$B19))</f>
        <v>28.075333679742</v>
      </c>
      <c r="BU109" s="0" t="n">
        <f aca="false">IF($B19=0,0,IF(SIN(BU$12)=0,999999999,(SIN(BU$12)*COS($E19)+SIN($E19)*COS(BU$12))/SIN(BU$12)*$B19))</f>
        <v>28.0074989158085</v>
      </c>
      <c r="BV109" s="0" t="n">
        <f aca="false">IF($B19=0,0,IF(SIN(BV$12)=0,999999999,(SIN(BV$12)*COS($E19)+SIN($E19)*COS(BV$12))/SIN(BV$12)*$B19))</f>
        <v>27.940661966312</v>
      </c>
      <c r="BW109" s="0" t="n">
        <f aca="false">IF($B19=0,0,IF(SIN(BW$12)=0,999999999,(SIN(BW$12)*COS($E19)+SIN($E19)*COS(BW$12))/SIN(BW$12)*$B19))</f>
        <v>27.8747611240757</v>
      </c>
      <c r="BX109" s="0" t="n">
        <f aca="false">IF($B19=0,0,IF(SIN(BX$12)=0,999999999,(SIN(BX$12)*COS($E19)+SIN($E19)*COS(BX$12))/SIN(BX$12)*$B19))</f>
        <v>27.8097375242599</v>
      </c>
      <c r="BY109" s="0" t="n">
        <f aca="false">IF($B19=0,0,IF(SIN(BY$12)=0,999999999,(SIN(BY$12)*COS($E19)+SIN($E19)*COS(BY$12))/SIN(BY$12)*$B19))</f>
        <v>27.7455349145862</v>
      </c>
      <c r="BZ109" s="0" t="n">
        <f aca="false">IF($B19=0,0,IF(SIN(BZ$12)=0,999999999,(SIN(BZ$12)*COS($E19)+SIN($E19)*COS(BZ$12))/SIN(BZ$12)*$B19))</f>
        <v>27.6820994430744</v>
      </c>
      <c r="CA109" s="0" t="n">
        <f aca="false">IF($B19=0,0,IF(SIN(CA$12)=0,999999999,(SIN(CA$12)*COS($E19)+SIN($E19)*COS(CA$12))/SIN(CA$12)*$B19))</f>
        <v>27.6193794615075</v>
      </c>
      <c r="CB109" s="0" t="n">
        <f aca="false">IF($B19=0,0,IF(SIN(CB$12)=0,999999999,(SIN(CB$12)*COS($E19)+SIN($E19)*COS(CB$12))/SIN(CB$12)*$B19))</f>
        <v>27.5573253430264</v>
      </c>
      <c r="CC109" s="0" t="n">
        <f aca="false">IF($B19=0,0,IF(SIN(CC$12)=0,999999999,(SIN(CC$12)*COS($E19)+SIN($E19)*COS(CC$12))/SIN(CC$12)*$B19))</f>
        <v>27.4958893124167</v>
      </c>
      <c r="CD109" s="0" t="n">
        <f aca="false">IF($B19=0,0,IF(SIN(CD$12)=0,999999999,(SIN(CD$12)*COS($E19)+SIN($E19)*COS(CD$12))/SIN(CD$12)*$B19))</f>
        <v>27.4350252877938</v>
      </c>
      <c r="CE109" s="0" t="n">
        <f aca="false">IF($B19=0,0,IF(SIN(CE$12)=0,999999999,(SIN(CE$12)*COS($E19)+SIN($E19)*COS(CE$12))/SIN(CE$12)*$B19))</f>
        <v>27.3746887325158</v>
      </c>
      <c r="CF109" s="0" t="n">
        <f aca="false">IF($B19=0,0,IF(SIN(CF$12)=0,999999999,(SIN(CF$12)*COS($E19)+SIN($E19)*COS(CF$12))/SIN(CF$12)*$B19))</f>
        <v>27.3148365162648</v>
      </c>
      <c r="CG109" s="0" t="n">
        <f aca="false">IF($B19=0,0,IF(SIN(CG$12)=0,999999999,(SIN(CG$12)*COS($E19)+SIN($E19)*COS(CG$12))/SIN(CG$12)*$B19))</f>
        <v>27.2554267843327</v>
      </c>
      <c r="CH109" s="0" t="n">
        <f aca="false">IF($B19=0,0,IF(SIN(CH$12)=0,999999999,(SIN(CH$12)*COS($E19)+SIN($E19)*COS(CH$12))/SIN(CH$12)*$B19))</f>
        <v>27.1964188342308</v>
      </c>
      <c r="CI109" s="0" t="n">
        <f aca="false">IF($B19=0,0,IF(SIN(CI$12)=0,999999999,(SIN(CI$12)*COS($E19)+SIN($E19)*COS(CI$12))/SIN(CI$12)*$B19))</f>
        <v>27.1377729988201</v>
      </c>
      <c r="CJ109" s="0" t="n">
        <f aca="false">IF($B19=0,0,IF(SIN(CJ$12)=0,999999999,(SIN(CJ$12)*COS($E19)+SIN($E19)*COS(CJ$12))/SIN(CJ$12)*$B19))</f>
        <v>27.0794505352192</v>
      </c>
      <c r="CK109" s="0" t="n">
        <f aca="false">IF($B19=0,0,IF(SIN(CK$12)=0,999999999,(SIN(CK$12)*COS($E19)+SIN($E19)*COS(CK$12))/SIN(CK$12)*$B19))</f>
        <v>27.0214135188063</v>
      </c>
      <c r="CL109" s="0" t="n">
        <f aca="false">IF($B19=0,0,IF(SIN(CL$12)=0,999999999,(SIN(CL$12)*COS($E19)+SIN($E19)*COS(CL$12))/SIN(CL$12)*$B19))</f>
        <v>26.9636247416799</v>
      </c>
      <c r="CM109" s="0" t="n">
        <f aca="false">IF($B19=0,0,IF(SIN(CM$12)=0,999999999,(SIN(CM$12)*COS($E19)+SIN($E19)*COS(CM$12))/SIN(CM$12)*$B19))</f>
        <v>26.906047614985</v>
      </c>
      <c r="CN109" s="0" t="n">
        <f aca="false">IF($B19=0,0,IF(SIN(CN$12)=0,999999999,(SIN(CN$12)*COS($E19)+SIN($E19)*COS(CN$12))/SIN(CN$12)*$B19))</f>
        <v>26.848646074547</v>
      </c>
      <c r="CO109" s="0" t="n">
        <f aca="false">IF($B19=0,0,IF(SIN(CO$12)=0,999999999,(SIN(CO$12)*COS($E19)+SIN($E19)*COS(CO$12))/SIN(CO$12)*$B19))</f>
        <v>26.7913844892879</v>
      </c>
      <c r="CP109" s="0" t="n">
        <f aca="false">IF($B19=0,0,IF(SIN(CP$12)=0,999999999,(SIN(CP$12)*COS($E19)+SIN($E19)*COS(CP$12))/SIN(CP$12)*$B19))</f>
        <v>26.7342275719228</v>
      </c>
      <c r="CQ109" s="0" t="n">
        <f aca="false">IF($B19=0,0,IF(SIN(CQ$12)=0,999999999,(SIN(CQ$12)*COS($E19)+SIN($E19)*COS(CQ$12))/SIN(CQ$12)*$B19))</f>
        <v>26.6771402914571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999999999</v>
      </c>
      <c r="G110" s="0" t="n">
        <f aca="false">IF($B20=0,0,IF(SIN(G$12)=0,999999999,(SIN(G$12)*COS($E20)+SIN($E20)*COS(G$12))/SIN(G$12)*$B20))</f>
        <v>235.381239069737</v>
      </c>
      <c r="H110" s="0" t="n">
        <f aca="false">IF($B20=0,0,IF(SIN(H$12)=0,999999999,(SIN(H$12)*COS($E20)+SIN($E20)*COS(H$12))/SIN(H$12)*$B20))</f>
        <v>130.660942889953</v>
      </c>
      <c r="I110" s="0" t="n">
        <f aca="false">IF($B20=0,0,IF(SIN(I$12)=0,999999999,(SIN(I$12)*COS($E20)+SIN($E20)*COS(I$12))/SIN(I$12)*$B20))</f>
        <v>95.7399955649729</v>
      </c>
      <c r="J110" s="0" t="n">
        <f aca="false">IF($B20=0,0,IF(SIN(J$12)=0,999999999,(SIN(J$12)*COS($E20)+SIN($E20)*COS(J$12))/SIN(J$12)*$B20))</f>
        <v>78.2688789703071</v>
      </c>
      <c r="K110" s="0" t="n">
        <f aca="false">IF($B20=0,0,IF(SIN(K$12)=0,999999999,(SIN(K$12)*COS($E20)+SIN($E20)*COS(K$12))/SIN(K$12)*$B20))</f>
        <v>67.7776874000493</v>
      </c>
      <c r="L110" s="0" t="n">
        <f aca="false">IF($B20=0,0,IF(SIN(L$12)=0,999999999,(SIN(L$12)*COS($E20)+SIN($E20)*COS(L$12))/SIN(L$12)*$B20))</f>
        <v>60.7764505461085</v>
      </c>
      <c r="M110" s="0" t="n">
        <f aca="false">IF($B20=0,0,IF(SIN(M$12)=0,999999999,(SIN(M$12)*COS($E20)+SIN($E20)*COS(M$12))/SIN(M$12)*$B20))</f>
        <v>55.7694653510796</v>
      </c>
      <c r="N110" s="0" t="n">
        <f aca="false">IF($B20=0,0,IF(SIN(N$12)=0,999999999,(SIN(N$12)*COS($E20)+SIN($E20)*COS(N$12))/SIN(N$12)*$B20))</f>
        <v>52.0088789703073</v>
      </c>
      <c r="O110" s="0" t="n">
        <f aca="false">IF($B20=0,0,IF(SIN(O$12)=0,999999999,(SIN(O$12)*COS($E20)+SIN($E20)*COS(O$12))/SIN(O$12)*$B20))</f>
        <v>49.0792164248751</v>
      </c>
      <c r="P110" s="0" t="n">
        <f aca="false">IF($B20=0,0,IF(SIN(P$12)=0,999999999,(SIN(P$12)*COS($E20)+SIN($E20)*COS(P$12))/SIN(P$12)*$B20))</f>
        <v>46.7311916618604</v>
      </c>
      <c r="Q110" s="0" t="n">
        <f aca="false">IF($B20=0,0,IF(SIN(Q$12)=0,999999999,(SIN(Q$12)*COS($E20)+SIN($E20)*COS(Q$12))/SIN(Q$12)*$B20))</f>
        <v>44.8061671263108</v>
      </c>
      <c r="R110" s="0" t="n">
        <f aca="false">IF($B20=0,0,IF(SIN(R$12)=0,999999999,(SIN(R$12)*COS($E20)+SIN($E20)*COS(R$12))/SIN(R$12)*$B20))</f>
        <v>43.1983835464286</v>
      </c>
      <c r="S110" s="0" t="n">
        <f aca="false">IF($B20=0,0,IF(SIN(S$12)=0,999999999,(SIN(S$12)*COS($E20)+SIN($E20)*COS(S$12))/SIN(S$12)*$B20))</f>
        <v>41.8346221248384</v>
      </c>
      <c r="T110" s="0" t="n">
        <f aca="false">IF($B20=0,0,IF(SIN(T$12)=0,999999999,(SIN(T$12)*COS($E20)+SIN($E20)*COS(T$12))/SIN(T$12)*$B20))</f>
        <v>40.6625829328834</v>
      </c>
      <c r="U110" s="0" t="n">
        <f aca="false">IF($B20=0,0,IF(SIN(U$12)=0,999999999,(SIN(U$12)*COS($E20)+SIN($E20)*COS(U$12))/SIN(U$12)*$B20))</f>
        <v>39.6439119465262</v>
      </c>
      <c r="V110" s="0" t="n">
        <f aca="false">IF($B20=0,0,IF(SIN(V$12)=0,999999999,(SIN(V$12)*COS($E20)+SIN($E20)*COS(V$12))/SIN(V$12)*$B20))</f>
        <v>38.7498429431378</v>
      </c>
      <c r="W110" s="0" t="n">
        <f aca="false">IF($B20=0,0,IF(SIN(W$12)=0,999999999,(SIN(W$12)*COS($E20)+SIN($E20)*COS(W$12))/SIN(W$12)*$B20))</f>
        <v>37.9583775517375</v>
      </c>
      <c r="X110" s="0" t="n">
        <f aca="false">IF($B20=0,0,IF(SIN(X$12)=0,999999999,(SIN(X$12)*COS($E20)+SIN($E20)*COS(X$12))/SIN(X$12)*$B20))</f>
        <v>37.2524052858836</v>
      </c>
      <c r="Y110" s="0" t="n">
        <f aca="false">IF($B20=0,0,IF(SIN(Y$12)=0,999999999,(SIN(Y$12)*COS($E20)+SIN($E20)*COS(Y$12))/SIN(Y$12)*$B20))</f>
        <v>36.618417249803</v>
      </c>
      <c r="Z110" s="0" t="n">
        <f aca="false">IF($B20=0,0,IF(SIN(Z$12)=0,999999999,(SIN(Z$12)*COS($E20)+SIN($E20)*COS(Z$12))/SIN(Z$12)*$B20))</f>
        <v>36.045605732112</v>
      </c>
      <c r="AA110" s="0" t="n">
        <f aca="false">IF($B20=0,0,IF(SIN(AA$12)=0,999999999,(SIN(AA$12)*COS($E20)+SIN($E20)*COS(AA$12))/SIN(AA$12)*$B20))</f>
        <v>35.5252210579158</v>
      </c>
      <c r="AB110" s="0" t="n">
        <f aca="false">IF($B20=0,0,IF(SIN(AB$12)=0,999999999,(SIN(AB$12)*COS($E20)+SIN($E20)*COS(AB$12))/SIN(AB$12)*$B20))</f>
        <v>35.0501038443342</v>
      </c>
      <c r="AC110" s="0" t="n">
        <f aca="false">IF($B20=0,0,IF(SIN(AC$12)=0,999999999,(SIN(AC$12)*COS($E20)+SIN($E20)*COS(AC$12))/SIN(AC$12)*$B20))</f>
        <v>34.6143392757849</v>
      </c>
      <c r="AD110" s="0" t="n">
        <f aca="false">IF($B20=0,0,IF(SIN(AD$12)=0,999999999,(SIN(AD$12)*COS($E20)+SIN($E20)*COS(AD$12))/SIN(AD$12)*$B20))</f>
        <v>34.2129978099136</v>
      </c>
      <c r="AE110" s="0" t="n">
        <f aca="false">IF($B20=0,0,IF(SIN(AE$12)=0,999999999,(SIN(AE$12)*COS($E20)+SIN($E20)*COS(AE$12))/SIN(AE$12)*$B20))</f>
        <v>33.8419381135731</v>
      </c>
      <c r="AF110" s="0" t="n">
        <f aca="false">IF($B20=0,0,IF(SIN(AF$12)=0,999999999,(SIN(AF$12)*COS($E20)+SIN($E20)*COS(AF$12))/SIN(AF$12)*$B20))</f>
        <v>33.4976554745908</v>
      </c>
      <c r="AG110" s="0" t="n">
        <f aca="false">IF($B20=0,0,IF(SIN(AG$12)=0,999999999,(SIN(AG$12)*COS($E20)+SIN($E20)*COS(AG$12))/SIN(AG$12)*$B20))</f>
        <v>33.1771638992877</v>
      </c>
      <c r="AH110" s="0" t="n">
        <f aca="false">IF($B20=0,0,IF(SIN(AH$12)=0,999999999,(SIN(AH$12)*COS($E20)+SIN($E20)*COS(AH$12))/SIN(AH$12)*$B20))</f>
        <v>32.8779034742937</v>
      </c>
      <c r="AI110" s="0" t="n">
        <f aca="false">IF($B20=0,0,IF(SIN(AI$12)=0,999999999,(SIN(AI$12)*COS($E20)+SIN($E20)*COS(AI$12))/SIN(AI$12)*$B20))</f>
        <v>32.5976668943631</v>
      </c>
      <c r="AJ110" s="0" t="n">
        <f aca="false">IF($B20=0,0,IF(SIN(AJ$12)=0,999999999,(SIN(AJ$12)*COS($E20)+SIN($E20)*COS(AJ$12))/SIN(AJ$12)*$B20))</f>
        <v>32.3345406841036</v>
      </c>
      <c r="AK110" s="0" t="n">
        <f aca="false">IF($B20=0,0,IF(SIN(AK$12)=0,999999999,(SIN(AK$12)*COS($E20)+SIN($E20)*COS(AK$12))/SIN(AK$12)*$B20))</f>
        <v>32.0868577956199</v>
      </c>
      <c r="AL110" s="0" t="n">
        <f aca="false">IF($B20=0,0,IF(SIN(AL$12)=0,999999999,(SIN(AL$12)*COS($E20)+SIN($E20)*COS(AL$12))/SIN(AL$12)*$B20))</f>
        <v>31.8531590935713</v>
      </c>
      <c r="AM110" s="0" t="n">
        <f aca="false">IF($B20=0,0,IF(SIN(AM$12)=0,999999999,(SIN(AM$12)*COS($E20)+SIN($E20)*COS(AM$12))/SIN(AM$12)*$B20))</f>
        <v>31.6321618424125</v>
      </c>
      <c r="AN110" s="0" t="n">
        <f aca="false">IF($B20=0,0,IF(SIN(AN$12)=0,999999999,(SIN(AN$12)*COS($E20)+SIN($E20)*COS(AN$12))/SIN(AN$12)*$B20))</f>
        <v>31.4227337541719</v>
      </c>
      <c r="AO110" s="0" t="n">
        <f aca="false">IF($B20=0,0,IF(SIN(AO$12)=0,999999999,(SIN(AO$12)*COS($E20)+SIN($E20)*COS(AO$12))/SIN(AO$12)*$B20))</f>
        <v>31.2238714846371</v>
      </c>
      <c r="AP110" s="0" t="n">
        <f aca="false">IF($B20=0,0,IF(SIN(AP$12)=0,999999999,(SIN(AP$12)*COS($E20)+SIN($E20)*COS(AP$12))/SIN(AP$12)*$B20))</f>
        <v>31.0346827129587</v>
      </c>
      <c r="AQ110" s="0" t="n">
        <f aca="false">IF($B20=0,0,IF(SIN(AQ$12)=0,999999999,(SIN(AQ$12)*COS($E20)+SIN($E20)*COS(AQ$12))/SIN(AQ$12)*$B20))</f>
        <v>30.8543711267031</v>
      </c>
      <c r="AR110" s="0" t="n">
        <f aca="false">IF($B20=0,0,IF(SIN(AR$12)=0,999999999,(SIN(AR$12)*COS($E20)+SIN($E20)*COS(AR$12))/SIN(AR$12)*$B20))</f>
        <v>30.6822237771188</v>
      </c>
      <c r="AS110" s="0" t="n">
        <f aca="false">IF($B20=0,0,IF(SIN(AS$12)=0,999999999,(SIN(AS$12)*COS($E20)+SIN($E20)*COS(AS$12))/SIN(AS$12)*$B20))</f>
        <v>30.517600379166</v>
      </c>
      <c r="AT110" s="0" t="n">
        <f aca="false">IF($B20=0,0,IF(SIN(AT$12)=0,999999999,(SIN(AT$12)*COS($E20)+SIN($E20)*COS(AT$12))/SIN(AT$12)*$B20))</f>
        <v>30.3599242159521</v>
      </c>
      <c r="AU110" s="0" t="n">
        <f aca="false">IF($B20=0,0,IF(SIN(AU$12)=0,999999999,(SIN(AU$12)*COS($E20)+SIN($E20)*COS(AU$12))/SIN(AU$12)*$B20))</f>
        <v>30.2086743736237</v>
      </c>
      <c r="AV110" s="0" t="n">
        <f aca="false">IF($B20=0,0,IF(SIN(AV$12)=0,999999999,(SIN(AV$12)*COS($E20)+SIN($E20)*COS(AV$12))/SIN(AV$12)*$B20))</f>
        <v>30.0633790849433</v>
      </c>
      <c r="AW110" s="0" t="n">
        <f aca="false">IF($B20=0,0,IF(SIN(AW$12)=0,999999999,(SIN(AW$12)*COS($E20)+SIN($E20)*COS(AW$12))/SIN(AW$12)*$B20))</f>
        <v>29.9236100010414</v>
      </c>
      <c r="AX110" s="0" t="n">
        <f aca="false">IF($B20=0,0,IF(SIN(AX$12)=0,999999999,(SIN(AX$12)*COS($E20)+SIN($E20)*COS(AX$12))/SIN(AX$12)*$B20))</f>
        <v>29.7889772436478</v>
      </c>
      <c r="AY110" s="0" t="n">
        <f aca="false">IF($B20=0,0,IF(SIN(AY$12)=0,999999999,(SIN(AY$12)*COS($E20)+SIN($E20)*COS(AY$12))/SIN(AY$12)*$B20))</f>
        <v>29.659125116365</v>
      </c>
      <c r="AZ110" s="0" t="n">
        <f aca="false">IF($B20=0,0,IF(SIN(AZ$12)=0,999999999,(SIN(AZ$12)*COS($E20)+SIN($E20)*COS(AZ$12))/SIN(AZ$12)*$B20))</f>
        <v>29.5337283746631</v>
      </c>
      <c r="BA110" s="0" t="n">
        <f aca="false">IF($B20=0,0,IF(SIN(BA$12)=0,999999999,(SIN(BA$12)*COS($E20)+SIN($E20)*COS(BA$12))/SIN(BA$12)*$B20))</f>
        <v>29.4124889713487</v>
      </c>
      <c r="BB110" s="0" t="n">
        <f aca="false">IF($B20=0,0,IF(SIN(BB$12)=0,999999999,(SIN(BB$12)*COS($E20)+SIN($E20)*COS(BB$12))/SIN(BB$12)*$B20))</f>
        <v>29.2951332081335</v>
      </c>
      <c r="BC110" s="0" t="n">
        <f aca="false">IF($B20=0,0,IF(SIN(BC$12)=0,999999999,(SIN(BC$12)*COS($E20)+SIN($E20)*COS(BC$12))/SIN(BC$12)*$B20))</f>
        <v>29.1814092352532</v>
      </c>
      <c r="BD110" s="0" t="n">
        <f aca="false">IF($B20=0,0,IF(SIN(BD$12)=0,999999999,(SIN(BD$12)*COS($E20)+SIN($E20)*COS(BD$12))/SIN(BD$12)*$B20))</f>
        <v>29.071084850372</v>
      </c>
      <c r="BE110" s="0" t="n">
        <f aca="false">IF($B20=0,0,IF(SIN(BE$12)=0,999999999,(SIN(BE$12)*COS($E20)+SIN($E20)*COS(BE$12))/SIN(BE$12)*$B20))</f>
        <v>28.9639455556558</v>
      </c>
      <c r="BF110" s="0" t="n">
        <f aca="false">IF($B20=0,0,IF(SIN(BF$12)=0,999999999,(SIN(BF$12)*COS($E20)+SIN($E20)*COS(BF$12))/SIN(BF$12)*$B20))</f>
        <v>28.8597928382197</v>
      </c>
      <c r="BG110" s="0" t="n">
        <f aca="false">IF($B20=0,0,IF(SIN(BG$12)=0,999999999,(SIN(BG$12)*COS($E20)+SIN($E20)*COS(BG$12))/SIN(BG$12)*$B20))</f>
        <v>28.7584426444054</v>
      </c>
      <c r="BH110" s="0" t="n">
        <f aca="false">IF($B20=0,0,IF(SIN(BH$12)=0,999999999,(SIN(BH$12)*COS($E20)+SIN($E20)*COS(BH$12))/SIN(BH$12)*$B20))</f>
        <v>28.6597240227188</v>
      </c>
      <c r="BI110" s="0" t="n">
        <f aca="false">IF($B20=0,0,IF(SIN(BI$12)=0,999999999,(SIN(BI$12)*COS($E20)+SIN($E20)*COS(BI$12))/SIN(BI$12)*$B20))</f>
        <v>28.5634779139145</v>
      </c>
      <c r="BJ110" s="0" t="n">
        <f aca="false">IF($B20=0,0,IF(SIN(BJ$12)=0,999999999,(SIN(BJ$12)*COS($E20)+SIN($E20)*COS(BJ$12))/SIN(BJ$12)*$B20))</f>
        <v>28.4695560697873</v>
      </c>
      <c r="BK110" s="0" t="n">
        <f aca="false">IF($B20=0,0,IF(SIN(BK$12)=0,999999999,(SIN(BK$12)*COS($E20)+SIN($E20)*COS(BK$12))/SIN(BK$12)*$B20))</f>
        <v>28.3778200848121</v>
      </c>
      <c r="BL110" s="0" t="n">
        <f aca="false">IF($B20=0,0,IF(SIN(BL$12)=0,999999999,(SIN(BL$12)*COS($E20)+SIN($E20)*COS(BL$12))/SIN(BL$12)*$B20))</f>
        <v>28.288140526961</v>
      </c>
      <c r="BM110" s="0" t="n">
        <f aca="false">IF($B20=0,0,IF(SIN(BM$12)=0,999999999,(SIN(BM$12)*COS($E20)+SIN($E20)*COS(BM$12))/SIN(BM$12)*$B20))</f>
        <v>28.2003961558744</v>
      </c>
      <c r="BN110" s="0" t="n">
        <f aca="false">IF($B20=0,0,IF(SIN(BN$12)=0,999999999,(SIN(BN$12)*COS($E20)+SIN($E20)*COS(BN$12))/SIN(BN$12)*$B20))</f>
        <v>28.1144732181369</v>
      </c>
      <c r="BO110" s="0" t="n">
        <f aca="false">IF($B20=0,0,IF(SIN(BO$12)=0,999999999,(SIN(BO$12)*COS($E20)+SIN($E20)*COS(BO$12))/SIN(BO$12)*$B20))</f>
        <v>28.0302648107484</v>
      </c>
      <c r="BP110" s="0" t="n">
        <f aca="false">IF($B20=0,0,IF(SIN(BP$12)=0,999999999,(SIN(BP$12)*COS($E20)+SIN($E20)*COS(BP$12))/SIN(BP$12)*$B20))</f>
        <v>27.9476703050264</v>
      </c>
      <c r="BQ110" s="0" t="n">
        <f aca="false">IF($B20=0,0,IF(SIN(BQ$12)=0,999999999,(SIN(BQ$12)*COS($E20)+SIN($E20)*COS(BQ$12))/SIN(BQ$12)*$B20))</f>
        <v>27.8665948241574</v>
      </c>
      <c r="BR110" s="0" t="n">
        <f aca="false">IF($B20=0,0,IF(SIN(BR$12)=0,999999999,(SIN(BR$12)*COS($E20)+SIN($E20)*COS(BR$12))/SIN(BR$12)*$B20))</f>
        <v>27.7869487684588</v>
      </c>
      <c r="BS110" s="0" t="n">
        <f aca="false">IF($B20=0,0,IF(SIN(BS$12)=0,999999999,(SIN(BS$12)*COS($E20)+SIN($E20)*COS(BS$12))/SIN(BS$12)*$B20))</f>
        <v>27.7086473831365</v>
      </c>
      <c r="BT110" s="0" t="n">
        <f aca="false">IF($B20=0,0,IF(SIN(BT$12)=0,999999999,(SIN(BT$12)*COS($E20)+SIN($E20)*COS(BT$12))/SIN(BT$12)*$B20))</f>
        <v>27.6316103639538</v>
      </c>
      <c r="BU110" s="0" t="n">
        <f aca="false">IF($B20=0,0,IF(SIN(BU$12)=0,999999999,(SIN(BU$12)*COS($E20)+SIN($E20)*COS(BU$12))/SIN(BU$12)*$B20))</f>
        <v>27.555761496766</v>
      </c>
      <c r="BV110" s="0" t="n">
        <f aca="false">IF($B20=0,0,IF(SIN(BV$12)=0,999999999,(SIN(BV$12)*COS($E20)+SIN($E20)*COS(BV$12))/SIN(BV$12)*$B20))</f>
        <v>27.4810283273459</v>
      </c>
      <c r="BW110" s="0" t="n">
        <f aca="false">IF($B20=0,0,IF(SIN(BW$12)=0,999999999,(SIN(BW$12)*COS($E20)+SIN($E20)*COS(BW$12))/SIN(BW$12)*$B20))</f>
        <v>27.4073418583364</v>
      </c>
      <c r="BX110" s="0" t="n">
        <f aca="false">IF($B20=0,0,IF(SIN(BX$12)=0,999999999,(SIN(BX$12)*COS($E20)+SIN($E20)*COS(BX$12))/SIN(BX$12)*$B20))</f>
        <v>27.3346362705149</v>
      </c>
      <c r="BY110" s="0" t="n">
        <f aca="false">IF($B20=0,0,IF(SIN(BY$12)=0,999999999,(SIN(BY$12)*COS($E20)+SIN($E20)*COS(BY$12))/SIN(BY$12)*$B20))</f>
        <v>27.2628486658727</v>
      </c>
      <c r="BZ110" s="0" t="n">
        <f aca="false">IF($B20=0,0,IF(SIN(BZ$12)=0,999999999,(SIN(BZ$12)*COS($E20)+SIN($E20)*COS(BZ$12))/SIN(BZ$12)*$B20))</f>
        <v>27.1919188302736</v>
      </c>
      <c r="CA110" s="0" t="n">
        <f aca="false">IF($B20=0,0,IF(SIN(CA$12)=0,999999999,(SIN(CA$12)*COS($E20)+SIN($E20)*COS(CA$12))/SIN(CA$12)*$B20))</f>
        <v>27.121789013701</v>
      </c>
      <c r="CB110" s="0" t="n">
        <f aca="false">IF($B20=0,0,IF(SIN(CB$12)=0,999999999,(SIN(CB$12)*COS($E20)+SIN($E20)*COS(CB$12))/SIN(CB$12)*$B20))</f>
        <v>27.0524037263025</v>
      </c>
      <c r="CC110" s="0" t="n">
        <f aca="false">IF($B20=0,0,IF(SIN(CC$12)=0,999999999,(SIN(CC$12)*COS($E20)+SIN($E20)*COS(CC$12))/SIN(CC$12)*$B20))</f>
        <v>26.9837095486263</v>
      </c>
      <c r="CD110" s="0" t="n">
        <f aca="false">IF($B20=0,0,IF(SIN(CD$12)=0,999999999,(SIN(CD$12)*COS($E20)+SIN($E20)*COS(CD$12))/SIN(CD$12)*$B20))</f>
        <v>26.9156549546032</v>
      </c>
      <c r="CE110" s="0" t="n">
        <f aca="false">IF($B20=0,0,IF(SIN(CE$12)=0,999999999,(SIN(CE$12)*COS($E20)+SIN($E20)*COS(CE$12))/SIN(CE$12)*$B20))</f>
        <v>26.848190145964</v>
      </c>
      <c r="CF110" s="0" t="n">
        <f aca="false">IF($B20=0,0,IF(SIN(CF$12)=0,999999999,(SIN(CF$12)*COS($E20)+SIN($E20)*COS(CF$12))/SIN(CF$12)*$B20))</f>
        <v>26.7812668969087</v>
      </c>
      <c r="CG110" s="0" t="n">
        <f aca="false">IF($B20=0,0,IF(SIN(CG$12)=0,999999999,(SIN(CG$12)*COS($E20)+SIN($E20)*COS(CG$12))/SIN(CG$12)*$B20))</f>
        <v>26.7148384079497</v>
      </c>
      <c r="CH110" s="0" t="n">
        <f aca="false">IF($B20=0,0,IF(SIN(CH$12)=0,999999999,(SIN(CH$12)*COS($E20)+SIN($E20)*COS(CH$12))/SIN(CH$12)*$B20))</f>
        <v>26.6488591679438</v>
      </c>
      <c r="CI110" s="0" t="n">
        <f aca="false">IF($B20=0,0,IF(SIN(CI$12)=0,999999999,(SIN(CI$12)*COS($E20)+SIN($E20)*COS(CI$12))/SIN(CI$12)*$B20))</f>
        <v>26.5832848234152</v>
      </c>
      <c r="CJ110" s="0" t="n">
        <f aca="false">IF($B20=0,0,IF(SIN(CJ$12)=0,999999999,(SIN(CJ$12)*COS($E20)+SIN($E20)*COS(CJ$12))/SIN(CJ$12)*$B20))</f>
        <v>26.5180720543389</v>
      </c>
      <c r="CK110" s="0" t="n">
        <f aca="false">IF($B20=0,0,IF(SIN(CK$12)=0,999999999,(SIN(CK$12)*COS($E20)+SIN($E20)*COS(CK$12))/SIN(CK$12)*$B20))</f>
        <v>26.4531784556201</v>
      </c>
      <c r="CL110" s="0" t="n">
        <f aca="false">IF($B20=0,0,IF(SIN(CL$12)=0,999999999,(SIN(CL$12)*COS($E20)+SIN($E20)*COS(CL$12))/SIN(CL$12)*$B20))</f>
        <v>26.3885624235586</v>
      </c>
      <c r="CM110" s="0" t="n">
        <f aca="false">IF($B20=0,0,IF(SIN(CM$12)=0,999999999,(SIN(CM$12)*COS($E20)+SIN($E20)*COS(CM$12))/SIN(CM$12)*$B20))</f>
        <v>26.3241830466357</v>
      </c>
      <c r="CN110" s="0" t="n">
        <f aca="false">IF($B20=0,0,IF(SIN(CN$12)=0,999999999,(SIN(CN$12)*COS($E20)+SIN($E20)*COS(CN$12))/SIN(CN$12)*$B20))</f>
        <v>26.26</v>
      </c>
      <c r="CO110" s="0" t="n">
        <f aca="false">IF($B20=0,0,IF(SIN(CO$12)=0,999999999,(SIN(CO$12)*COS($E20)+SIN($E20)*COS(CO$12))/SIN(CO$12)*$B20))</f>
        <v>26.1959734430631</v>
      </c>
      <c r="CP110" s="0" t="n">
        <f aca="false">IF($B20=0,0,IF(SIN(CP$12)=0,999999999,(SIN(CP$12)*COS($E20)+SIN($E20)*COS(CP$12))/SIN(CP$12)*$B20))</f>
        <v>26.132063919646</v>
      </c>
      <c r="CQ110" s="0" t="n">
        <f aca="false">IF($B20=0,0,IF(SIN(CQ$12)=0,999999999,(SIN(CQ$12)*COS($E20)+SIN($E20)*COS(CQ$12))/SIN(CQ$12)*$B20))</f>
        <v>26.0682322601387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999999999</v>
      </c>
      <c r="G111" s="0" t="n">
        <f aca="false">IF($B21=0,0,IF(SIN(G$12)=0,999999999,(SIN(G$12)*COS($E21)+SIN($E21)*COS(G$12))/SIN(G$12)*$B21))</f>
        <v>255.710190000294</v>
      </c>
      <c r="H111" s="0" t="n">
        <f aca="false">IF($B21=0,0,IF(SIN(H$12)=0,999999999,(SIN(H$12)*COS($E21)+SIN($E21)*COS(H$12))/SIN(H$12)*$B21))</f>
        <v>140.51180230418</v>
      </c>
      <c r="I111" s="0" t="n">
        <f aca="false">IF($B21=0,0,IF(SIN(I$12)=0,999999999,(SIN(I$12)*COS($E21)+SIN($E21)*COS(I$12))/SIN(I$12)*$B21))</f>
        <v>102.096738792975</v>
      </c>
      <c r="J111" s="0" t="n">
        <f aca="false">IF($B21=0,0,IF(SIN(J$12)=0,999999999,(SIN(J$12)*COS($E21)+SIN($E21)*COS(J$12))/SIN(J$12)*$B21))</f>
        <v>82.8774991958968</v>
      </c>
      <c r="K111" s="0" t="n">
        <f aca="false">IF($B21=0,0,IF(SIN(K$12)=0,999999999,(SIN(K$12)*COS($E21)+SIN($E21)*COS(K$12))/SIN(K$12)*$B21))</f>
        <v>71.3365811695584</v>
      </c>
      <c r="L111" s="0" t="n">
        <f aca="false">IF($B21=0,0,IF(SIN(L$12)=0,999999999,(SIN(L$12)*COS($E21)+SIN($E21)*COS(L$12))/SIN(L$12)*$B21))</f>
        <v>63.6348153526634</v>
      </c>
      <c r="M111" s="0" t="n">
        <f aca="false">IF($B21=0,0,IF(SIN(M$12)=0,999999999,(SIN(M$12)*COS($E21)+SIN($E21)*COS(M$12))/SIN(M$12)*$B21))</f>
        <v>58.1268418009519</v>
      </c>
      <c r="N111" s="0" t="n">
        <f aca="false">IF($B21=0,0,IF(SIN(N$12)=0,999999999,(SIN(N$12)*COS($E21)+SIN($E21)*COS(N$12))/SIN(N$12)*$B21))</f>
        <v>53.9899790946702</v>
      </c>
      <c r="O111" s="0" t="n">
        <f aca="false">IF($B21=0,0,IF(SIN(O$12)=0,999999999,(SIN(O$12)*COS($E21)+SIN($E21)*COS(O$12))/SIN(O$12)*$B21))</f>
        <v>50.7671807065901</v>
      </c>
      <c r="P111" s="0" t="n">
        <f aca="false">IF($B21=0,0,IF(SIN(P$12)=0,999999999,(SIN(P$12)*COS($E21)+SIN($E21)*COS(P$12))/SIN(P$12)*$B21))</f>
        <v>48.1842175481832</v>
      </c>
      <c r="Q111" s="0" t="n">
        <f aca="false">IF($B21=0,0,IF(SIN(Q$12)=0,999999999,(SIN(Q$12)*COS($E21)+SIN($E21)*COS(Q$12))/SIN(Q$12)*$B21))</f>
        <v>46.0665791260185</v>
      </c>
      <c r="R111" s="0" t="n">
        <f aca="false">IF($B21=0,0,IF(SIN(R$12)=0,999999999,(SIN(R$12)*COS($E21)+SIN($E21)*COS(R$12))/SIN(R$12)*$B21))</f>
        <v>44.2979241190776</v>
      </c>
      <c r="S111" s="0" t="n">
        <f aca="false">IF($B21=0,0,IF(SIN(S$12)=0,999999999,(SIN(S$12)*COS($E21)+SIN($E21)*COS(S$12))/SIN(S$12)*$B21))</f>
        <v>42.7977076118626</v>
      </c>
      <c r="T111" s="0" t="n">
        <f aca="false">IF($B21=0,0,IF(SIN(T$12)=0,999999999,(SIN(T$12)*COS($E21)+SIN($E21)*COS(T$12))/SIN(T$12)*$B21))</f>
        <v>41.5083966553879</v>
      </c>
      <c r="U111" s="0" t="n">
        <f aca="false">IF($B21=0,0,IF(SIN(U$12)=0,999999999,(SIN(U$12)*COS($E21)+SIN($E21)*COS(U$12))/SIN(U$12)*$B21))</f>
        <v>40.3877996030296</v>
      </c>
      <c r="V111" s="0" t="n">
        <f aca="false">IF($B21=0,0,IF(SIN(V$12)=0,999999999,(SIN(V$12)*COS($E21)+SIN($E21)*COS(V$12))/SIN(V$12)*$B21))</f>
        <v>39.4042719447178</v>
      </c>
      <c r="W111" s="0" t="n">
        <f aca="false">IF($B21=0,0,IF(SIN(W$12)=0,999999999,(SIN(W$12)*COS($E21)+SIN($E21)*COS(W$12))/SIN(W$12)*$B21))</f>
        <v>38.5336141989638</v>
      </c>
      <c r="X111" s="0" t="n">
        <f aca="false">IF($B21=0,0,IF(SIN(X$12)=0,999999999,(SIN(X$12)*COS($E21)+SIN($E21)*COS(X$12))/SIN(X$12)*$B21))</f>
        <v>37.7570038402143</v>
      </c>
      <c r="Y111" s="0" t="n">
        <f aca="false">IF($B21=0,0,IF(SIN(Y$12)=0,999999999,(SIN(Y$12)*COS($E21)+SIN($E21)*COS(Y$12))/SIN(Y$12)*$B21))</f>
        <v>37.0595803011352</v>
      </c>
      <c r="Z111" s="0" t="n">
        <f aca="false">IF($B21=0,0,IF(SIN(Z$12)=0,999999999,(SIN(Z$12)*COS($E21)+SIN($E21)*COS(Z$12))/SIN(Z$12)*$B21))</f>
        <v>36.4294544735833</v>
      </c>
      <c r="AA111" s="0" t="n">
        <f aca="false">IF($B21=0,0,IF(SIN(AA$12)=0,999999999,(SIN(AA$12)*COS($E21)+SIN($E21)*COS(AA$12))/SIN(AA$12)*$B21))</f>
        <v>35.8570012086856</v>
      </c>
      <c r="AB111" s="0" t="n">
        <f aca="false">IF($B21=0,0,IF(SIN(AB$12)=0,999999999,(SIN(AB$12)*COS($E21)+SIN($E21)*COS(AB$12))/SIN(AB$12)*$B21))</f>
        <v>35.3343447708418</v>
      </c>
      <c r="AC111" s="0" t="n">
        <f aca="false">IF($B21=0,0,IF(SIN(AC$12)=0,999999999,(SIN(AC$12)*COS($E21)+SIN($E21)*COS(AC$12))/SIN(AC$12)*$B21))</f>
        <v>34.8549785205231</v>
      </c>
      <c r="AD111" s="0" t="n">
        <f aca="false">IF($B21=0,0,IF(SIN(AD$12)=0,999999999,(SIN(AD$12)*COS($E21)+SIN($E21)*COS(AD$12))/SIN(AD$12)*$B21))</f>
        <v>34.4134796757853</v>
      </c>
      <c r="AE111" s="0" t="n">
        <f aca="false">IF($B21=0,0,IF(SIN(AE$12)=0,999999999,(SIN(AE$12)*COS($E21)+SIN($E21)*COS(AE$12))/SIN(AE$12)*$B21))</f>
        <v>34.0052925304392</v>
      </c>
      <c r="AF111" s="0" t="n">
        <f aca="false">IF($B21=0,0,IF(SIN(AF$12)=0,999999999,(SIN(AF$12)*COS($E21)+SIN($E21)*COS(AF$12))/SIN(AF$12)*$B21))</f>
        <v>33.6265616982189</v>
      </c>
      <c r="AG111" s="0" t="n">
        <f aca="false">IF($B21=0,0,IF(SIN(AG$12)=0,999999999,(SIN(AG$12)*COS($E21)+SIN($E21)*COS(AG$12))/SIN(AG$12)*$B21))</f>
        <v>33.2740024132287</v>
      </c>
      <c r="AH111" s="0" t="n">
        <f aca="false">IF($B21=0,0,IF(SIN(AH$12)=0,999999999,(SIN(AH$12)*COS($E21)+SIN($E21)*COS(AH$12))/SIN(AH$12)*$B21))</f>
        <v>32.9447986225769</v>
      </c>
      <c r="AI111" s="0" t="n">
        <f aca="false">IF($B21=0,0,IF(SIN(AI$12)=0,999999999,(SIN(AI$12)*COS($E21)+SIN($E21)*COS(AI$12))/SIN(AI$12)*$B21))</f>
        <v>32.6365221627199</v>
      </c>
      <c r="AJ111" s="0" t="n">
        <f aca="false">IF($B21=0,0,IF(SIN(AJ$12)=0,999999999,(SIN(AJ$12)*COS($E21)+SIN($E21)*COS(AJ$12))/SIN(AJ$12)*$B21))</f>
        <v>32.3470680999617</v>
      </c>
      <c r="AK111" s="0" t="n">
        <f aca="false">IF($B21=0,0,IF(SIN(AK$12)=0,999999999,(SIN(AK$12)*COS($E21)+SIN($E21)*COS(AK$12))/SIN(AK$12)*$B21))</f>
        <v>32.0746025851177</v>
      </c>
      <c r="AL111" s="0" t="n">
        <f aca="false">IF($B21=0,0,IF(SIN(AL$12)=0,999999999,(SIN(AL$12)*COS($E21)+SIN($E21)*COS(AL$12))/SIN(AL$12)*$B21))</f>
        <v>31.8175204848489</v>
      </c>
      <c r="AM111" s="0" t="n">
        <f aca="false">IF($B21=0,0,IF(SIN(AM$12)=0,999999999,(SIN(AM$12)*COS($E21)+SIN($E21)*COS(AM$12))/SIN(AM$12)*$B21))</f>
        <v>31.5744107158022</v>
      </c>
      <c r="AN111" s="0" t="n">
        <f aca="false">IF($B21=0,0,IF(SIN(AN$12)=0,999999999,(SIN(AN$12)*COS($E21)+SIN($E21)*COS(AN$12))/SIN(AN$12)*$B21))</f>
        <v>31.3440276956646</v>
      </c>
      <c r="AO111" s="0" t="n">
        <f aca="false">IF($B21=0,0,IF(SIN(AO$12)=0,999999999,(SIN(AO$12)*COS($E21)+SIN($E21)*COS(AO$12))/SIN(AO$12)*$B21))</f>
        <v>31.1252676877225</v>
      </c>
      <c r="AP111" s="0" t="n">
        <f aca="false">IF($B21=0,0,IF(SIN(AP$12)=0,999999999,(SIN(AP$12)*COS($E21)+SIN($E21)*COS(AP$12))/SIN(AP$12)*$B21))</f>
        <v>30.9171490873879</v>
      </c>
      <c r="AQ111" s="0" t="n">
        <f aca="false">IF($B21=0,0,IF(SIN(AQ$12)=0,999999999,(SIN(AQ$12)*COS($E21)+SIN($E21)*COS(AQ$12))/SIN(AQ$12)*$B21))</f>
        <v>30.7187959048882</v>
      </c>
      <c r="AR111" s="0" t="n">
        <f aca="false">IF($B21=0,0,IF(SIN(AR$12)=0,999999999,(SIN(AR$12)*COS($E21)+SIN($E21)*COS(AR$12))/SIN(AR$12)*$B21))</f>
        <v>30.5294238553266</v>
      </c>
      <c r="AS111" s="0" t="n">
        <f aca="false">IF($B21=0,0,IF(SIN(AS$12)=0,999999999,(SIN(AS$12)*COS($E21)+SIN($E21)*COS(AS$12))/SIN(AS$12)*$B21))</f>
        <v>30.3483285880952</v>
      </c>
      <c r="AT111" s="0" t="n">
        <f aca="false">IF($B21=0,0,IF(SIN(AT$12)=0,999999999,(SIN(AT$12)*COS($E21)+SIN($E21)*COS(AT$12))/SIN(AT$12)*$B21))</f>
        <v>30.1748756812283</v>
      </c>
      <c r="AU111" s="0" t="n">
        <f aca="false">IF($B21=0,0,IF(SIN(AU$12)=0,999999999,(SIN(AU$12)*COS($E21)+SIN($E21)*COS(AU$12))/SIN(AU$12)*$B21))</f>
        <v>30.008492099333</v>
      </c>
      <c r="AV111" s="0" t="n">
        <f aca="false">IF($B21=0,0,IF(SIN(AV$12)=0,999999999,(SIN(AV$12)*COS($E21)+SIN($E21)*COS(AV$12))/SIN(AV$12)*$B21))</f>
        <v>29.8486588711393</v>
      </c>
      <c r="AW111" s="0" t="n">
        <f aca="false">IF($B21=0,0,IF(SIN(AW$12)=0,999999999,(SIN(AW$12)*COS($E21)+SIN($E21)*COS(AW$12))/SIN(AW$12)*$B21))</f>
        <v>29.6949047880949</v>
      </c>
      <c r="AX111" s="0" t="n">
        <f aca="false">IF($B21=0,0,IF(SIN(AX$12)=0,999999999,(SIN(AX$12)*COS($E21)+SIN($E21)*COS(AX$12))/SIN(AX$12)*$B21))</f>
        <v>29.5468009615338</v>
      </c>
      <c r="AY111" s="0" t="n">
        <f aca="false">IF($B21=0,0,IF(SIN(AY$12)=0,999999999,(SIN(AY$12)*COS($E21)+SIN($E21)*COS(AY$12))/SIN(AY$12)*$B21))</f>
        <v>29.403956104829</v>
      </c>
      <c r="AZ111" s="0" t="n">
        <f aca="false">IF($B21=0,0,IF(SIN(AZ$12)=0,999999999,(SIN(AZ$12)*COS($E21)+SIN($E21)*COS(AZ$12))/SIN(AZ$12)*$B21))</f>
        <v>29.2660124301702</v>
      </c>
      <c r="BA111" s="0" t="n">
        <f aca="false">IF($B21=0,0,IF(SIN(BA$12)=0,999999999,(SIN(BA$12)*COS($E21)+SIN($E21)*COS(BA$12))/SIN(BA$12)*$B21))</f>
        <v>29.1326420683916</v>
      </c>
      <c r="BB111" s="0" t="n">
        <f aca="false">IF($B21=0,0,IF(SIN(BB$12)=0,999999999,(SIN(BB$12)*COS($E21)+SIN($E21)*COS(BB$12))/SIN(BB$12)*$B21))</f>
        <v>29.0035439355327</v>
      </c>
      <c r="BC111" s="0" t="n">
        <f aca="false">IF($B21=0,0,IF(SIN(BC$12)=0,999999999,(SIN(BC$12)*COS($E21)+SIN($E21)*COS(BC$12))/SIN(BC$12)*$B21))</f>
        <v>28.8784409822741</v>
      </c>
      <c r="BD111" s="0" t="n">
        <f aca="false">IF($B21=0,0,IF(SIN(BD$12)=0,999999999,(SIN(BD$12)*COS($E21)+SIN($E21)*COS(BD$12))/SIN(BD$12)*$B21))</f>
        <v>28.7570777726049</v>
      </c>
      <c r="BE111" s="0" t="n">
        <f aca="false">IF($B21=0,0,IF(SIN(BE$12)=0,999999999,(SIN(BE$12)*COS($E21)+SIN($E21)*COS(BE$12))/SIN(BE$12)*$B21))</f>
        <v>28.6392183464913</v>
      </c>
      <c r="BF111" s="0" t="n">
        <f aca="false">IF($B21=0,0,IF(SIN(BF$12)=0,999999999,(SIN(BF$12)*COS($E21)+SIN($E21)*COS(BF$12))/SIN(BF$12)*$B21))</f>
        <v>28.5246443282684</v>
      </c>
      <c r="BG111" s="0" t="n">
        <f aca="false">IF($B21=0,0,IF(SIN(BG$12)=0,999999999,(SIN(BG$12)*COS($E21)+SIN($E21)*COS(BG$12))/SIN(BG$12)*$B21))</f>
        <v>28.413153248258</v>
      </c>
      <c r="BH111" s="0" t="n">
        <f aca="false">IF($B21=0,0,IF(SIN(BH$12)=0,999999999,(SIN(BH$12)*COS($E21)+SIN($E21)*COS(BH$12))/SIN(BH$12)*$B21))</f>
        <v>28.3045570499207</v>
      </c>
      <c r="BI111" s="0" t="n">
        <f aca="false">IF($B21=0,0,IF(SIN(BI$12)=0,999999999,(SIN(BI$12)*COS($E21)+SIN($E21)*COS(BI$12))/SIN(BI$12)*$B21))</f>
        <v>28.1986807588792</v>
      </c>
      <c r="BJ111" s="0" t="n">
        <f aca="false">IF($B21=0,0,IF(SIN(BJ$12)=0,999999999,(SIN(BJ$12)*COS($E21)+SIN($E21)*COS(BJ$12))/SIN(BJ$12)*$B21))</f>
        <v>28.0953612935263</v>
      </c>
      <c r="BK111" s="0" t="n">
        <f aca="false">IF($B21=0,0,IF(SIN(BK$12)=0,999999999,(SIN(BK$12)*COS($E21)+SIN($E21)*COS(BK$12))/SIN(BK$12)*$B21))</f>
        <v>27.9944463997724</v>
      </c>
      <c r="BL111" s="0" t="n">
        <f aca="false">IF($B21=0,0,IF(SIN(BL$12)=0,999999999,(SIN(BL$12)*COS($E21)+SIN($E21)*COS(BL$12))/SIN(BL$12)*$B21))</f>
        <v>27.8957936948945</v>
      </c>
      <c r="BM111" s="0" t="n">
        <f aca="false">IF($B21=0,0,IF(SIN(BM$12)=0,999999999,(SIN(BM$12)*COS($E21)+SIN($E21)*COS(BM$12))/SIN(BM$12)*$B21))</f>
        <v>27.7992698074789</v>
      </c>
      <c r="BN111" s="0" t="n">
        <f aca="false">IF($B21=0,0,IF(SIN(BN$12)=0,999999999,(SIN(BN$12)*COS($E21)+SIN($E21)*COS(BN$12))/SIN(BN$12)*$B21))</f>
        <v>27.7047496021839</v>
      </c>
      <c r="BO111" s="0" t="n">
        <f aca="false">IF($B21=0,0,IF(SIN(BO$12)=0,999999999,(SIN(BO$12)*COS($E21)+SIN($E21)*COS(BO$12))/SIN(BO$12)*$B21))</f>
        <v>27.612115479521</v>
      </c>
      <c r="BP111" s="0" t="n">
        <f aca="false">IF($B21=0,0,IF(SIN(BP$12)=0,999999999,(SIN(BP$12)*COS($E21)+SIN($E21)*COS(BP$12))/SIN(BP$12)*$B21))</f>
        <v>27.5212567421144</v>
      </c>
      <c r="BQ111" s="0" t="n">
        <f aca="false">IF($B21=0,0,IF(SIN(BQ$12)=0,999999999,(SIN(BQ$12)*COS($E21)+SIN($E21)*COS(BQ$12))/SIN(BQ$12)*$B21))</f>
        <v>27.4320690199774</v>
      </c>
      <c r="BR111" s="0" t="n">
        <f aca="false">IF($B21=0,0,IF(SIN(BR$12)=0,999999999,(SIN(BR$12)*COS($E21)+SIN($E21)*COS(BR$12))/SIN(BR$12)*$B21))</f>
        <v>27.3444537482722</v>
      </c>
      <c r="BS111" s="0" t="n">
        <f aca="false">IF($B21=0,0,IF(SIN(BS$12)=0,999999999,(SIN(BS$12)*COS($E21)+SIN($E21)*COS(BS$12))/SIN(BS$12)*$B21))</f>
        <v>27.2583176918194</v>
      </c>
      <c r="BT111" s="0" t="n">
        <f aca="false">IF($B21=0,0,IF(SIN(BT$12)=0,999999999,(SIN(BT$12)*COS($E21)+SIN($E21)*COS(BT$12))/SIN(BT$12)*$B21))</f>
        <v>27.1735725113099</v>
      </c>
      <c r="BU111" s="0" t="n">
        <f aca="false">IF($B21=0,0,IF(SIN(BU$12)=0,999999999,(SIN(BU$12)*COS($E21)+SIN($E21)*COS(BU$12))/SIN(BU$12)*$B21))</f>
        <v>27.0901343667728</v>
      </c>
      <c r="BV111" s="0" t="n">
        <f aca="false">IF($B21=0,0,IF(SIN(BV$12)=0,999999999,(SIN(BV$12)*COS($E21)+SIN($E21)*COS(BV$12))/SIN(BV$12)*$B21))</f>
        <v>27.0079235543642</v>
      </c>
      <c r="BW111" s="0" t="n">
        <f aca="false">IF($B21=0,0,IF(SIN(BW$12)=0,999999999,(SIN(BW$12)*COS($E21)+SIN($E21)*COS(BW$12))/SIN(BW$12)*$B21))</f>
        <v>26.926864172997</v>
      </c>
      <c r="BX111" s="0" t="n">
        <f aca="false">IF($B21=0,0,IF(SIN(BX$12)=0,999999999,(SIN(BX$12)*COS($E21)+SIN($E21)*COS(BX$12))/SIN(BX$12)*$B21))</f>
        <v>26.8468838177167</v>
      </c>
      <c r="BY111" s="0" t="n">
        <f aca="false">IF($B21=0,0,IF(SIN(BY$12)=0,999999999,(SIN(BY$12)*COS($E21)+SIN($E21)*COS(BY$12))/SIN(BY$12)*$B21))</f>
        <v>26.7679132970722</v>
      </c>
      <c r="BZ111" s="0" t="n">
        <f aca="false">IF($B21=0,0,IF(SIN(BZ$12)=0,999999999,(SIN(BZ$12)*COS($E21)+SIN($E21)*COS(BZ$12))/SIN(BZ$12)*$B21))</f>
        <v>26.6898863720286</v>
      </c>
      <c r="CA111" s="0" t="n">
        <f aca="false">IF($B21=0,0,IF(SIN(CA$12)=0,999999999,(SIN(CA$12)*COS($E21)+SIN($E21)*COS(CA$12))/SIN(CA$12)*$B21))</f>
        <v>26.6127395142246</v>
      </c>
      <c r="CB111" s="0" t="n">
        <f aca="false">IF($B21=0,0,IF(SIN(CB$12)=0,999999999,(SIN(CB$12)*COS($E21)+SIN($E21)*COS(CB$12))/SIN(CB$12)*$B21))</f>
        <v>26.5364116816102</v>
      </c>
      <c r="CC111" s="0" t="n">
        <f aca="false">IF($B21=0,0,IF(SIN(CC$12)=0,999999999,(SIN(CC$12)*COS($E21)+SIN($E21)*COS(CC$12))/SIN(CC$12)*$B21))</f>
        <v>26.4608441096963</v>
      </c>
      <c r="CD111" s="0" t="n">
        <f aca="false">IF($B21=0,0,IF(SIN(CD$12)=0,999999999,(SIN(CD$12)*COS($E21)+SIN($E21)*COS(CD$12))/SIN(CD$12)*$B21))</f>
        <v>26.3859801168241</v>
      </c>
      <c r="CE111" s="0" t="n">
        <f aca="false">IF($B21=0,0,IF(SIN(CE$12)=0,999999999,(SIN(CE$12)*COS($E21)+SIN($E21)*COS(CE$12))/SIN(CE$12)*$B21))</f>
        <v>26.3117649220149</v>
      </c>
      <c r="CF111" s="0" t="n">
        <f aca="false">IF($B21=0,0,IF(SIN(CF$12)=0,999999999,(SIN(CF$12)*COS($E21)+SIN($E21)*COS(CF$12))/SIN(CF$12)*$B21))</f>
        <v>26.238145474097</v>
      </c>
      <c r="CG111" s="0" t="n">
        <f aca="false">IF($B21=0,0,IF(SIN(CG$12)=0,999999999,(SIN(CG$12)*COS($E21)+SIN($E21)*COS(CG$12))/SIN(CG$12)*$B21))</f>
        <v>26.1650702909249</v>
      </c>
      <c r="CH111" s="0" t="n">
        <f aca="false">IF($B21=0,0,IF(SIN(CH$12)=0,999999999,(SIN(CH$12)*COS($E21)+SIN($E21)*COS(CH$12))/SIN(CH$12)*$B21))</f>
        <v>26.0924893076067</v>
      </c>
      <c r="CI111" s="0" t="n">
        <f aca="false">IF($B21=0,0,IF(SIN(CI$12)=0,999999999,(SIN(CI$12)*COS($E21)+SIN($E21)*COS(CI$12))/SIN(CI$12)*$B21))</f>
        <v>26.0203537327517</v>
      </c>
      <c r="CJ111" s="0" t="n">
        <f aca="false">IF($B21=0,0,IF(SIN(CJ$12)=0,999999999,(SIN(CJ$12)*COS($E21)+SIN($E21)*COS(CJ$12))/SIN(CJ$12)*$B21))</f>
        <v>25.9486159118245</v>
      </c>
      <c r="CK111" s="0" t="n">
        <f aca="false">IF($B21=0,0,IF(SIN(CK$12)=0,999999999,(SIN(CK$12)*COS($E21)+SIN($E21)*COS(CK$12))/SIN(CK$12)*$B21))</f>
        <v>25.8772291967662</v>
      </c>
      <c r="CL111" s="0" t="n">
        <f aca="false">IF($B21=0,0,IF(SIN(CL$12)=0,999999999,(SIN(CL$12)*COS($E21)+SIN($E21)*COS(CL$12))/SIN(CL$12)*$B21))</f>
        <v>25.8061478210983</v>
      </c>
      <c r="CM111" s="0" t="n">
        <f aca="false">IF($B21=0,0,IF(SIN(CM$12)=0,999999999,(SIN(CM$12)*COS($E21)+SIN($E21)*COS(CM$12))/SIN(CM$12)*$B21))</f>
        <v>25.7353267797821</v>
      </c>
      <c r="CN111" s="0" t="n">
        <f aca="false">IF($B21=0,0,IF(SIN(CN$12)=0,999999999,(SIN(CN$12)*COS($E21)+SIN($E21)*COS(CN$12))/SIN(CN$12)*$B21))</f>
        <v>25.6647217131467</v>
      </c>
      <c r="CO111" s="0" t="n">
        <f aca="false">IF($B21=0,0,IF(SIN(CO$12)=0,999999999,(SIN(CO$12)*COS($E21)+SIN($E21)*COS(CO$12))/SIN(CO$12)*$B21))</f>
        <v>25.5942887942385</v>
      </c>
      <c r="CP111" s="0" t="n">
        <f aca="false">IF($B21=0,0,IF(SIN(CP$12)=0,999999999,(SIN(CP$12)*COS($E21)+SIN($E21)*COS(CP$12))/SIN(CP$12)*$B21))</f>
        <v>25.5239846189769</v>
      </c>
      <c r="CQ111" s="0" t="n">
        <f aca="false">IF($B21=0,0,IF(SIN(CQ$12)=0,999999999,(SIN(CQ$12)*COS($E21)+SIN($E21)*COS(CQ$12))/SIN(CQ$12)*$B21))</f>
        <v>25.4537660985233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999999999</v>
      </c>
      <c r="G112" s="0" t="n">
        <f aca="false">IF($B22=0,0,IF(SIN(G$12)=0,999999999,(SIN(G$12)*COS($E22)+SIN($E22)*COS(G$12))/SIN(G$12)*$B22))</f>
        <v>272.598756040795</v>
      </c>
      <c r="H112" s="0" t="n">
        <f aca="false">IF($B22=0,0,IF(SIN(H$12)=0,999999999,(SIN(H$12)*COS($E22)+SIN($E22)*COS(H$12))/SIN(H$12)*$B22))</f>
        <v>148.538861039925</v>
      </c>
      <c r="I112" s="0" t="n">
        <f aca="false">IF($B22=0,0,IF(SIN(I$12)=0,999999999,(SIN(I$12)*COS($E22)+SIN($E22)*COS(I$12))/SIN(I$12)*$B22))</f>
        <v>107.168761675135</v>
      </c>
      <c r="J112" s="0" t="n">
        <f aca="false">IF($B22=0,0,IF(SIN(J$12)=0,999999999,(SIN(J$12)*COS($E22)+SIN($E22)*COS(J$12))/SIN(J$12)*$B22))</f>
        <v>86.4711035386356</v>
      </c>
      <c r="K112" s="0" t="n">
        <f aca="false">IF($B22=0,0,IF(SIN(K$12)=0,999999999,(SIN(K$12)*COS($E22)+SIN($E22)*COS(K$12))/SIN(K$12)*$B22))</f>
        <v>74.042413283542</v>
      </c>
      <c r="L112" s="0" t="n">
        <f aca="false">IF($B22=0,0,IF(SIN(L$12)=0,999999999,(SIN(L$12)*COS($E22)+SIN($E22)*COS(L$12))/SIN(L$12)*$B22))</f>
        <v>65.7481977335312</v>
      </c>
      <c r="M112" s="0" t="n">
        <f aca="false">IF($B22=0,0,IF(SIN(M$12)=0,999999999,(SIN(M$12)*COS($E22)+SIN($E22)*COS(M$12))/SIN(M$12)*$B22))</f>
        <v>59.8165294683863</v>
      </c>
      <c r="N112" s="0" t="n">
        <f aca="false">IF($B22=0,0,IF(SIN(N$12)=0,999999999,(SIN(N$12)*COS($E22)+SIN($E22)*COS(N$12))/SIN(N$12)*$B22))</f>
        <v>55.3614432190183</v>
      </c>
      <c r="O112" s="0" t="n">
        <f aca="false">IF($B22=0,0,IF(SIN(O$12)=0,999999999,(SIN(O$12)*COS($E22)+SIN($E22)*COS(O$12))/SIN(O$12)*$B22))</f>
        <v>51.8907346645818</v>
      </c>
      <c r="P112" s="0" t="n">
        <f aca="false">IF($B22=0,0,IF(SIN(P$12)=0,999999999,(SIN(P$12)*COS($E22)+SIN($E22)*COS(P$12))/SIN(P$12)*$B22))</f>
        <v>49.1090799502087</v>
      </c>
      <c r="Q112" s="0" t="n">
        <f aca="false">IF($B22=0,0,IF(SIN(Q$12)=0,999999999,(SIN(Q$12)*COS($E22)+SIN($E22)*COS(Q$12))/SIN(Q$12)*$B22))</f>
        <v>46.8285445576772</v>
      </c>
      <c r="R112" s="0" t="n">
        <f aca="false">IF($B22=0,0,IF(SIN(R$12)=0,999999999,(SIN(R$12)*COS($E22)+SIN($E22)*COS(R$12))/SIN(R$12)*$B22))</f>
        <v>44.9238377397947</v>
      </c>
      <c r="S112" s="0" t="n">
        <f aca="false">IF($B22=0,0,IF(SIN(S$12)=0,999999999,(SIN(S$12)*COS($E22)+SIN($E22)*COS(S$12))/SIN(S$12)*$B22))</f>
        <v>43.3082187534021</v>
      </c>
      <c r="T112" s="0" t="n">
        <f aca="false">IF($B22=0,0,IF(SIN(T$12)=0,999999999,(SIN(T$12)*COS($E22)+SIN($E22)*COS(T$12))/SIN(T$12)*$B22))</f>
        <v>41.9197289916733</v>
      </c>
      <c r="U112" s="0" t="n">
        <f aca="false">IF($B22=0,0,IF(SIN(U$12)=0,999999999,(SIN(U$12)*COS($E22)+SIN($E22)*COS(U$12))/SIN(U$12)*$B22))</f>
        <v>40.712931262693</v>
      </c>
      <c r="V112" s="0" t="n">
        <f aca="false">IF($B22=0,0,IF(SIN(V$12)=0,999999999,(SIN(V$12)*COS($E22)+SIN($E22)*COS(V$12))/SIN(V$12)*$B22))</f>
        <v>39.6537468377991</v>
      </c>
      <c r="W112" s="0" t="n">
        <f aca="false">IF($B22=0,0,IF(SIN(W$12)=0,999999999,(SIN(W$12)*COS($E22)+SIN($E22)*COS(W$12))/SIN(W$12)*$B22))</f>
        <v>38.7161147174185</v>
      </c>
      <c r="X112" s="0" t="n">
        <f aca="false">IF($B22=0,0,IF(SIN(X$12)=0,999999999,(SIN(X$12)*COS($E22)+SIN($E22)*COS(X$12))/SIN(X$12)*$B22))</f>
        <v>37.8797644742432</v>
      </c>
      <c r="Y112" s="0" t="n">
        <f aca="false">IF($B22=0,0,IF(SIN(Y$12)=0,999999999,(SIN(Y$12)*COS($E22)+SIN($E22)*COS(Y$12))/SIN(Y$12)*$B22))</f>
        <v>37.1286924083951</v>
      </c>
      <c r="Z112" s="0" t="n">
        <f aca="false">IF($B22=0,0,IF(SIN(Z$12)=0,999999999,(SIN(Z$12)*COS($E22)+SIN($E22)*COS(Z$12))/SIN(Z$12)*$B22))</f>
        <v>36.4500948553664</v>
      </c>
      <c r="AA112" s="0" t="n">
        <f aca="false">IF($B22=0,0,IF(SIN(AA$12)=0,999999999,(SIN(AA$12)*COS($E22)+SIN($E22)*COS(AA$12))/SIN(AA$12)*$B22))</f>
        <v>35.8336062624579</v>
      </c>
      <c r="AB112" s="0" t="n">
        <f aca="false">IF($B22=0,0,IF(SIN(AB$12)=0,999999999,(SIN(AB$12)*COS($E22)+SIN($E22)*COS(AB$12))/SIN(AB$12)*$B22))</f>
        <v>35.2707450619047</v>
      </c>
      <c r="AC112" s="0" t="n">
        <f aca="false">IF($B22=0,0,IF(SIN(AC$12)=0,999999999,(SIN(AC$12)*COS($E22)+SIN($E22)*COS(AC$12))/SIN(AC$12)*$B22))</f>
        <v>34.7545040981997</v>
      </c>
      <c r="AD112" s="0" t="n">
        <f aca="false">IF($B22=0,0,IF(SIN(AD$12)=0,999999999,(SIN(AD$12)*COS($E22)+SIN($E22)*COS(AD$12))/SIN(AD$12)*$B22))</f>
        <v>34.2790434479547</v>
      </c>
      <c r="AE112" s="0" t="n">
        <f aca="false">IF($B22=0,0,IF(SIN(AE$12)=0,999999999,(SIN(AE$12)*COS($E22)+SIN($E22)*COS(AE$12))/SIN(AE$12)*$B22))</f>
        <v>33.8394569623701</v>
      </c>
      <c r="AF112" s="0" t="n">
        <f aca="false">IF($B22=0,0,IF(SIN(AF$12)=0,999999999,(SIN(AF$12)*COS($E22)+SIN($E22)*COS(AF$12))/SIN(AF$12)*$B22))</f>
        <v>33.4315926838979</v>
      </c>
      <c r="AG112" s="0" t="n">
        <f aca="false">IF($B22=0,0,IF(SIN(AG$12)=0,999999999,(SIN(AG$12)*COS($E22)+SIN($E22)*COS(AG$12))/SIN(AG$12)*$B22))</f>
        <v>33.0519131696945</v>
      </c>
      <c r="AH112" s="0" t="n">
        <f aca="false">IF($B22=0,0,IF(SIN(AH$12)=0,999999999,(SIN(AH$12)*COS($E22)+SIN($E22)*COS(AH$12))/SIN(AH$12)*$B22))</f>
        <v>32.6973857451451</v>
      </c>
      <c r="AI112" s="0" t="n">
        <f aca="false">IF($B22=0,0,IF(SIN(AI$12)=0,999999999,(SIN(AI$12)*COS($E22)+SIN($E22)*COS(AI$12))/SIN(AI$12)*$B22))</f>
        <v>32.3653954629375</v>
      </c>
      <c r="AJ112" s="0" t="n">
        <f aca="false">IF($B22=0,0,IF(SIN(AJ$12)=0,999999999,(SIN(AJ$12)*COS($E22)+SIN($E22)*COS(AJ$12))/SIN(AJ$12)*$B22))</f>
        <v>32.0536754697021</v>
      </c>
      <c r="AK112" s="0" t="n">
        <f aca="false">IF($B22=0,0,IF(SIN(AK$12)=0,999999999,(SIN(AK$12)*COS($E22)+SIN($E22)*COS(AK$12))/SIN(AK$12)*$B22))</f>
        <v>31.7602508494542</v>
      </c>
      <c r="AL112" s="0" t="n">
        <f aca="false">IF($B22=0,0,IF(SIN(AL$12)=0,999999999,(SIN(AL$12)*COS($E22)+SIN($E22)*COS(AL$12))/SIN(AL$12)*$B22))</f>
        <v>31.4833929957654</v>
      </c>
      <c r="AM112" s="0" t="n">
        <f aca="false">IF($B22=0,0,IF(SIN(AM$12)=0,999999999,(SIN(AM$12)*COS($E22)+SIN($E22)*COS(AM$12))/SIN(AM$12)*$B22))</f>
        <v>31.2215822792719</v>
      </c>
      <c r="AN112" s="0" t="n">
        <f aca="false">IF($B22=0,0,IF(SIN(AN$12)=0,999999999,(SIN(AN$12)*COS($E22)+SIN($E22)*COS(AN$12))/SIN(AN$12)*$B22))</f>
        <v>30.9734773026324</v>
      </c>
      <c r="AO112" s="0" t="n">
        <f aca="false">IF($B22=0,0,IF(SIN(AO$12)=0,999999999,(SIN(AO$12)*COS($E22)+SIN($E22)*COS(AO$12))/SIN(AO$12)*$B22))</f>
        <v>30.7378894254194</v>
      </c>
      <c r="AP112" s="0" t="n">
        <f aca="false">IF($B22=0,0,IF(SIN(AP$12)=0,999999999,(SIN(AP$12)*COS($E22)+SIN($E22)*COS(AP$12))/SIN(AP$12)*$B22))</f>
        <v>30.5137615342083</v>
      </c>
      <c r="AQ112" s="0" t="n">
        <f aca="false">IF($B22=0,0,IF(SIN(AQ$12)=0,999999999,(SIN(AQ$12)*COS($E22)+SIN($E22)*COS(AQ$12))/SIN(AQ$12)*$B22))</f>
        <v>30.3001502546919</v>
      </c>
      <c r="AR112" s="0" t="n">
        <f aca="false">IF($B22=0,0,IF(SIN(AR$12)=0,999999999,(SIN(AR$12)*COS($E22)+SIN($E22)*COS(AR$12))/SIN(AR$12)*$B22))</f>
        <v>30.0962109717334</v>
      </c>
      <c r="AS112" s="0" t="n">
        <f aca="false">IF($B22=0,0,IF(SIN(AS$12)=0,999999999,(SIN(AS$12)*COS($E22)+SIN($E22)*COS(AS$12))/SIN(AS$12)*$B22))</f>
        <v>29.9011851533414</v>
      </c>
      <c r="AT112" s="0" t="n">
        <f aca="false">IF($B22=0,0,IF(SIN(AT$12)=0,999999999,(SIN(AT$12)*COS($E22)+SIN($E22)*COS(AT$12))/SIN(AT$12)*$B22))</f>
        <v>29.7143895753489</v>
      </c>
      <c r="AU112" s="0" t="n">
        <f aca="false">IF($B22=0,0,IF(SIN(AU$12)=0,999999999,(SIN(AU$12)*COS($E22)+SIN($E22)*COS(AU$12))/SIN(AU$12)*$B22))</f>
        <v>29.5352071222555</v>
      </c>
      <c r="AV112" s="0" t="n">
        <f aca="false">IF($B22=0,0,IF(SIN(AV$12)=0,999999999,(SIN(AV$12)*COS($E22)+SIN($E22)*COS(AV$12))/SIN(AV$12)*$B22))</f>
        <v>29.3630789015058</v>
      </c>
      <c r="AW112" s="0" t="n">
        <f aca="false">IF($B22=0,0,IF(SIN(AW$12)=0,999999999,(SIN(AW$12)*COS($E22)+SIN($E22)*COS(AW$12))/SIN(AW$12)*$B22))</f>
        <v>29.1974974573561</v>
      </c>
      <c r="AX112" s="0" t="n">
        <f aca="false">IF($B22=0,0,IF(SIN(AX$12)=0,999999999,(SIN(AX$12)*COS($E22)+SIN($E22)*COS(AX$12))/SIN(AX$12)*$B22))</f>
        <v>29.0380009093587</v>
      </c>
      <c r="AY112" s="0" t="n">
        <f aca="false">IF($B22=0,0,IF(SIN(AY$12)=0,999999999,(SIN(AY$12)*COS($E22)+SIN($E22)*COS(AY$12))/SIN(AY$12)*$B22))</f>
        <v>28.8841678715998</v>
      </c>
      <c r="AZ112" s="0" t="n">
        <f aca="false">IF($B22=0,0,IF(SIN(AZ$12)=0,999999999,(SIN(AZ$12)*COS($E22)+SIN($E22)*COS(AZ$12))/SIN(AZ$12)*$B22))</f>
        <v>28.7356130338416</v>
      </c>
      <c r="BA112" s="0" t="n">
        <f aca="false">IF($B22=0,0,IF(SIN(BA$12)=0,999999999,(SIN(BA$12)*COS($E22)+SIN($E22)*COS(BA$12))/SIN(BA$12)*$B22))</f>
        <v>28.5919833059488</v>
      </c>
      <c r="BB112" s="0" t="n">
        <f aca="false">IF($B22=0,0,IF(SIN(BB$12)=0,999999999,(SIN(BB$12)*COS($E22)+SIN($E22)*COS(BB$12))/SIN(BB$12)*$B22))</f>
        <v>28.4529544434136</v>
      </c>
      <c r="BC112" s="0" t="n">
        <f aca="false">IF($B22=0,0,IF(SIN(BC$12)=0,999999999,(SIN(BC$12)*COS($E22)+SIN($E22)*COS(BC$12))/SIN(BC$12)*$B22))</f>
        <v>28.318228085207</v>
      </c>
      <c r="BD112" s="0" t="n">
        <f aca="false">IF($B22=0,0,IF(SIN(BD$12)=0,999999999,(SIN(BD$12)*COS($E22)+SIN($E22)*COS(BD$12))/SIN(BD$12)*$B22))</f>
        <v>28.1875291461886</v>
      </c>
      <c r="BE112" s="0" t="n">
        <f aca="false">IF($B22=0,0,IF(SIN(BE$12)=0,999999999,(SIN(BE$12)*COS($E22)+SIN($E22)*COS(BE$12))/SIN(BE$12)*$B22))</f>
        <v>28.0606035153621</v>
      </c>
      <c r="BF112" s="0" t="n">
        <f aca="false">IF($B22=0,0,IF(SIN(BF$12)=0,999999999,(SIN(BF$12)*COS($E22)+SIN($E22)*COS(BF$12))/SIN(BF$12)*$B22))</f>
        <v>27.9372160187588</v>
      </c>
      <c r="BG112" s="0" t="n">
        <f aca="false">IF($B22=0,0,IF(SIN(BG$12)=0,999999999,(SIN(BG$12)*COS($E22)+SIN($E22)*COS(BG$12))/SIN(BG$12)*$B22))</f>
        <v>27.8171486119465</v>
      </c>
      <c r="BH112" s="0" t="n">
        <f aca="false">IF($B22=0,0,IF(SIN(BH$12)=0,999999999,(SIN(BH$12)*COS($E22)+SIN($E22)*COS(BH$12))/SIN(BH$12)*$B22))</f>
        <v>27.7001987723467</v>
      </c>
      <c r="BI112" s="0" t="n">
        <f aca="false">IF($B22=0,0,IF(SIN(BI$12)=0,999999999,(SIN(BI$12)*COS($E22)+SIN($E22)*COS(BI$12))/SIN(BI$12)*$B22))</f>
        <v>27.5861780658735</v>
      </c>
      <c r="BJ112" s="0" t="n">
        <f aca="false">IF($B22=0,0,IF(SIN(BJ$12)=0,999999999,(SIN(BJ$12)*COS($E22)+SIN($E22)*COS(BJ$12))/SIN(BJ$12)*$B22))</f>
        <v>27.4749108660491</v>
      </c>
      <c r="BK112" s="0" t="n">
        <f aca="false">IF($B22=0,0,IF(SIN(BK$12)=0,999999999,(SIN(BK$12)*COS($E22)+SIN($E22)*COS(BK$12))/SIN(BK$12)*$B22))</f>
        <v>27.3662332068083</v>
      </c>
      <c r="BL112" s="0" t="n">
        <f aca="false">IF($B22=0,0,IF(SIN(BL$12)=0,999999999,(SIN(BL$12)*COS($E22)+SIN($E22)*COS(BL$12))/SIN(BL$12)*$B22))</f>
        <v>27.259991752796</v>
      </c>
      <c r="BM112" s="0" t="n">
        <f aca="false">IF($B22=0,0,IF(SIN(BM$12)=0,999999999,(SIN(BM$12)*COS($E22)+SIN($E22)*COS(BM$12))/SIN(BM$12)*$B22))</f>
        <v>27.1560428731516</v>
      </c>
      <c r="BN112" s="0" t="n">
        <f aca="false">IF($B22=0,0,IF(SIN(BN$12)=0,999999999,(SIN(BN$12)*COS($E22)+SIN($E22)*COS(BN$12))/SIN(BN$12)*$B22))</f>
        <v>27.0542518066369</v>
      </c>
      <c r="BO112" s="0" t="n">
        <f aca="false">IF($B22=0,0,IF(SIN(BO$12)=0,999999999,(SIN(BO$12)*COS($E22)+SIN($E22)*COS(BO$12))/SIN(BO$12)*$B22))</f>
        <v>26.9544919075542</v>
      </c>
      <c r="BP112" s="0" t="n">
        <f aca="false">IF($B22=0,0,IF(SIN(BP$12)=0,999999999,(SIN(BP$12)*COS($E22)+SIN($E22)*COS(BP$12))/SIN(BP$12)*$B22))</f>
        <v>26.8566439632557</v>
      </c>
      <c r="BQ112" s="0" t="n">
        <f aca="false">IF($B22=0,0,IF(SIN(BQ$12)=0,999999999,(SIN(BQ$12)*COS($E22)+SIN($E22)*COS(BQ$12))/SIN(BQ$12)*$B22))</f>
        <v>26.7605955752098</v>
      </c>
      <c r="BR112" s="0" t="n">
        <f aca="false">IF($B22=0,0,IF(SIN(BR$12)=0,999999999,(SIN(BR$12)*COS($E22)+SIN($E22)*COS(BR$12))/SIN(BR$12)*$B22))</f>
        <v>26.6662405965891</v>
      </c>
      <c r="BS112" s="0" t="n">
        <f aca="false">IF($B22=0,0,IF(SIN(BS$12)=0,999999999,(SIN(BS$12)*COS($E22)+SIN($E22)*COS(BS$12))/SIN(BS$12)*$B22))</f>
        <v>26.5734786202017</v>
      </c>
      <c r="BT112" s="0" t="n">
        <f aca="false">IF($B22=0,0,IF(SIN(BT$12)=0,999999999,(SIN(BT$12)*COS($E22)+SIN($E22)*COS(BT$12))/SIN(BT$12)*$B22))</f>
        <v>26.4822145113362</v>
      </c>
      <c r="BU112" s="0" t="n">
        <f aca="false">IF($B22=0,0,IF(SIN(BU$12)=0,999999999,(SIN(BU$12)*COS($E22)+SIN($E22)*COS(BU$12))/SIN(BU$12)*$B22))</f>
        <v>26.3923579807252</v>
      </c>
      <c r="BV112" s="0" t="n">
        <f aca="false">IF($B22=0,0,IF(SIN(BV$12)=0,999999999,(SIN(BV$12)*COS($E22)+SIN($E22)*COS(BV$12))/SIN(BV$12)*$B22))</f>
        <v>26.303823193396</v>
      </c>
      <c r="BW112" s="0" t="n">
        <f aca="false">IF($B22=0,0,IF(SIN(BW$12)=0,999999999,(SIN(BW$12)*COS($E22)+SIN($E22)*COS(BW$12))/SIN(BW$12)*$B22))</f>
        <v>26.216528409655</v>
      </c>
      <c r="BX112" s="0" t="n">
        <f aca="false">IF($B22=0,0,IF(SIN(BX$12)=0,999999999,(SIN(BX$12)*COS($E22)+SIN($E22)*COS(BX$12))/SIN(BX$12)*$B22))</f>
        <v>26.1303956548773</v>
      </c>
      <c r="BY112" s="0" t="n">
        <f aca="false">IF($B22=0,0,IF(SIN(BY$12)=0,999999999,(SIN(BY$12)*COS($E22)+SIN($E22)*COS(BY$12))/SIN(BY$12)*$B22))</f>
        <v>26.045350415137</v>
      </c>
      <c r="BZ112" s="0" t="n">
        <f aca="false">IF($B22=0,0,IF(SIN(BZ$12)=0,999999999,(SIN(BZ$12)*COS($E22)+SIN($E22)*COS(BZ$12))/SIN(BZ$12)*$B22))</f>
        <v>25.9613213560352</v>
      </c>
      <c r="CA112" s="0" t="n">
        <f aca="false">IF($B22=0,0,IF(SIN(CA$12)=0,999999999,(SIN(CA$12)*COS($E22)+SIN($E22)*COS(CA$12))/SIN(CA$12)*$B22))</f>
        <v>25.8782400623623</v>
      </c>
      <c r="CB112" s="0" t="n">
        <f aca="false">IF($B22=0,0,IF(SIN(CB$12)=0,999999999,(SIN(CB$12)*COS($E22)+SIN($E22)*COS(CB$12))/SIN(CB$12)*$B22))</f>
        <v>25.7960407964771</v>
      </c>
      <c r="CC112" s="0" t="n">
        <f aca="false">IF($B22=0,0,IF(SIN(CC$12)=0,999999999,(SIN(CC$12)*COS($E22)+SIN($E22)*COS(CC$12))/SIN(CC$12)*$B22))</f>
        <v>25.7146602734976</v>
      </c>
      <c r="CD112" s="0" t="n">
        <f aca="false">IF($B22=0,0,IF(SIN(CD$12)=0,999999999,(SIN(CD$12)*COS($E22)+SIN($E22)*COS(CD$12))/SIN(CD$12)*$B22))</f>
        <v>25.6340374515917</v>
      </c>
      <c r="CE112" s="0" t="n">
        <f aca="false">IF($B22=0,0,IF(SIN(CE$12)=0,999999999,(SIN(CE$12)*COS($E22)+SIN($E22)*COS(CE$12))/SIN(CE$12)*$B22))</f>
        <v>25.5541133358151</v>
      </c>
      <c r="CF112" s="0" t="n">
        <f aca="false">IF($B22=0,0,IF(SIN(CF$12)=0,999999999,(SIN(CF$12)*COS($E22)+SIN($E22)*COS(CF$12))/SIN(CF$12)*$B22))</f>
        <v>25.474830794094</v>
      </c>
      <c r="CG112" s="0" t="n">
        <f aca="false">IF($B22=0,0,IF(SIN(CG$12)=0,999999999,(SIN(CG$12)*COS($E22)+SIN($E22)*COS(CG$12))/SIN(CG$12)*$B22))</f>
        <v>25.3961343840764</v>
      </c>
      <c r="CH112" s="0" t="n">
        <f aca="false">IF($B22=0,0,IF(SIN(CH$12)=0,999999999,(SIN(CH$12)*COS($E22)+SIN($E22)*COS(CH$12))/SIN(CH$12)*$B22))</f>
        <v>25.3179701896846</v>
      </c>
      <c r="CI112" s="0" t="n">
        <f aca="false">IF($B22=0,0,IF(SIN(CI$12)=0,999999999,(SIN(CI$12)*COS($E22)+SIN($E22)*COS(CI$12))/SIN(CI$12)*$B22))</f>
        <v>25.2402856663043</v>
      </c>
      <c r="CJ112" s="0" t="n">
        <f aca="false">IF($B22=0,0,IF(SIN(CJ$12)=0,999999999,(SIN(CJ$12)*COS($E22)+SIN($E22)*COS(CJ$12))/SIN(CJ$12)*$B22))</f>
        <v>25.1630294936286</v>
      </c>
      <c r="CK112" s="0" t="n">
        <f aca="false">IF($B22=0,0,IF(SIN(CK$12)=0,999999999,(SIN(CK$12)*COS($E22)+SIN($E22)*COS(CK$12))/SIN(CK$12)*$B22))</f>
        <v>25.0861514352485</v>
      </c>
      <c r="CL112" s="0" t="n">
        <f aca="false">IF($B22=0,0,IF(SIN(CL$12)=0,999999999,(SIN(CL$12)*COS($E22)+SIN($E22)*COS(CL$12))/SIN(CL$12)*$B22))</f>
        <v>25.0096022041504</v>
      </c>
      <c r="CM112" s="0" t="n">
        <f aca="false">IF($B22=0,0,IF(SIN(CM$12)=0,999999999,(SIN(CM$12)*COS($E22)+SIN($E22)*COS(CM$12))/SIN(CM$12)*$B22))</f>
        <v>24.9333333333333</v>
      </c>
      <c r="CN112" s="0" t="n">
        <f aca="false">IF($B22=0,0,IF(SIN(CN$12)=0,999999999,(SIN(CN$12)*COS($E22)+SIN($E22)*COS(CN$12))/SIN(CN$12)*$B22))</f>
        <v>24.857297050808</v>
      </c>
      <c r="CO112" s="0" t="n">
        <f aca="false">IF($B22=0,0,IF(SIN(CO$12)=0,999999999,(SIN(CO$12)*COS($E22)+SIN($E22)*COS(CO$12))/SIN(CO$12)*$B22))</f>
        <v>24.7814461582816</v>
      </c>
      <c r="CP112" s="0" t="n">
        <f aca="false">IF($B22=0,0,IF(SIN(CP$12)=0,999999999,(SIN(CP$12)*COS($E22)+SIN($E22)*COS(CP$12))/SIN(CP$12)*$B22))</f>
        <v>24.7057339128629</v>
      </c>
      <c r="CQ112" s="0" t="n">
        <f aca="false">IF($B22=0,0,IF(SIN(CQ$12)=0,999999999,(SIN(CQ$12)*COS($E22)+SIN($E22)*COS(CQ$12))/SIN(CQ$12)*$B22))</f>
        <v>24.6301139111527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999999999</v>
      </c>
      <c r="G113" s="0" t="n">
        <f aca="false">IF($B23=0,0,IF(SIN(G$12)=0,999999999,(SIN(G$12)*COS($E23)+SIN($E23)*COS(G$12))/SIN(G$12)*$B23))</f>
        <v>287.899124178197</v>
      </c>
      <c r="H113" s="0" t="n">
        <f aca="false">IF($B23=0,0,IF(SIN(H$12)=0,999999999,(SIN(H$12)*COS($E23)+SIN($E23)*COS(H$12))/SIN(H$12)*$B23))</f>
        <v>155.770646006303</v>
      </c>
      <c r="I113" s="0" t="n">
        <f aca="false">IF($B23=0,0,IF(SIN(I$12)=0,999999999,(SIN(I$12)*COS($E23)+SIN($E23)*COS(I$12))/SIN(I$12)*$B23))</f>
        <v>111.709926215661</v>
      </c>
      <c r="J113" s="0" t="n">
        <f aca="false">IF($B23=0,0,IF(SIN(J$12)=0,999999999,(SIN(J$12)*COS($E23)+SIN($E23)*COS(J$12))/SIN(J$12)*$B23))</f>
        <v>89.6661378400646</v>
      </c>
      <c r="K113" s="0" t="n">
        <f aca="false">IF($B23=0,0,IF(SIN(K$12)=0,999999999,(SIN(K$12)*COS($E23)+SIN($E23)*COS(K$12))/SIN(K$12)*$B23))</f>
        <v>76.4291128606072</v>
      </c>
      <c r="L113" s="0" t="n">
        <f aca="false">IF($B23=0,0,IF(SIN(L$12)=0,999999999,(SIN(L$12)*COS($E23)+SIN($E23)*COS(L$12))/SIN(L$12)*$B23))</f>
        <v>67.5954597429344</v>
      </c>
      <c r="M113" s="0" t="n">
        <f aca="false">IF($B23=0,0,IF(SIN(M$12)=0,999999999,(SIN(M$12)*COS($E23)+SIN($E23)*COS(M$12))/SIN(M$12)*$B23))</f>
        <v>61.2780087980612</v>
      </c>
      <c r="N113" s="0" t="n">
        <f aca="false">IF($B23=0,0,IF(SIN(N$12)=0,999999999,(SIN(N$12)*COS($E23)+SIN($E23)*COS(N$12))/SIN(N$12)*$B23))</f>
        <v>56.5331735211217</v>
      </c>
      <c r="O113" s="0" t="n">
        <f aca="false">IF($B23=0,0,IF(SIN(O$12)=0,999999999,(SIN(O$12)*COS($E23)+SIN($E23)*COS(O$12))/SIN(O$12)*$B23))</f>
        <v>52.836737702982</v>
      </c>
      <c r="P113" s="0" t="n">
        <f aca="false">IF($B23=0,0,IF(SIN(P$12)=0,999999999,(SIN(P$12)*COS($E23)+SIN($E23)*COS(P$12))/SIN(P$12)*$B23))</f>
        <v>49.8741702736994</v>
      </c>
      <c r="Q113" s="0" t="n">
        <f aca="false">IF($B23=0,0,IF(SIN(Q$12)=0,999999999,(SIN(Q$12)*COS($E23)+SIN($E23)*COS(Q$12))/SIN(Q$12)*$B23))</f>
        <v>47.4453138666371</v>
      </c>
      <c r="R113" s="0" t="n">
        <f aca="false">IF($B23=0,0,IF(SIN(R$12)=0,999999999,(SIN(R$12)*COS($E23)+SIN($E23)*COS(R$12))/SIN(R$12)*$B23))</f>
        <v>45.4167290995077</v>
      </c>
      <c r="S113" s="0" t="n">
        <f aca="false">IF($B23=0,0,IF(SIN(S$12)=0,999999999,(SIN(S$12)*COS($E23)+SIN($E23)*COS(S$12))/SIN(S$12)*$B23))</f>
        <v>43.6960338016745</v>
      </c>
      <c r="T113" s="0" t="n">
        <f aca="false">IF($B23=0,0,IF(SIN(T$12)=0,999999999,(SIN(T$12)*COS($E23)+SIN($E23)*COS(T$12))/SIN(T$12)*$B23))</f>
        <v>42.2172397145668</v>
      </c>
      <c r="U113" s="0" t="n">
        <f aca="false">IF($B23=0,0,IF(SIN(U$12)=0,999999999,(SIN(U$12)*COS($E23)+SIN($E23)*COS(U$12))/SIN(U$12)*$B23))</f>
        <v>40.9319545110743</v>
      </c>
      <c r="V113" s="0" t="n">
        <f aca="false">IF($B23=0,0,IF(SIN(V$12)=0,999999999,(SIN(V$12)*COS($E23)+SIN($E23)*COS(V$12))/SIN(V$12)*$B23))</f>
        <v>39.8038830568495</v>
      </c>
      <c r="W113" s="0" t="n">
        <f aca="false">IF($B23=0,0,IF(SIN(W$12)=0,999999999,(SIN(W$12)*COS($E23)+SIN($E23)*COS(W$12))/SIN(W$12)*$B23))</f>
        <v>38.8052694021297</v>
      </c>
      <c r="X113" s="0" t="n">
        <f aca="false">IF($B23=0,0,IF(SIN(X$12)=0,999999999,(SIN(X$12)*COS($E23)+SIN($E23)*COS(X$12))/SIN(X$12)*$B23))</f>
        <v>37.9145247755227</v>
      </c>
      <c r="Y113" s="0" t="n">
        <f aca="false">IF($B23=0,0,IF(SIN(Y$12)=0,999999999,(SIN(Y$12)*COS($E23)+SIN($E23)*COS(Y$12))/SIN(Y$12)*$B23))</f>
        <v>37.11460463165</v>
      </c>
      <c r="Z113" s="0" t="n">
        <f aca="false">IF($B23=0,0,IF(SIN(Z$12)=0,999999999,(SIN(Z$12)*COS($E23)+SIN($E23)*COS(Z$12))/SIN(Z$12)*$B23))</f>
        <v>36.3918725837773</v>
      </c>
      <c r="AA113" s="0" t="n">
        <f aca="false">IF($B23=0,0,IF(SIN(AA$12)=0,999999999,(SIN(AA$12)*COS($E23)+SIN($E23)*COS(AA$12))/SIN(AA$12)*$B23))</f>
        <v>35.7352889264176</v>
      </c>
      <c r="AB113" s="0" t="n">
        <f aca="false">IF($B23=0,0,IF(SIN(AB$12)=0,999999999,(SIN(AB$12)*COS($E23)+SIN($E23)*COS(AB$12))/SIN(AB$12)*$B23))</f>
        <v>35.1358204692616</v>
      </c>
      <c r="AC113" s="0" t="n">
        <f aca="false">IF($B23=0,0,IF(SIN(AC$12)=0,999999999,(SIN(AC$12)*COS($E23)+SIN($E23)*COS(AC$12))/SIN(AC$12)*$B23))</f>
        <v>34.5860043267938</v>
      </c>
      <c r="AD113" s="0" t="n">
        <f aca="false">IF($B23=0,0,IF(SIN(AD$12)=0,999999999,(SIN(AD$12)*COS($E23)+SIN($E23)*COS(AD$12))/SIN(AD$12)*$B23))</f>
        <v>34.0796207598317</v>
      </c>
      <c r="AE113" s="0" t="n">
        <f aca="false">IF($B23=0,0,IF(SIN(AE$12)=0,999999999,(SIN(AE$12)*COS($E23)+SIN($E23)*COS(AE$12))/SIN(AE$12)*$B23))</f>
        <v>33.6114445344301</v>
      </c>
      <c r="AF113" s="0" t="n">
        <f aca="false">IF($B23=0,0,IF(SIN(AF$12)=0,999999999,(SIN(AF$12)*COS($E23)+SIN($E23)*COS(AF$12))/SIN(AF$12)*$B23))</f>
        <v>33.1770536588386</v>
      </c>
      <c r="AG113" s="0" t="n">
        <f aca="false">IF($B23=0,0,IF(SIN(AG$12)=0,999999999,(SIN(AG$12)*COS($E23)+SIN($E23)*COS(AG$12))/SIN(AG$12)*$B23))</f>
        <v>32.7726806226984</v>
      </c>
      <c r="AH113" s="0" t="n">
        <f aca="false">IF($B23=0,0,IF(SIN(AH$12)=0,999999999,(SIN(AH$12)*COS($E23)+SIN($E23)*COS(AH$12))/SIN(AH$12)*$B23))</f>
        <v>32.3950955128966</v>
      </c>
      <c r="AI113" s="0" t="n">
        <f aca="false">IF($B23=0,0,IF(SIN(AI$12)=0,999999999,(SIN(AI$12)*COS($E23)+SIN($E23)*COS(AI$12))/SIN(AI$12)*$B23))</f>
        <v>32.0415133116893</v>
      </c>
      <c r="AJ113" s="0" t="n">
        <f aca="false">IF($B23=0,0,IF(SIN(AJ$12)=0,999999999,(SIN(AJ$12)*COS($E23)+SIN($E23)*COS(AJ$12))/SIN(AJ$12)*$B23))</f>
        <v>31.7095197345412</v>
      </c>
      <c r="AK113" s="0" t="n">
        <f aca="false">IF($B23=0,0,IF(SIN(AK$12)=0,999999999,(SIN(AK$12)*COS($E23)+SIN($E23)*COS(AK$12))/SIN(AK$12)*$B23))</f>
        <v>31.3970114212685</v>
      </c>
      <c r="AL113" s="0" t="n">
        <f aca="false">IF($B23=0,0,IF(SIN(AL$12)=0,999999999,(SIN(AL$12)*COS($E23)+SIN($E23)*COS(AL$12))/SIN(AL$12)*$B23))</f>
        <v>31.102147340676</v>
      </c>
      <c r="AM113" s="0" t="n">
        <f aca="false">IF($B23=0,0,IF(SIN(AM$12)=0,999999999,(SIN(AM$12)*COS($E23)+SIN($E23)*COS(AM$12))/SIN(AM$12)*$B23))</f>
        <v>30.8233090300427</v>
      </c>
      <c r="AN113" s="0" t="n">
        <f aca="false">IF($B23=0,0,IF(SIN(AN$12)=0,999999999,(SIN(AN$12)*COS($E23)+SIN($E23)*COS(AN$12))/SIN(AN$12)*$B23))</f>
        <v>30.5590678504897</v>
      </c>
      <c r="AO113" s="0" t="n">
        <f aca="false">IF($B23=0,0,IF(SIN(AO$12)=0,999999999,(SIN(AO$12)*COS($E23)+SIN($E23)*COS(AO$12))/SIN(AO$12)*$B23))</f>
        <v>30.308157855026</v>
      </c>
      <c r="AP113" s="0" t="n">
        <f aca="false">IF($B23=0,0,IF(SIN(AP$12)=0,999999999,(SIN(AP$12)*COS($E23)+SIN($E23)*COS(AP$12))/SIN(AP$12)*$B23))</f>
        <v>30.0694531778909</v>
      </c>
      <c r="AQ113" s="0" t="n">
        <f aca="false">IF($B23=0,0,IF(SIN(AQ$12)=0,999999999,(SIN(AQ$12)*COS($E23)+SIN($E23)*COS(AQ$12))/SIN(AQ$12)*$B23))</f>
        <v>29.8419490897836</v>
      </c>
      <c r="AR113" s="0" t="n">
        <f aca="false">IF($B23=0,0,IF(SIN(AR$12)=0,999999999,(SIN(AR$12)*COS($E23)+SIN($E23)*COS(AR$12))/SIN(AR$12)*$B23))</f>
        <v>29.6247460436535</v>
      </c>
      <c r="AS113" s="0" t="n">
        <f aca="false">IF($B23=0,0,IF(SIN(AS$12)=0,999999999,(SIN(AS$12)*COS($E23)+SIN($E23)*COS(AS$12))/SIN(AS$12)*$B23))</f>
        <v>29.4170361742539</v>
      </c>
      <c r="AT113" s="0" t="n">
        <f aca="false">IF($B23=0,0,IF(SIN(AT$12)=0,999999999,(SIN(AT$12)*COS($E23)+SIN($E23)*COS(AT$12))/SIN(AT$12)*$B23))</f>
        <v>29.2180918220181</v>
      </c>
      <c r="AU113" s="0" t="n">
        <f aca="false">IF($B23=0,0,IF(SIN(AU$12)=0,999999999,(SIN(AU$12)*COS($E23)+SIN($E23)*COS(AU$12))/SIN(AU$12)*$B23))</f>
        <v>29.0272557356085</v>
      </c>
      <c r="AV113" s="0" t="n">
        <f aca="false">IF($B23=0,0,IF(SIN(AV$12)=0,999999999,(SIN(AV$12)*COS($E23)+SIN($E23)*COS(AV$12))/SIN(AV$12)*$B23))</f>
        <v>28.8439326733253</v>
      </c>
      <c r="AW113" s="0" t="n">
        <f aca="false">IF($B23=0,0,IF(SIN(AW$12)=0,999999999,(SIN(AW$12)*COS($E23)+SIN($E23)*COS(AW$12))/SIN(AW$12)*$B23))</f>
        <v>28.6675821756173</v>
      </c>
      <c r="AX113" s="0" t="n">
        <f aca="false">IF($B23=0,0,IF(SIN(AX$12)=0,999999999,(SIN(AX$12)*COS($E23)+SIN($E23)*COS(AX$12))/SIN(AX$12)*$B23))</f>
        <v>28.4977123223467</v>
      </c>
      <c r="AY113" s="0" t="n">
        <f aca="false">IF($B23=0,0,IF(SIN(AY$12)=0,999999999,(SIN(AY$12)*COS($E23)+SIN($E23)*COS(AY$12))/SIN(AY$12)*$B23))</f>
        <v>28.3338743215851</v>
      </c>
      <c r="AZ113" s="0" t="n">
        <f aca="false">IF($B23=0,0,IF(SIN(AZ$12)=0,999999999,(SIN(AZ$12)*COS($E23)+SIN($E23)*COS(AZ$12))/SIN(AZ$12)*$B23))</f>
        <v>28.1756578033627</v>
      </c>
      <c r="BA113" s="0" t="n">
        <f aca="false">IF($B23=0,0,IF(SIN(BA$12)=0,999999999,(SIN(BA$12)*COS($E23)+SIN($E23)*COS(BA$12))/SIN(BA$12)*$B23))</f>
        <v>28.0226867133374</v>
      </c>
      <c r="BB113" s="0" t="n">
        <f aca="false">IF($B23=0,0,IF(SIN(BB$12)=0,999999999,(SIN(BB$12)*COS($E23)+SIN($E23)*COS(BB$12))/SIN(BB$12)*$B23))</f>
        <v>27.8746157188503</v>
      </c>
      <c r="BC113" s="0" t="n">
        <f aca="false">IF($B23=0,0,IF(SIN(BC$12)=0,999999999,(SIN(BC$12)*COS($E23)+SIN($E23)*COS(BC$12))/SIN(BC$12)*$B23))</f>
        <v>27.7311270541262</v>
      </c>
      <c r="BD113" s="0" t="n">
        <f aca="false">IF($B23=0,0,IF(SIN(BD$12)=0,999999999,(SIN(BD$12)*COS($E23)+SIN($E23)*COS(BD$12))/SIN(BD$12)*$B23))</f>
        <v>27.5919277430913</v>
      </c>
      <c r="BE113" s="0" t="n">
        <f aca="false">IF($B23=0,0,IF(SIN(BE$12)=0,999999999,(SIN(BE$12)*COS($E23)+SIN($E23)*COS(BE$12))/SIN(BE$12)*$B23))</f>
        <v>27.456747147928</v>
      </c>
      <c r="BF113" s="0" t="n">
        <f aca="false">IF($B23=0,0,IF(SIN(BF$12)=0,999999999,(SIN(BF$12)*COS($E23)+SIN($E23)*COS(BF$12))/SIN(BF$12)*$B23))</f>
        <v>27.325334799469</v>
      </c>
      <c r="BG113" s="0" t="n">
        <f aca="false">IF($B23=0,0,IF(SIN(BG$12)=0,999999999,(SIN(BG$12)*COS($E23)+SIN($E23)*COS(BG$12))/SIN(BG$12)*$B23))</f>
        <v>27.1974584721512</v>
      </c>
      <c r="BH113" s="0" t="n">
        <f aca="false">IF($B23=0,0,IF(SIN(BH$12)=0,999999999,(SIN(BH$12)*COS($E23)+SIN($E23)*COS(BH$12))/SIN(BH$12)*$B23))</f>
        <v>27.072902471772</v>
      </c>
      <c r="BI113" s="0" t="n">
        <f aca="false">IF($B23=0,0,IF(SIN(BI$12)=0,999999999,(SIN(BI$12)*COS($E23)+SIN($E23)*COS(BI$12))/SIN(BI$12)*$B23))</f>
        <v>26.9514661089065</v>
      </c>
      <c r="BJ113" s="0" t="n">
        <f aca="false">IF($B23=0,0,IF(SIN(BJ$12)=0,999999999,(SIN(BJ$12)*COS($E23)+SIN($E23)*COS(BJ$12))/SIN(BJ$12)*$B23))</f>
        <v>26.8329623347162</v>
      </c>
      <c r="BK113" s="0" t="n">
        <f aca="false">IF($B23=0,0,IF(SIN(BK$12)=0,999999999,(SIN(BK$12)*COS($E23)+SIN($E23)*COS(BK$12))/SIN(BK$12)*$B23))</f>
        <v>26.7172165191432</v>
      </c>
      <c r="BL113" s="0" t="n">
        <f aca="false">IF($B23=0,0,IF(SIN(BL$12)=0,999999999,(SIN(BL$12)*COS($E23)+SIN($E23)*COS(BL$12))/SIN(BL$12)*$B23))</f>
        <v>26.6040653542377</v>
      </c>
      <c r="BM113" s="0" t="n">
        <f aca="false">IF($B23=0,0,IF(SIN(BM$12)=0,999999999,(SIN(BM$12)*COS($E23)+SIN($E23)*COS(BM$12))/SIN(BM$12)*$B23))</f>
        <v>26.4933558677031</v>
      </c>
      <c r="BN113" s="0" t="n">
        <f aca="false">IF($B23=0,0,IF(SIN(BN$12)=0,999999999,(SIN(BN$12)*COS($E23)+SIN($E23)*COS(BN$12))/SIN(BN$12)*$B23))</f>
        <v>26.3849445337261</v>
      </c>
      <c r="BO113" s="0" t="n">
        <f aca="false">IF($B23=0,0,IF(SIN(BO$12)=0,999999999,(SIN(BO$12)*COS($E23)+SIN($E23)*COS(BO$12))/SIN(BO$12)*$B23))</f>
        <v>26.2786964698511</v>
      </c>
      <c r="BP113" s="0" t="n">
        <f aca="false">IF($B23=0,0,IF(SIN(BP$12)=0,999999999,(SIN(BP$12)*COS($E23)+SIN($E23)*COS(BP$12))/SIN(BP$12)*$B23))</f>
        <v>26.1744847101013</v>
      </c>
      <c r="BQ113" s="0" t="n">
        <f aca="false">IF($B23=0,0,IF(SIN(BQ$12)=0,999999999,(SIN(BQ$12)*COS($E23)+SIN($E23)*COS(BQ$12))/SIN(BQ$12)*$B23))</f>
        <v>26.0721895457916</v>
      </c>
      <c r="BR113" s="0" t="n">
        <f aca="false">IF($B23=0,0,IF(SIN(BR$12)=0,999999999,(SIN(BR$12)*COS($E23)+SIN($E23)*COS(BR$12))/SIN(BR$12)*$B23))</f>
        <v>25.9716979265377</v>
      </c>
      <c r="BS113" s="0" t="n">
        <f aca="false">IF($B23=0,0,IF(SIN(BS$12)=0,999999999,(SIN(BS$12)*COS($E23)+SIN($E23)*COS(BS$12))/SIN(BS$12)*$B23))</f>
        <v>25.8729029148848</v>
      </c>
      <c r="BT113" s="0" t="n">
        <f aca="false">IF($B23=0,0,IF(SIN(BT$12)=0,999999999,(SIN(BT$12)*COS($E23)+SIN($E23)*COS(BT$12))/SIN(BT$12)*$B23))</f>
        <v>25.7757031887683</v>
      </c>
      <c r="BU113" s="0" t="n">
        <f aca="false">IF($B23=0,0,IF(SIN(BU$12)=0,999999999,(SIN(BU$12)*COS($E23)+SIN($E23)*COS(BU$12))/SIN(BU$12)*$B23))</f>
        <v>25.6800025867055</v>
      </c>
      <c r="BV113" s="0" t="n">
        <f aca="false">IF($B23=0,0,IF(SIN(BV$12)=0,999999999,(SIN(BV$12)*COS($E23)+SIN($E23)*COS(BV$12))/SIN(BV$12)*$B23))</f>
        <v>25.5857096912054</v>
      </c>
      <c r="BW113" s="0" t="n">
        <f aca="false">IF($B23=0,0,IF(SIN(BW$12)=0,999999999,(SIN(BW$12)*COS($E23)+SIN($E23)*COS(BW$12))/SIN(BW$12)*$B23))</f>
        <v>25.492737446404</v>
      </c>
      <c r="BX113" s="0" t="n">
        <f aca="false">IF($B23=0,0,IF(SIN(BX$12)=0,999999999,(SIN(BX$12)*COS($E23)+SIN($E23)*COS(BX$12))/SIN(BX$12)*$B23))</f>
        <v>25.4010028063783</v>
      </c>
      <c r="BY113" s="0" t="n">
        <f aca="false">IF($B23=0,0,IF(SIN(BY$12)=0,999999999,(SIN(BY$12)*COS($E23)+SIN($E23)*COS(BY$12))/SIN(BY$12)*$B23))</f>
        <v>25.3104264109802</v>
      </c>
      <c r="BZ113" s="0" t="n">
        <f aca="false">IF($B23=0,0,IF(SIN(BZ$12)=0,999999999,(SIN(BZ$12)*COS($E23)+SIN($E23)*COS(BZ$12))/SIN(BZ$12)*$B23))</f>
        <v>25.220932286378</v>
      </c>
      <c r="CA113" s="0" t="n">
        <f aca="false">IF($B23=0,0,IF(SIN(CA$12)=0,999999999,(SIN(CA$12)*COS($E23)+SIN($E23)*COS(CA$12))/SIN(CA$12)*$B23))</f>
        <v>25.1324475677873</v>
      </c>
      <c r="CB113" s="0" t="n">
        <f aca="false">IF($B23=0,0,IF(SIN(CB$12)=0,999999999,(SIN(CB$12)*COS($E23)+SIN($E23)*COS(CB$12))/SIN(CB$12)*$B23))</f>
        <v>25.0449022421348</v>
      </c>
      <c r="CC113" s="0" t="n">
        <f aca="false">IF($B23=0,0,IF(SIN(CC$12)=0,999999999,(SIN(CC$12)*COS($E23)+SIN($E23)*COS(CC$12))/SIN(CC$12)*$B23))</f>
        <v>24.9582289086289</v>
      </c>
      <c r="CD113" s="0" t="n">
        <f aca="false">IF($B23=0,0,IF(SIN(CD$12)=0,999999999,(SIN(CD$12)*COS($E23)+SIN($E23)*COS(CD$12))/SIN(CD$12)*$B23))</f>
        <v>24.8723625554108</v>
      </c>
      <c r="CE113" s="0" t="n">
        <f aca="false">IF($B23=0,0,IF(SIN(CE$12)=0,999999999,(SIN(CE$12)*COS($E23)+SIN($E23)*COS(CE$12))/SIN(CE$12)*$B23))</f>
        <v>24.7872403506344</v>
      </c>
      <c r="CF113" s="0" t="n">
        <f aca="false">IF($B23=0,0,IF(SIN(CF$12)=0,999999999,(SIN(CF$12)*COS($E23)+SIN($E23)*COS(CF$12))/SIN(CF$12)*$B23))</f>
        <v>24.7028014464815</v>
      </c>
      <c r="CG113" s="0" t="n">
        <f aca="false">IF($B23=0,0,IF(SIN(CG$12)=0,999999999,(SIN(CG$12)*COS($E23)+SIN($E23)*COS(CG$12))/SIN(CG$12)*$B23))</f>
        <v>24.618986794751</v>
      </c>
      <c r="CH113" s="0" t="n">
        <f aca="false">IF($B23=0,0,IF(SIN(CH$12)=0,999999999,(SIN(CH$12)*COS($E23)+SIN($E23)*COS(CH$12))/SIN(CH$12)*$B23))</f>
        <v>24.535738972782</v>
      </c>
      <c r="CI113" s="0" t="n">
        <f aca="false">IF($B23=0,0,IF(SIN(CI$12)=0,999999999,(SIN(CI$12)*COS($E23)+SIN($E23)*COS(CI$12))/SIN(CI$12)*$B23))</f>
        <v>24.4530020185739</v>
      </c>
      <c r="CJ113" s="0" t="n">
        <f aca="false">IF($B23=0,0,IF(SIN(CJ$12)=0,999999999,(SIN(CJ$12)*COS($E23)+SIN($E23)*COS(CJ$12))/SIN(CJ$12)*$B23))</f>
        <v>24.3707212740597</v>
      </c>
      <c r="CK113" s="0" t="n">
        <f aca="false">IF($B23=0,0,IF(SIN(CK$12)=0,999999999,(SIN(CK$12)*COS($E23)+SIN($E23)*COS(CK$12))/SIN(CK$12)*$B23))</f>
        <v>24.2888432355647</v>
      </c>
      <c r="CL113" s="0" t="n">
        <f aca="false">IF($B23=0,0,IF(SIN(CL$12)=0,999999999,(SIN(CL$12)*COS($E23)+SIN($E23)*COS(CL$12))/SIN(CL$12)*$B23))</f>
        <v>24.2073154105561</v>
      </c>
      <c r="CM113" s="0" t="n">
        <f aca="false">IF($B23=0,0,IF(SIN(CM$12)=0,999999999,(SIN(CM$12)*COS($E23)+SIN($E23)*COS(CM$12))/SIN(CM$12)*$B23))</f>
        <v>24.1260861798455</v>
      </c>
      <c r="CN113" s="0" t="n">
        <f aca="false">IF($B23=0,0,IF(SIN(CN$12)=0,999999999,(SIN(CN$12)*COS($E23)+SIN($E23)*COS(CN$12))/SIN(CN$12)*$B23))</f>
        <v>24.0451046644586</v>
      </c>
      <c r="CO113" s="0" t="n">
        <f aca="false">IF($B23=0,0,IF(SIN(CO$12)=0,999999999,(SIN(CO$12)*COS($E23)+SIN($E23)*COS(CO$12))/SIN(CO$12)*$B23))</f>
        <v>23.964320596429</v>
      </c>
      <c r="CP113" s="0" t="n">
        <f aca="false">IF($B23=0,0,IF(SIN(CP$12)=0,999999999,(SIN(CP$12)*COS($E23)+SIN($E23)*COS(CP$12))/SIN(CP$12)*$B23))</f>
        <v>23.8836841928106</v>
      </c>
      <c r="CQ113" s="0" t="n">
        <f aca="false">IF($B23=0,0,IF(SIN(CQ$12)=0,999999999,(SIN(CQ$12)*COS($E23)+SIN($E23)*COS(CQ$12))/SIN(CQ$12)*$B23))</f>
        <v>23.8031460322289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999999999</v>
      </c>
      <c r="G114" s="0" t="n">
        <f aca="false">IF($B24=0,0,IF(SIN(G$12)=0,999999999,(SIN(G$12)*COS($E24)+SIN($E24)*COS(G$12))/SIN(G$12)*$B24))</f>
        <v>301.611969132308</v>
      </c>
      <c r="H114" s="0" t="n">
        <f aca="false">IF($B24=0,0,IF(SIN(H$12)=0,999999999,(SIN(H$12)*COS($E24)+SIN($E24)*COS(H$12))/SIN(H$12)*$B24))</f>
        <v>162.207850883608</v>
      </c>
      <c r="I114" s="0" t="n">
        <f aca="false">IF($B24=0,0,IF(SIN(I$12)=0,999999999,(SIN(I$12)*COS($E24)+SIN($E24)*COS(I$12))/SIN(I$12)*$B24))</f>
        <v>115.720932417577</v>
      </c>
      <c r="J114" s="0" t="n">
        <f aca="false">IF($B24=0,0,IF(SIN(J$12)=0,999999999,(SIN(J$12)*COS($E24)+SIN($E24)*COS(J$12))/SIN(J$12)*$B24))</f>
        <v>92.463305266502</v>
      </c>
      <c r="K114" s="0" t="n">
        <f aca="false">IF($B24=0,0,IF(SIN(K$12)=0,999999999,(SIN(K$12)*COS($E24)+SIN($E24)*COS(K$12))/SIN(K$12)*$B24))</f>
        <v>78.4973849665905</v>
      </c>
      <c r="L114" s="0" t="n">
        <f aca="false">IF($B24=0,0,IF(SIN(L$12)=0,999999999,(SIN(L$12)*COS($E24)+SIN($E24)*COS(L$12))/SIN(L$12)*$B24))</f>
        <v>69.1773077143421</v>
      </c>
      <c r="M114" s="0" t="n">
        <f aca="false">IF($B24=0,0,IF(SIN(M$12)=0,999999999,(SIN(M$12)*COS($E24)+SIN($E24)*COS(M$12))/SIN(M$12)*$B24))</f>
        <v>62.5119870300023</v>
      </c>
      <c r="N114" s="0" t="n">
        <f aca="false">IF($B24=0,0,IF(SIN(N$12)=0,999999999,(SIN(N$12)*COS($E24)+SIN($E24)*COS(N$12))/SIN(N$12)*$B24))</f>
        <v>57.505877921892</v>
      </c>
      <c r="O114" s="0" t="n">
        <f aca="false">IF($B24=0,0,IF(SIN(O$12)=0,999999999,(SIN(O$12)*COS($E24)+SIN($E24)*COS(O$12))/SIN(O$12)*$B24))</f>
        <v>53.6058982731421</v>
      </c>
      <c r="P114" s="0" t="n">
        <f aca="false">IF($B24=0,0,IF(SIN(P$12)=0,999999999,(SIN(P$12)*COS($E24)+SIN($E24)*COS(P$12))/SIN(P$12)*$B24))</f>
        <v>50.4801973951364</v>
      </c>
      <c r="Q114" s="0" t="n">
        <f aca="false">IF($B24=0,0,IF(SIN(Q$12)=0,999999999,(SIN(Q$12)*COS($E24)+SIN($E24)*COS(Q$12))/SIN(Q$12)*$B24))</f>
        <v>47.9175962779213</v>
      </c>
      <c r="R114" s="0" t="n">
        <f aca="false">IF($B24=0,0,IF(SIN(R$12)=0,999999999,(SIN(R$12)*COS($E24)+SIN($E24)*COS(R$12))/SIN(R$12)*$B24))</f>
        <v>45.7773077143421</v>
      </c>
      <c r="S114" s="0" t="n">
        <f aca="false">IF($B24=0,0,IF(SIN(S$12)=0,999999999,(SIN(S$12)*COS($E24)+SIN($E24)*COS(S$12))/SIN(S$12)*$B24))</f>
        <v>43.9618625197259</v>
      </c>
      <c r="T114" s="0" t="n">
        <f aca="false">IF($B24=0,0,IF(SIN(T$12)=0,999999999,(SIN(T$12)*COS($E24)+SIN($E24)*COS(T$12))/SIN(T$12)*$B24))</f>
        <v>42.4016387993221</v>
      </c>
      <c r="U114" s="0" t="n">
        <f aca="false">IF($B24=0,0,IF(SIN(U$12)=0,999999999,(SIN(U$12)*COS($E24)+SIN($E24)*COS(U$12))/SIN(U$12)*$B24))</f>
        <v>41.0455795078658</v>
      </c>
      <c r="V114" s="0" t="n">
        <f aca="false">IF($B24=0,0,IF(SIN(V$12)=0,999999999,(SIN(V$12)*COS($E24)+SIN($E24)*COS(V$12))/SIN(V$12)*$B24))</f>
        <v>39.8553909234401</v>
      </c>
      <c r="W114" s="0" t="n">
        <f aca="false">IF($B24=0,0,IF(SIN(W$12)=0,999999999,(SIN(W$12)*COS($E24)+SIN($E24)*COS(W$12))/SIN(W$12)*$B24))</f>
        <v>38.8017887179698</v>
      </c>
      <c r="X114" s="0" t="n">
        <f aca="false">IF($B24=0,0,IF(SIN(X$12)=0,999999999,(SIN(X$12)*COS($E24)+SIN($E24)*COS(X$12))/SIN(X$12)*$B24))</f>
        <v>37.8619953367476</v>
      </c>
      <c r="Y114" s="0" t="n">
        <f aca="false">IF($B24=0,0,IF(SIN(Y$12)=0,999999999,(SIN(Y$12)*COS($E24)+SIN($E24)*COS(Y$12))/SIN(Y$12)*$B24))</f>
        <v>37.0180276783835</v>
      </c>
      <c r="Z114" s="0" t="n">
        <f aca="false">IF($B24=0,0,IF(SIN(Z$12)=0,999999999,(SIN(Z$12)*COS($E24)+SIN($E24)*COS(Z$12))/SIN(Z$12)*$B24))</f>
        <v>36.2554984700118</v>
      </c>
      <c r="AA114" s="0" t="n">
        <f aca="false">IF($B24=0,0,IF(SIN(AA$12)=0,999999999,(SIN(AA$12)*COS($E24)+SIN($E24)*COS(AA$12))/SIN(AA$12)*$B24))</f>
        <v>35.5627601059805</v>
      </c>
      <c r="AB114" s="0" t="n">
        <f aca="false">IF($B24=0,0,IF(SIN(AB$12)=0,999999999,(SIN(AB$12)*COS($E24)+SIN($E24)*COS(AB$12))/SIN(AB$12)*$B24))</f>
        <v>34.9302819843525</v>
      </c>
      <c r="AC114" s="0" t="n">
        <f aca="false">IF($B24=0,0,IF(SIN(AC$12)=0,999999999,(SIN(AC$12)*COS($E24)+SIN($E24)*COS(AC$12))/SIN(AC$12)*$B24))</f>
        <v>34.3501902766442</v>
      </c>
      <c r="AD114" s="0" t="n">
        <f aca="false">IF($B24=0,0,IF(SIN(AD$12)=0,999999999,(SIN(AD$12)*COS($E24)+SIN($E24)*COS(AD$12))/SIN(AD$12)*$B24))</f>
        <v>33.8159227544213</v>
      </c>
      <c r="AE114" s="0" t="n">
        <f aca="false">IF($B24=0,0,IF(SIN(AE$12)=0,999999999,(SIN(AE$12)*COS($E24)+SIN($E24)*COS(AE$12))/SIN(AE$12)*$B24))</f>
        <v>33.3219664568076</v>
      </c>
      <c r="AF114" s="0" t="n">
        <f aca="false">IF($B24=0,0,IF(SIN(AF$12)=0,999999999,(SIN(AF$12)*COS($E24)+SIN($E24)*COS(AF$12))/SIN(AF$12)*$B24))</f>
        <v>32.8636558955649</v>
      </c>
      <c r="AG114" s="0" t="n">
        <f aca="false">IF($B24=0,0,IF(SIN(AG$12)=0,999999999,(SIN(AG$12)*COS($E24)+SIN($E24)*COS(AG$12))/SIN(AG$12)*$B24))</f>
        <v>32.4370161027919</v>
      </c>
      <c r="AH114" s="0" t="n">
        <f aca="false">IF($B24=0,0,IF(SIN(AH$12)=0,999999999,(SIN(AH$12)*COS($E24)+SIN($E24)*COS(AH$12))/SIN(AH$12)*$B24))</f>
        <v>32.0386393105663</v>
      </c>
      <c r="AI114" s="0" t="n">
        <f aca="false">IF($B24=0,0,IF(SIN(AI$12)=0,999999999,(SIN(AI$12)*COS($E24)+SIN($E24)*COS(AI$12))/SIN(AI$12)*$B24))</f>
        <v>31.6655871444495</v>
      </c>
      <c r="AJ114" s="0" t="n">
        <f aca="false">IF($B24=0,0,IF(SIN(AJ$12)=0,999999999,(SIN(AJ$12)*COS($E24)+SIN($E24)*COS(AJ$12))/SIN(AJ$12)*$B24))</f>
        <v>31.3153123775946</v>
      </c>
      <c r="AK114" s="0" t="n">
        <f aca="false">IF($B24=0,0,IF(SIN(AK$12)=0,999999999,(SIN(AK$12)*COS($E24)+SIN($E24)*COS(AK$12))/SIN(AK$12)*$B24))</f>
        <v>30.985595828521</v>
      </c>
      <c r="AL114" s="0" t="n">
        <f aca="false">IF($B24=0,0,IF(SIN(AL$12)=0,999999999,(SIN(AL$12)*COS($E24)+SIN($E24)*COS(AL$12))/SIN(AL$12)*$B24))</f>
        <v>30.6744950898541</v>
      </c>
      <c r="AM114" s="0" t="n">
        <f aca="false">IF($B24=0,0,IF(SIN(AM$12)=0,999999999,(SIN(AM$12)*COS($E24)+SIN($E24)*COS(AM$12))/SIN(AM$12)*$B24))</f>
        <v>30.3803025784017</v>
      </c>
      <c r="AN114" s="0" t="n">
        <f aca="false">IF($B24=0,0,IF(SIN(AN$12)=0,999999999,(SIN(AN$12)*COS($E24)+SIN($E24)*COS(AN$12))/SIN(AN$12)*$B24))</f>
        <v>30.1015109874423</v>
      </c>
      <c r="AO114" s="0" t="n">
        <f aca="false">IF($B24=0,0,IF(SIN(AO$12)=0,999999999,(SIN(AO$12)*COS($E24)+SIN($E24)*COS(AO$12))/SIN(AO$12)*$B24))</f>
        <v>29.8367846607536</v>
      </c>
      <c r="AP114" s="0" t="n">
        <f aca="false">IF($B24=0,0,IF(SIN(AP$12)=0,999999999,(SIN(AP$12)*COS($E24)+SIN($E24)*COS(AP$12))/SIN(AP$12)*$B24))</f>
        <v>29.5849357369011</v>
      </c>
      <c r="AQ114" s="0" t="n">
        <f aca="false">IF($B24=0,0,IF(SIN(AQ$12)=0,999999999,(SIN(AQ$12)*COS($E24)+SIN($E24)*COS(AQ$12))/SIN(AQ$12)*$B24))</f>
        <v>29.3449041612759</v>
      </c>
      <c r="AR114" s="0" t="n">
        <f aca="false">IF($B24=0,0,IF(SIN(AR$12)=0,999999999,(SIN(AR$12)*COS($E24)+SIN($E24)*COS(AR$12))/SIN(AR$12)*$B24))</f>
        <v>29.115740853368</v>
      </c>
      <c r="AS114" s="0" t="n">
        <f aca="false">IF($B24=0,0,IF(SIN(AS$12)=0,999999999,(SIN(AS$12)*COS($E24)+SIN($E24)*COS(AS$12))/SIN(AS$12)*$B24))</f>
        <v>28.8965934629202</v>
      </c>
      <c r="AT114" s="0" t="n">
        <f aca="false">IF($B24=0,0,IF(SIN(AT$12)=0,999999999,(SIN(AT$12)*COS($E24)+SIN($E24)*COS(AT$12))/SIN(AT$12)*$B24))</f>
        <v>28.6866942618721</v>
      </c>
      <c r="AU114" s="0" t="n">
        <f aca="false">IF($B24=0,0,IF(SIN(AU$12)=0,999999999,(SIN(AU$12)*COS($E24)+SIN($E24)*COS(AU$12))/SIN(AU$12)*$B24))</f>
        <v>28.4853498074135</v>
      </c>
      <c r="AV114" s="0" t="n">
        <f aca="false">IF($B24=0,0,IF(SIN(AV$12)=0,999999999,(SIN(AV$12)*COS($E24)+SIN($E24)*COS(AV$12))/SIN(AV$12)*$B24))</f>
        <v>28.2919320809262</v>
      </c>
      <c r="AW114" s="0" t="n">
        <f aca="false">IF($B24=0,0,IF(SIN(AW$12)=0,999999999,(SIN(AW$12)*COS($E24)+SIN($E24)*COS(AW$12))/SIN(AW$12)*$B24))</f>
        <v>28.1058708625133</v>
      </c>
      <c r="AX114" s="0" t="n">
        <f aca="false">IF($B24=0,0,IF(SIN(AX$12)=0,999999999,(SIN(AX$12)*COS($E24)+SIN($E24)*COS(AX$12))/SIN(AX$12)*$B24))</f>
        <v>27.9266471445089</v>
      </c>
      <c r="AY114" s="0" t="n">
        <f aca="false">IF($B24=0,0,IF(SIN(AY$12)=0,999999999,(SIN(AY$12)*COS($E24)+SIN($E24)*COS(AY$12))/SIN(AY$12)*$B24))</f>
        <v>27.7537874223066</v>
      </c>
      <c r="AZ114" s="0" t="n">
        <f aca="false">IF($B24=0,0,IF(SIN(AZ$12)=0,999999999,(SIN(AZ$12)*COS($E24)+SIN($E24)*COS(AZ$12))/SIN(AZ$12)*$B24))</f>
        <v>27.5868587289596</v>
      </c>
      <c r="BA114" s="0" t="n">
        <f aca="false">IF($B24=0,0,IF(SIN(BA$12)=0,999999999,(SIN(BA$12)*COS($E24)+SIN($E24)*COS(BA$12))/SIN(BA$12)*$B24))</f>
        <v>27.4254643027347</v>
      </c>
      <c r="BB114" s="0" t="n">
        <f aca="false">IF($B24=0,0,IF(SIN(BB$12)=0,999999999,(SIN(BB$12)*COS($E24)+SIN($E24)*COS(BB$12))/SIN(BB$12)*$B24))</f>
        <v>27.2692397952683</v>
      </c>
      <c r="BC114" s="0" t="n">
        <f aca="false">IF($B24=0,0,IF(SIN(BC$12)=0,999999999,(SIN(BC$12)*COS($E24)+SIN($E24)*COS(BC$12))/SIN(BC$12)*$B24))</f>
        <v>27.117849943048</v>
      </c>
      <c r="BD114" s="0" t="n">
        <f aca="false">IF($B24=0,0,IF(SIN(BD$12)=0,999999999,(SIN(BD$12)*COS($E24)+SIN($E24)*COS(BD$12))/SIN(BD$12)*$B24))</f>
        <v>26.9709856373045</v>
      </c>
      <c r="BE114" s="0" t="n">
        <f aca="false">IF($B24=0,0,IF(SIN(BE$12)=0,999999999,(SIN(BE$12)*COS($E24)+SIN($E24)*COS(BE$12))/SIN(BE$12)*$B24))</f>
        <v>26.8283613375789</v>
      </c>
      <c r="BF114" s="0" t="n">
        <f aca="false">IF($B24=0,0,IF(SIN(BF$12)=0,999999999,(SIN(BF$12)*COS($E24)+SIN($E24)*COS(BF$12))/SIN(BF$12)*$B24))</f>
        <v>26.6897127826469</v>
      </c>
      <c r="BG114" s="0" t="n">
        <f aca="false">IF($B24=0,0,IF(SIN(BG$12)=0,999999999,(SIN(BG$12)*COS($E24)+SIN($E24)*COS(BG$12))/SIN(BG$12)*$B24))</f>
        <v>26.55479495947</v>
      </c>
      <c r="BH114" s="0" t="n">
        <f aca="false">IF($B24=0,0,IF(SIN(BH$12)=0,999999999,(SIN(BH$12)*COS($E24)+SIN($E24)*COS(BH$12))/SIN(BH$12)*$B24))</f>
        <v>26.4233802966684</v>
      </c>
      <c r="BI114" s="0" t="n">
        <f aca="false">IF($B24=0,0,IF(SIN(BI$12)=0,999999999,(SIN(BI$12)*COS($E24)+SIN($E24)*COS(BI$12))/SIN(BI$12)*$B24))</f>
        <v>26.2952570538761</v>
      </c>
      <c r="BJ114" s="0" t="n">
        <f aca="false">IF($B24=0,0,IF(SIN(BJ$12)=0,999999999,(SIN(BJ$12)*COS($E24)+SIN($E24)*COS(BJ$12))/SIN(BJ$12)*$B24))</f>
        <v>26.170227882431</v>
      </c>
      <c r="BK114" s="0" t="n">
        <f aca="false">IF($B24=0,0,IF(SIN(BK$12)=0,999999999,(SIN(BK$12)*COS($E24)+SIN($E24)*COS(BK$12))/SIN(BK$12)*$B24))</f>
        <v>26.0481085362902</v>
      </c>
      <c r="BL114" s="0" t="n">
        <f aca="false">IF($B24=0,0,IF(SIN(BL$12)=0,999999999,(SIN(BL$12)*COS($E24)+SIN($E24)*COS(BL$12))/SIN(BL$12)*$B24))</f>
        <v>25.9287267149696</v>
      </c>
      <c r="BM114" s="0" t="n">
        <f aca="false">IF($B24=0,0,IF(SIN(BM$12)=0,999999999,(SIN(BM$12)*COS($E24)+SIN($E24)*COS(BM$12))/SIN(BM$12)*$B24))</f>
        <v>25.8119210227702</v>
      </c>
      <c r="BN114" s="0" t="n">
        <f aca="false">IF($B24=0,0,IF(SIN(BN$12)=0,999999999,(SIN(BN$12)*COS($E24)+SIN($E24)*COS(BN$12))/SIN(BN$12)*$B24))</f>
        <v>25.6975400306455</v>
      </c>
      <c r="BO114" s="0" t="n">
        <f aca="false">IF($B24=0,0,IF(SIN(BO$12)=0,999999999,(SIN(BO$12)*COS($E24)+SIN($E24)*COS(BO$12))/SIN(BO$12)*$B24))</f>
        <v>25.5854414288524</v>
      </c>
      <c r="BP114" s="0" t="n">
        <f aca="false">IF($B24=0,0,IF(SIN(BP$12)=0,999999999,(SIN(BP$12)*COS($E24)+SIN($E24)*COS(BP$12))/SIN(BP$12)*$B24))</f>
        <v>25.4754912600465</v>
      </c>
      <c r="BQ114" s="0" t="n">
        <f aca="false">IF($B24=0,0,IF(SIN(BQ$12)=0,999999999,(SIN(BQ$12)*COS($E24)+SIN($E24)*COS(BQ$12))/SIN(BQ$12)*$B24))</f>
        <v>25.3675632237972</v>
      </c>
      <c r="BR114" s="0" t="n">
        <f aca="false">IF($B24=0,0,IF(SIN(BR$12)=0,999999999,(SIN(BR$12)*COS($E24)+SIN($E24)*COS(BR$12))/SIN(BR$12)*$B24))</f>
        <v>25.2615380446133</v>
      </c>
      <c r="BS114" s="0" t="n">
        <f aca="false">IF($B24=0,0,IF(SIN(BS$12)=0,999999999,(SIN(BS$12)*COS($E24)+SIN($E24)*COS(BS$12))/SIN(BS$12)*$B24))</f>
        <v>25.1573028965407</v>
      </c>
      <c r="BT114" s="0" t="n">
        <f aca="false">IF($B24=0,0,IF(SIN(BT$12)=0,999999999,(SIN(BT$12)*COS($E24)+SIN($E24)*COS(BT$12))/SIN(BT$12)*$B24))</f>
        <v>25.0547508782268</v>
      </c>
      <c r="BU114" s="0" t="n">
        <f aca="false">IF($B24=0,0,IF(SIN(BU$12)=0,999999999,(SIN(BU$12)*COS($E24)+SIN($E24)*COS(BU$12))/SIN(BU$12)*$B24))</f>
        <v>24.9537805330672</v>
      </c>
      <c r="BV114" s="0" t="n">
        <f aca="false">IF($B24=0,0,IF(SIN(BV$12)=0,999999999,(SIN(BV$12)*COS($E24)+SIN($E24)*COS(BV$12))/SIN(BV$12)*$B24))</f>
        <v>24.8542954096767</v>
      </c>
      <c r="BW114" s="0" t="n">
        <f aca="false">IF($B24=0,0,IF(SIN(BW$12)=0,999999999,(SIN(BW$12)*COS($E24)+SIN($E24)*COS(BW$12))/SIN(BW$12)*$B24))</f>
        <v>24.7562036584702</v>
      </c>
      <c r="BX114" s="0" t="n">
        <f aca="false">IF($B24=0,0,IF(SIN(BX$12)=0,999999999,(SIN(BX$12)*COS($E24)+SIN($E24)*COS(BX$12))/SIN(BX$12)*$B24))</f>
        <v>24.6594176606098</v>
      </c>
      <c r="BY114" s="0" t="n">
        <f aca="false">IF($B24=0,0,IF(SIN(BY$12)=0,999999999,(SIN(BY$12)*COS($E24)+SIN($E24)*COS(BY$12))/SIN(BY$12)*$B24))</f>
        <v>24.5638536859896</v>
      </c>
      <c r="BZ114" s="0" t="n">
        <f aca="false">IF($B24=0,0,IF(SIN(BZ$12)=0,999999999,(SIN(BZ$12)*COS($E24)+SIN($E24)*COS(BZ$12))/SIN(BZ$12)*$B24))</f>
        <v>24.4694315772874</v>
      </c>
      <c r="CA114" s="0" t="n">
        <f aca="false">IF($B24=0,0,IF(SIN(CA$12)=0,999999999,(SIN(CA$12)*COS($E24)+SIN($E24)*COS(CA$12))/SIN(CA$12)*$B24))</f>
        <v>24.3760744574274</v>
      </c>
      <c r="CB114" s="0" t="n">
        <f aca="false">IF($B24=0,0,IF(SIN(CB$12)=0,999999999,(SIN(CB$12)*COS($E24)+SIN($E24)*COS(CB$12))/SIN(CB$12)*$B24))</f>
        <v>24.283708458074</v>
      </c>
      <c r="CC114" s="0" t="n">
        <f aca="false">IF($B24=0,0,IF(SIN(CC$12)=0,999999999,(SIN(CC$12)*COS($E24)+SIN($E24)*COS(CC$12))/SIN(CC$12)*$B24))</f>
        <v>24.1922624670187</v>
      </c>
      <c r="CD114" s="0" t="n">
        <f aca="false">IF($B24=0,0,IF(SIN(CD$12)=0,999999999,(SIN(CD$12)*COS($E24)+SIN($E24)*COS(CD$12))/SIN(CD$12)*$B24))</f>
        <v>24.1016678925316</v>
      </c>
      <c r="CE114" s="0" t="n">
        <f aca="false">IF($B24=0,0,IF(SIN(CE$12)=0,999999999,(SIN(CE$12)*COS($E24)+SIN($E24)*COS(CE$12))/SIN(CE$12)*$B24))</f>
        <v>24.0118584429382</v>
      </c>
      <c r="CF114" s="0" t="n">
        <f aca="false">IF($B24=0,0,IF(SIN(CF$12)=0,999999999,(SIN(CF$12)*COS($E24)+SIN($E24)*COS(CF$12))/SIN(CF$12)*$B24))</f>
        <v>23.9227699198417</v>
      </c>
      <c r="CG114" s="0" t="n">
        <f aca="false">IF($B24=0,0,IF(SIN(CG$12)=0,999999999,(SIN(CG$12)*COS($E24)+SIN($E24)*COS(CG$12))/SIN(CG$12)*$B24))</f>
        <v>23.8343400235584</v>
      </c>
      <c r="CH114" s="0" t="n">
        <f aca="false">IF($B24=0,0,IF(SIN(CH$12)=0,999999999,(SIN(CH$12)*COS($E24)+SIN($E24)*COS(CH$12))/SIN(CH$12)*$B24))</f>
        <v>23.7465081694548</v>
      </c>
      <c r="CI114" s="0" t="n">
        <f aca="false">IF($B24=0,0,IF(SIN(CI$12)=0,999999999,(SIN(CI$12)*COS($E24)+SIN($E24)*COS(CI$12))/SIN(CI$12)*$B24))</f>
        <v>23.6592153139891</v>
      </c>
      <c r="CJ114" s="0" t="n">
        <f aca="false">IF($B24=0,0,IF(SIN(CJ$12)=0,999999999,(SIN(CJ$12)*COS($E24)+SIN($E24)*COS(CJ$12))/SIN(CJ$12)*$B24))</f>
        <v>23.5724037893538</v>
      </c>
      <c r="CK114" s="0" t="n">
        <f aca="false">IF($B24=0,0,IF(SIN(CK$12)=0,999999999,(SIN(CK$12)*COS($E24)+SIN($E24)*COS(CK$12))/SIN(CK$12)*$B24))</f>
        <v>23.4860171457002</v>
      </c>
      <c r="CL114" s="0" t="n">
        <f aca="false">IF($B24=0,0,IF(SIN(CL$12)=0,999999999,(SIN(CL$12)*COS($E24)+SIN($E24)*COS(CL$12))/SIN(CL$12)*$B24))</f>
        <v>23.4</v>
      </c>
      <c r="CM114" s="0" t="n">
        <f aca="false">IF($B24=0,0,IF(SIN(CM$12)=0,999999999,(SIN(CM$12)*COS($E24)+SIN($E24)*COS(CM$12))/SIN(CM$12)*$B24))</f>
        <v>23.3142978906599</v>
      </c>
      <c r="CN114" s="0" t="n">
        <f aca="false">IF($B24=0,0,IF(SIN(CN$12)=0,999999999,(SIN(CN$12)*COS($E24)+SIN($E24)*COS(CN$12))/SIN(CN$12)*$B24))</f>
        <v>23.2288571370604</v>
      </c>
      <c r="CO114" s="0" t="n">
        <f aca="false">IF($B24=0,0,IF(SIN(CO$12)=0,999999999,(SIN(CO$12)*COS($E24)+SIN($E24)*COS(CO$12))/SIN(CO$12)*$B24))</f>
        <v>23.1436247032352</v>
      </c>
      <c r="CP114" s="0" t="n">
        <f aca="false">IF($B24=0,0,IF(SIN(CP$12)=0,999999999,(SIN(CP$12)*COS($E24)+SIN($E24)*COS(CP$12))/SIN(CP$12)*$B24))</f>
        <v>23.0585480649457</v>
      </c>
      <c r="CQ114" s="0" t="n">
        <f aca="false">IF($B24=0,0,IF(SIN(CQ$12)=0,999999999,(SIN(CQ$12)*COS($E24)+SIN($E24)*COS(CQ$12))/SIN(CQ$12)*$B24))</f>
        <v>22.973575079435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999999999</v>
      </c>
      <c r="G115" s="0" t="n">
        <f aca="false">IF($B25=0,0,IF(SIN(G$12)=0,999999999,(SIN(G$12)*COS($E25)+SIN($E25)*COS(G$12))/SIN(G$12)*$B25))</f>
        <v>313.738906059502</v>
      </c>
      <c r="H115" s="0" t="n">
        <f aca="false">IF($B25=0,0,IF(SIN(H$12)=0,999999999,(SIN(H$12)*COS($E25)+SIN($E25)*COS(H$12))/SIN(H$12)*$B25))</f>
        <v>167.85163897222</v>
      </c>
      <c r="I115" s="0" t="n">
        <f aca="false">IF($B25=0,0,IF(SIN(I$12)=0,999999999,(SIN(I$12)*COS($E25)+SIN($E25)*COS(I$12))/SIN(I$12)*$B25))</f>
        <v>119.202792901407</v>
      </c>
      <c r="J115" s="0" t="n">
        <f aca="false">IF($B25=0,0,IF(SIN(J$12)=0,999999999,(SIN(J$12)*COS($E25)+SIN($E25)*COS(J$12))/SIN(J$12)*$B25))</f>
        <v>94.8635430526173</v>
      </c>
      <c r="K115" s="0" t="n">
        <f aca="false">IF($B25=0,0,IF(SIN(K$12)=0,999999999,(SIN(K$12)*COS($E25)+SIN($E25)*COS(K$12))/SIN(K$12)*$B25))</f>
        <v>80.2481215678802</v>
      </c>
      <c r="L115" s="0" t="n">
        <f aca="false">IF($B25=0,0,IF(SIN(L$12)=0,999999999,(SIN(L$12)*COS($E25)+SIN($E25)*COS(L$12))/SIN(L$12)*$B25))</f>
        <v>70.4946034046137</v>
      </c>
      <c r="M115" s="0" t="n">
        <f aca="false">IF($B25=0,0,IF(SIN(M$12)=0,999999999,(SIN(M$12)*COS($E25)+SIN($E25)*COS(M$12))/SIN(M$12)*$B25))</f>
        <v>63.5193043165057</v>
      </c>
      <c r="N115" s="0" t="n">
        <f aca="false">IF($B25=0,0,IF(SIN(N$12)=0,999999999,(SIN(N$12)*COS($E25)+SIN($E25)*COS(N$12))/SIN(N$12)*$B25))</f>
        <v>58.2803803471288</v>
      </c>
      <c r="O115" s="0" t="n">
        <f aca="false">IF($B25=0,0,IF(SIN(O$12)=0,999999999,(SIN(O$12)*COS($E25)+SIN($E25)*COS(O$12))/SIN(O$12)*$B25))</f>
        <v>54.199027659706</v>
      </c>
      <c r="P115" s="0" t="n">
        <f aca="false">IF($B25=0,0,IF(SIN(P$12)=0,999999999,(SIN(P$12)*COS($E25)+SIN($E25)*COS(P$12))/SIN(P$12)*$B25))</f>
        <v>50.9279624677074</v>
      </c>
      <c r="Q115" s="0" t="n">
        <f aca="false">IF($B25=0,0,IF(SIN(Q$12)=0,999999999,(SIN(Q$12)*COS($E25)+SIN($E25)*COS(Q$12))/SIN(Q$12)*$B25))</f>
        <v>48.2461846384588</v>
      </c>
      <c r="R115" s="0" t="n">
        <f aca="false">IF($B25=0,0,IF(SIN(R$12)=0,999999999,(SIN(R$12)*COS($E25)+SIN($E25)*COS(R$12))/SIN(R$12)*$B25))</f>
        <v>46.0063594938265</v>
      </c>
      <c r="S115" s="0" t="n">
        <f aca="false">IF($B25=0,0,IF(SIN(S$12)=0,999999999,(SIN(S$12)*COS($E25)+SIN($E25)*COS(S$12))/SIN(S$12)*$B25))</f>
        <v>44.1064849326116</v>
      </c>
      <c r="T115" s="0" t="n">
        <f aca="false">IF($B25=0,0,IF(SIN(T$12)=0,999999999,(SIN(T$12)*COS($E25)+SIN($E25)*COS(T$12))/SIN(T$12)*$B25))</f>
        <v>42.4737012137807</v>
      </c>
      <c r="U115" s="0" t="n">
        <f aca="false">IF($B25=0,0,IF(SIN(U$12)=0,999999999,(SIN(U$12)*COS($E25)+SIN($E25)*COS(U$12))/SIN(U$12)*$B25))</f>
        <v>41.0545768254614</v>
      </c>
      <c r="V115" s="0" t="n">
        <f aca="false">IF($B25=0,0,IF(SIN(V$12)=0,999999999,(SIN(V$12)*COS($E25)+SIN($E25)*COS(V$12))/SIN(V$12)*$B25))</f>
        <v>39.80903715216</v>
      </c>
      <c r="W115" s="0" t="n">
        <f aca="false">IF($B25=0,0,IF(SIN(W$12)=0,999999999,(SIN(W$12)*COS($E25)+SIN($E25)*COS(W$12))/SIN(W$12)*$B25))</f>
        <v>38.7064359644464</v>
      </c>
      <c r="X115" s="0" t="n">
        <f aca="false">IF($B25=0,0,IF(SIN(X$12)=0,999999999,(SIN(X$12)*COS($E25)+SIN($E25)*COS(X$12))/SIN(X$12)*$B25))</f>
        <v>37.7229364112364</v>
      </c>
      <c r="Y115" s="0" t="n">
        <f aca="false">IF($B25=0,0,IF(SIN(Y$12)=0,999999999,(SIN(Y$12)*COS($E25)+SIN($E25)*COS(Y$12))/SIN(Y$12)*$B25))</f>
        <v>36.839719066329</v>
      </c>
      <c r="Z115" s="0" t="n">
        <f aca="false">IF($B25=0,0,IF(SIN(Z$12)=0,999999999,(SIN(Z$12)*COS($E25)+SIN($E25)*COS(Z$12))/SIN(Z$12)*$B25))</f>
        <v>36.0417275601877</v>
      </c>
      <c r="AA115" s="0" t="n">
        <f aca="false">IF($B25=0,0,IF(SIN(AA$12)=0,999999999,(SIN(AA$12)*COS($E25)+SIN($E25)*COS(AA$12))/SIN(AA$12)*$B25))</f>
        <v>35.3167726018647</v>
      </c>
      <c r="AB115" s="0" t="n">
        <f aca="false">IF($B25=0,0,IF(SIN(AB$12)=0,999999999,(SIN(AB$12)*COS($E25)+SIN($E25)*COS(AB$12))/SIN(AB$12)*$B25))</f>
        <v>34.6548803578192</v>
      </c>
      <c r="AC115" s="0" t="n">
        <f aca="false">IF($B25=0,0,IF(SIN(AC$12)=0,999999999,(SIN(AC$12)*COS($E25)+SIN($E25)*COS(AC$12))/SIN(AC$12)*$B25))</f>
        <v>34.047810818119</v>
      </c>
      <c r="AD115" s="0" t="n">
        <f aca="false">IF($B25=0,0,IF(SIN(AD$12)=0,999999999,(SIN(AD$12)*COS($E25)+SIN($E25)*COS(AD$12))/SIN(AD$12)*$B25))</f>
        <v>33.4886965703495</v>
      </c>
      <c r="AE115" s="0" t="n">
        <f aca="false">IF($B25=0,0,IF(SIN(AE$12)=0,999999999,(SIN(AE$12)*COS($E25)+SIN($E25)*COS(AE$12))/SIN(AE$12)*$B25))</f>
        <v>32.971768267049</v>
      </c>
      <c r="AF115" s="0" t="n">
        <f aca="false">IF($B25=0,0,IF(SIN(AF$12)=0,999999999,(SIN(AF$12)*COS($E25)+SIN($E25)*COS(AF$12))/SIN(AF$12)*$B25))</f>
        <v>32.492143446083</v>
      </c>
      <c r="AG115" s="0" t="n">
        <f aca="false">IF($B25=0,0,IF(SIN(AG$12)=0,999999999,(SIN(AG$12)*COS($E25)+SIN($E25)*COS(AG$12))/SIN(AG$12)*$B25))</f>
        <v>32.045662279097</v>
      </c>
      <c r="AH115" s="0" t="n">
        <f aca="false">IF($B25=0,0,IF(SIN(AH$12)=0,999999999,(SIN(AH$12)*COS($E25)+SIN($E25)*COS(AH$12))/SIN(AH$12)*$B25))</f>
        <v>31.6287585160023</v>
      </c>
      <c r="AI115" s="0" t="n">
        <f aca="false">IF($B25=0,0,IF(SIN(AI$12)=0,999999999,(SIN(AI$12)*COS($E25)+SIN($E25)*COS(AI$12))/SIN(AI$12)*$B25))</f>
        <v>31.2383571298777</v>
      </c>
      <c r="AJ115" s="0" t="n">
        <f aca="false">IF($B25=0,0,IF(SIN(AJ$12)=0,999999999,(SIN(AJ$12)*COS($E25)+SIN($E25)*COS(AJ$12))/SIN(AJ$12)*$B25))</f>
        <v>30.8717924321624</v>
      </c>
      <c r="AK115" s="0" t="n">
        <f aca="false">IF($B25=0,0,IF(SIN(AK$12)=0,999999999,(SIN(AK$12)*COS($E25)+SIN($E25)*COS(AK$12))/SIN(AK$12)*$B25))</f>
        <v>30.526742035789</v>
      </c>
      <c r="AL115" s="0" t="n">
        <f aca="false">IF($B25=0,0,IF(SIN(AL$12)=0,999999999,(SIN(AL$12)*COS($E25)+SIN($E25)*COS(AL$12))/SIN(AL$12)*$B25))</f>
        <v>30.2011731994941</v>
      </c>
      <c r="AM115" s="0" t="n">
        <f aca="false">IF($B25=0,0,IF(SIN(AM$12)=0,999999999,(SIN(AM$12)*COS($E25)+SIN($E25)*COS(AM$12))/SIN(AM$12)*$B25))</f>
        <v>29.8932989269653</v>
      </c>
      <c r="AN115" s="0" t="n">
        <f aca="false">IF($B25=0,0,IF(SIN(AN$12)=0,999999999,(SIN(AN$12)*COS($E25)+SIN($E25)*COS(AN$12))/SIN(AN$12)*$B25))</f>
        <v>29.6015418124486</v>
      </c>
      <c r="AO115" s="0" t="n">
        <f aca="false">IF($B25=0,0,IF(SIN(AO$12)=0,999999999,(SIN(AO$12)*COS($E25)+SIN($E25)*COS(AO$12))/SIN(AO$12)*$B25))</f>
        <v>29.3245040834931</v>
      </c>
      <c r="AP115" s="0" t="n">
        <f aca="false">IF($B25=0,0,IF(SIN(AP$12)=0,999999999,(SIN(AP$12)*COS($E25)+SIN($E25)*COS(AP$12))/SIN(AP$12)*$B25))</f>
        <v>29.0609426358021</v>
      </c>
      <c r="AQ115" s="0" t="n">
        <f aca="false">IF($B25=0,0,IF(SIN(AQ$12)=0,999999999,(SIN(AQ$12)*COS($E25)+SIN($E25)*COS(AQ$12))/SIN(AQ$12)*$B25))</f>
        <v>28.809748115708</v>
      </c>
      <c r="AR115" s="0" t="n">
        <f aca="false">IF($B25=0,0,IF(SIN(AR$12)=0,999999999,(SIN(AR$12)*COS($E25)+SIN($E25)*COS(AR$12))/SIN(AR$12)*$B25))</f>
        <v>28.5699273046204</v>
      </c>
      <c r="AS115" s="0" t="n">
        <f aca="false">IF($B25=0,0,IF(SIN(AS$12)=0,999999999,(SIN(AS$12)*COS($E25)+SIN($E25)*COS(AS$12))/SIN(AS$12)*$B25))</f>
        <v>28.340588212753</v>
      </c>
      <c r="AT115" s="0" t="n">
        <f aca="false">IF($B25=0,0,IF(SIN(AT$12)=0,999999999,(SIN(AT$12)*COS($E25)+SIN($E25)*COS(AT$12))/SIN(AT$12)*$B25))</f>
        <v>28.1209274079689</v>
      </c>
      <c r="AU115" s="0" t="n">
        <f aca="false">IF($B25=0,0,IF(SIN(AU$12)=0,999999999,(SIN(AU$12)*COS($E25)+SIN($E25)*COS(AU$12))/SIN(AU$12)*$B25))</f>
        <v>27.9102191981029</v>
      </c>
      <c r="AV115" s="0" t="n">
        <f aca="false">IF($B25=0,0,IF(SIN(AV$12)=0,999999999,(SIN(AV$12)*COS($E25)+SIN($E25)*COS(AV$12))/SIN(AV$12)*$B25))</f>
        <v>27.7078063578084</v>
      </c>
      <c r="AW115" s="0" t="n">
        <f aca="false">IF($B25=0,0,IF(SIN(AW$12)=0,999999999,(SIN(AW$12)*COS($E25)+SIN($E25)*COS(AW$12))/SIN(AW$12)*$B25))</f>
        <v>27.5130921484565</v>
      </c>
      <c r="AX115" s="0" t="n">
        <f aca="false">IF($B25=0,0,IF(SIN(AX$12)=0,999999999,(SIN(AX$12)*COS($E25)+SIN($E25)*COS(AX$12))/SIN(AX$12)*$B25))</f>
        <v>27.3255334253331</v>
      </c>
      <c r="AY115" s="0" t="n">
        <f aca="false">IF($B25=0,0,IF(SIN(AY$12)=0,999999999,(SIN(AY$12)*COS($E25)+SIN($E25)*COS(AY$12))/SIN(AY$12)*$B25))</f>
        <v>27.1446346629553</v>
      </c>
      <c r="AZ115" s="0" t="n">
        <f aca="false">IF($B25=0,0,IF(SIN(AZ$12)=0,999999999,(SIN(AZ$12)*COS($E25)+SIN($E25)*COS(AZ$12))/SIN(AZ$12)*$B25))</f>
        <v>26.9699427587505</v>
      </c>
      <c r="BA115" s="0" t="n">
        <f aca="false">IF($B25=0,0,IF(SIN(BA$12)=0,999999999,(SIN(BA$12)*COS($E25)+SIN($E25)*COS(BA$12))/SIN(BA$12)*$B25))</f>
        <v>26.801042499125</v>
      </c>
      <c r="BB115" s="0" t="n">
        <f aca="false">IF($B25=0,0,IF(SIN(BB$12)=0,999999999,(SIN(BB$12)*COS($E25)+SIN($E25)*COS(BB$12))/SIN(BB$12)*$B25))</f>
        <v>26.6375525912754</v>
      </c>
      <c r="BC115" s="0" t="n">
        <f aca="false">IF($B25=0,0,IF(SIN(BC$12)=0,999999999,(SIN(BC$12)*COS($E25)+SIN($E25)*COS(BC$12))/SIN(BC$12)*$B25))</f>
        <v>26.4791221798742</v>
      </c>
      <c r="BD115" s="0" t="n">
        <f aca="false">IF($B25=0,0,IF(SIN(BD$12)=0,999999999,(SIN(BD$12)*COS($E25)+SIN($E25)*COS(BD$12))/SIN(BD$12)*$B25))</f>
        <v>26.3254277806932</v>
      </c>
      <c r="BE115" s="0" t="n">
        <f aca="false">IF($B25=0,0,IF(SIN(BE$12)=0,999999999,(SIN(BE$12)*COS($E25)+SIN($E25)*COS(BE$12))/SIN(BE$12)*$B25))</f>
        <v>26.1761705738862</v>
      </c>
      <c r="BF115" s="0" t="n">
        <f aca="false">IF($B25=0,0,IF(SIN(BF$12)=0,999999999,(SIN(BF$12)*COS($E25)+SIN($E25)*COS(BF$12))/SIN(BF$12)*$B25))</f>
        <v>26.0310740084565</v>
      </c>
      <c r="BG115" s="0" t="n">
        <f aca="false">IF($B25=0,0,IF(SIN(BG$12)=0,999999999,(SIN(BG$12)*COS($E25)+SIN($E25)*COS(BG$12))/SIN(BG$12)*$B25))</f>
        <v>25.8898816767528</v>
      </c>
      <c r="BH115" s="0" t="n">
        <f aca="false">IF($B25=0,0,IF(SIN(BH$12)=0,999999999,(SIN(BH$12)*COS($E25)+SIN($E25)*COS(BH$12))/SIN(BH$12)*$B25))</f>
        <v>25.7523554239263</v>
      </c>
      <c r="BI115" s="0" t="n">
        <f aca="false">IF($B25=0,0,IF(SIN(BI$12)=0,999999999,(SIN(BI$12)*COS($E25)+SIN($E25)*COS(BI$12))/SIN(BI$12)*$B25))</f>
        <v>25.6182736623818</v>
      </c>
      <c r="BJ115" s="0" t="n">
        <f aca="false">IF($B25=0,0,IF(SIN(BJ$12)=0,999999999,(SIN(BJ$12)*COS($E25)+SIN($E25)*COS(BJ$12))/SIN(BJ$12)*$B25))</f>
        <v>25.4874298655309</v>
      </c>
      <c r="BK115" s="0" t="n">
        <f aca="false">IF($B25=0,0,IF(SIN(BK$12)=0,999999999,(SIN(BK$12)*COS($E25)+SIN($E25)*COS(BK$12))/SIN(BK$12)*$B25))</f>
        <v>25.3596312187565</v>
      </c>
      <c r="BL115" s="0" t="n">
        <f aca="false">IF($B25=0,0,IF(SIN(BL$12)=0,999999999,(SIN(BL$12)*COS($E25)+SIN($E25)*COS(BL$12))/SIN(BL$12)*$B25))</f>
        <v>25.2346974085424</v>
      </c>
      <c r="BM115" s="0" t="n">
        <f aca="false">IF($B25=0,0,IF(SIN(BM$12)=0,999999999,(SIN(BM$12)*COS($E25)+SIN($E25)*COS(BM$12))/SIN(BM$12)*$B25))</f>
        <v>25.1124595332967</v>
      </c>
      <c r="BN115" s="0" t="n">
        <f aca="false">IF($B25=0,0,IF(SIN(BN$12)=0,999999999,(SIN(BN$12)*COS($E25)+SIN($E25)*COS(BN$12))/SIN(BN$12)*$B25))</f>
        <v>24.9927591215913</v>
      </c>
      <c r="BO115" s="0" t="n">
        <f aca="false">IF($B25=0,0,IF(SIN(BO$12)=0,999999999,(SIN(BO$12)*COS($E25)+SIN($E25)*COS(BO$12))/SIN(BO$12)*$B25))</f>
        <v>24.8754472454046</v>
      </c>
      <c r="BP115" s="0" t="n">
        <f aca="false">IF($B25=0,0,IF(SIN(BP$12)=0,999999999,(SIN(BP$12)*COS($E25)+SIN($E25)*COS(BP$12))/SIN(BP$12)*$B25))</f>
        <v>24.760383717552</v>
      </c>
      <c r="BQ115" s="0" t="n">
        <f aca="false">IF($B25=0,0,IF(SIN(BQ$12)=0,999999999,(SIN(BQ$12)*COS($E25)+SIN($E25)*COS(BQ$12))/SIN(BQ$12)*$B25))</f>
        <v>24.647436363856</v>
      </c>
      <c r="BR115" s="0" t="n">
        <f aca="false">IF($B25=0,0,IF(SIN(BR$12)=0,999999999,(SIN(BR$12)*COS($E25)+SIN($E25)*COS(BR$12))/SIN(BR$12)*$B25))</f>
        <v>24.5364803617817</v>
      </c>
      <c r="BS115" s="0" t="n">
        <f aca="false">IF($B25=0,0,IF(SIN(BS$12)=0,999999999,(SIN(BS$12)*COS($E25)+SIN($E25)*COS(BS$12))/SIN(BS$12)*$B25))</f>
        <v>24.4273976382741</v>
      </c>
      <c r="BT115" s="0" t="n">
        <f aca="false">IF($B25=0,0,IF(SIN(BT$12)=0,999999999,(SIN(BT$12)*COS($E25)+SIN($E25)*COS(BT$12))/SIN(BT$12)*$B25))</f>
        <v>24.3200763204102</v>
      </c>
      <c r="BU115" s="0" t="n">
        <f aca="false">IF($B25=0,0,IF(SIN(BU$12)=0,999999999,(SIN(BU$12)*COS($E25)+SIN($E25)*COS(BU$12))/SIN(BU$12)*$B25))</f>
        <v>24.2144102332296</v>
      </c>
      <c r="BV115" s="0" t="n">
        <f aca="false">IF($B25=0,0,IF(SIN(BV$12)=0,999999999,(SIN(BV$12)*COS($E25)+SIN($E25)*COS(BV$12))/SIN(BV$12)*$B25))</f>
        <v>24.1102984397647</v>
      </c>
      <c r="BW115" s="0" t="n">
        <f aca="false">IF($B25=0,0,IF(SIN(BW$12)=0,999999999,(SIN(BW$12)*COS($E25)+SIN($E25)*COS(BW$12))/SIN(BW$12)*$B25))</f>
        <v>24.0076448188595</v>
      </c>
      <c r="BX115" s="0" t="n">
        <f aca="false">IF($B25=0,0,IF(SIN(BX$12)=0,999999999,(SIN(BX$12)*COS($E25)+SIN($E25)*COS(BX$12))/SIN(BX$12)*$B25))</f>
        <v>23.9063576768614</v>
      </c>
      <c r="BY115" s="0" t="n">
        <f aca="false">IF($B25=0,0,IF(SIN(BY$12)=0,999999999,(SIN(BY$12)*COS($E25)+SIN($E25)*COS(BY$12))/SIN(BY$12)*$B25))</f>
        <v>23.8063493896998</v>
      </c>
      <c r="BZ115" s="0" t="n">
        <f aca="false">IF($B25=0,0,IF(SIN(BZ$12)=0,999999999,(SIN(BZ$12)*COS($E25)+SIN($E25)*COS(BZ$12))/SIN(BZ$12)*$B25))</f>
        <v>23.7075360722437</v>
      </c>
      <c r="CA115" s="0" t="n">
        <f aca="false">IF($B25=0,0,IF(SIN(CA$12)=0,999999999,(SIN(CA$12)*COS($E25)+SIN($E25)*COS(CA$12))/SIN(CA$12)*$B25))</f>
        <v>23.6098372721607</v>
      </c>
      <c r="CB115" s="0" t="n">
        <f aca="false">IF($B25=0,0,IF(SIN(CB$12)=0,999999999,(SIN(CB$12)*COS($E25)+SIN($E25)*COS(CB$12))/SIN(CB$12)*$B25))</f>
        <v>23.5131756857835</v>
      </c>
      <c r="CC115" s="0" t="n">
        <f aca="false">IF($B25=0,0,IF(SIN(CC$12)=0,999999999,(SIN(CC$12)*COS($E25)+SIN($E25)*COS(CC$12))/SIN(CC$12)*$B25))</f>
        <v>23.4174768937481</v>
      </c>
      <c r="CD115" s="0" t="n">
        <f aca="false">IF($B25=0,0,IF(SIN(CD$12)=0,999999999,(SIN(CD$12)*COS($E25)+SIN($E25)*COS(CD$12))/SIN(CD$12)*$B25))</f>
        <v>23.3226691143878</v>
      </c>
      <c r="CE115" s="0" t="n">
        <f aca="false">IF($B25=0,0,IF(SIN(CE$12)=0,999999999,(SIN(CE$12)*COS($E25)+SIN($E25)*COS(CE$12))/SIN(CE$12)*$B25))</f>
        <v>23.2286829730571</v>
      </c>
      <c r="CF115" s="0" t="n">
        <f aca="false">IF($B25=0,0,IF(SIN(CF$12)=0,999999999,(SIN(CF$12)*COS($E25)+SIN($E25)*COS(CF$12))/SIN(CF$12)*$B25))</f>
        <v>23.1354512857392</v>
      </c>
      <c r="CG115" s="0" t="n">
        <f aca="false">IF($B25=0,0,IF(SIN(CG$12)=0,999999999,(SIN(CG$12)*COS($E25)+SIN($E25)*COS(CG$12))/SIN(CG$12)*$B25))</f>
        <v>23.0429088554319</v>
      </c>
      <c r="CH115" s="0" t="n">
        <f aca="false">IF($B25=0,0,IF(SIN(CH$12)=0,999999999,(SIN(CH$12)*COS($E25)+SIN($E25)*COS(CH$12))/SIN(CH$12)*$B25))</f>
        <v>22.9509922799437</v>
      </c>
      <c r="CI115" s="0" t="n">
        <f aca="false">IF($B25=0,0,IF(SIN(CI$12)=0,999999999,(SIN(CI$12)*COS($E25)+SIN($E25)*COS(CI$12))/SIN(CI$12)*$B25))</f>
        <v>22.8596397698448</v>
      </c>
      <c r="CJ115" s="0" t="n">
        <f aca="false">IF($B25=0,0,IF(SIN(CJ$12)=0,999999999,(SIN(CJ$12)*COS($E25)+SIN($E25)*COS(CJ$12))/SIN(CJ$12)*$B25))</f>
        <v>22.7687909754202</v>
      </c>
      <c r="CK115" s="0" t="n">
        <f aca="false">IF($B25=0,0,IF(SIN(CK$12)=0,999999999,(SIN(CK$12)*COS($E25)+SIN($E25)*COS(CK$12))/SIN(CK$12)*$B25))</f>
        <v>22.6783868215559</v>
      </c>
      <c r="CL115" s="0" t="n">
        <f aca="false">IF($B25=0,0,IF(SIN(CL$12)=0,999999999,(SIN(CL$12)*COS($E25)+SIN($E25)*COS(CL$12))/SIN(CL$12)*$B25))</f>
        <v>22.5883693495722</v>
      </c>
      <c r="CM115" s="0" t="n">
        <f aca="false">IF($B25=0,0,IF(SIN(CM$12)=0,999999999,(SIN(CM$12)*COS($E25)+SIN($E25)*COS(CM$12))/SIN(CM$12)*$B25))</f>
        <v>22.498681565077</v>
      </c>
      <c r="CN115" s="0" t="n">
        <f aca="false">IF($B25=0,0,IF(SIN(CN$12)=0,999999999,(SIN(CN$12)*COS($E25)+SIN($E25)*COS(CN$12))/SIN(CN$12)*$B25))</f>
        <v>22.4092672909716</v>
      </c>
      <c r="CO115" s="0" t="n">
        <f aca="false">IF($B25=0,0,IF(SIN(CO$12)=0,999999999,(SIN(CO$12)*COS($E25)+SIN($E25)*COS(CO$12))/SIN(CO$12)*$B25))</f>
        <v>22.3200710247912</v>
      </c>
      <c r="CP115" s="0" t="n">
        <f aca="false">IF($B25=0,0,IF(SIN(CP$12)=0,999999999,(SIN(CP$12)*COS($E25)+SIN($E25)*COS(CP$12))/SIN(CP$12)*$B25))</f>
        <v>22.2310377995971</v>
      </c>
      <c r="CQ115" s="0" t="n">
        <f aca="false">IF($B25=0,0,IF(SIN(CQ$12)=0,999999999,(SIN(CQ$12)*COS($E25)+SIN($E25)*COS(CQ$12))/SIN(CQ$12)*$B25))</f>
        <v>22.1421130476733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999999999</v>
      </c>
      <c r="G116" s="0" t="n">
        <f aca="false">IF($B26=0,0,IF(SIN(G$12)=0,999999999,(SIN(G$12)*COS($E26)+SIN($E26)*COS(G$12))/SIN(G$12)*$B26))</f>
        <v>324.282488296365</v>
      </c>
      <c r="H116" s="0" t="n">
        <f aca="false">IF($B26=0,0,IF(SIN(H$12)=0,999999999,(SIN(H$12)*COS($E26)+SIN($E26)*COS(H$12))/SIN(H$12)*$B26))</f>
        <v>172.703641886612</v>
      </c>
      <c r="I116" s="0" t="n">
        <f aca="false">IF($B26=0,0,IF(SIN(I$12)=0,999999999,(SIN(I$12)*COS($E26)+SIN($E26)*COS(I$12))/SIN(I$12)*$B26))</f>
        <v>122.156831916091</v>
      </c>
      <c r="J116" s="0" t="n">
        <f aca="false">IF($B26=0,0,IF(SIN(J$12)=0,999999999,(SIN(J$12)*COS($E26)+SIN($E26)*COS(J$12))/SIN(J$12)*$B26))</f>
        <v>96.8680216709099</v>
      </c>
      <c r="K116" s="0" t="n">
        <f aca="false">IF($B26=0,0,IF(SIN(K$12)=0,999999999,(SIN(K$12)*COS($E26)+SIN($E26)*COS(K$12))/SIN(K$12)*$B26))</f>
        <v>81.6824007961057</v>
      </c>
      <c r="L116" s="0" t="n">
        <f aca="false">IF($B26=0,0,IF(SIN(L$12)=0,999999999,(SIN(L$12)*COS($E26)+SIN($E26)*COS(L$12))/SIN(L$12)*$B26))</f>
        <v>71.5483633222253</v>
      </c>
      <c r="M116" s="0" t="n">
        <f aca="false">IF($B26=0,0,IF(SIN(M$12)=0,999999999,(SIN(M$12)*COS($E26)+SIN($E26)*COS(M$12))/SIN(M$12)*$B26))</f>
        <v>64.3009330958037</v>
      </c>
      <c r="N116" s="0" t="n">
        <f aca="false">IF($B26=0,0,IF(SIN(N$12)=0,999999999,(SIN(N$12)*COS($E26)+SIN($E26)*COS(N$12))/SIN(N$12)*$B26))</f>
        <v>58.8576201353145</v>
      </c>
      <c r="O116" s="0" t="n">
        <f aca="false">IF($B26=0,0,IF(SIN(O$12)=0,999999999,(SIN(O$12)*COS($E26)+SIN($E26)*COS(O$12))/SIN(O$12)*$B26))</f>
        <v>54.6170394149918</v>
      </c>
      <c r="P116" s="0" t="n">
        <f aca="false">IF($B26=0,0,IF(SIN(P$12)=0,999999999,(SIN(P$12)*COS($E26)+SIN($E26)*COS(P$12))/SIN(P$12)*$B26))</f>
        <v>51.2183583769983</v>
      </c>
      <c r="Q116" s="0" t="n">
        <f aca="false">IF($B26=0,0,IF(SIN(Q$12)=0,999999999,(SIN(Q$12)*COS($E26)+SIN($E26)*COS(Q$12))/SIN(Q$12)*$B26))</f>
        <v>48.431954890246</v>
      </c>
      <c r="R116" s="0" t="n">
        <f aca="false">IF($B26=0,0,IF(SIN(R$12)=0,999999999,(SIN(R$12)*COS($E26)+SIN($E26)*COS(R$12))/SIN(R$12)*$B26))</f>
        <v>46.1047462286444</v>
      </c>
      <c r="S116" s="0" t="n">
        <f aca="false">IF($B26=0,0,IF(SIN(S$12)=0,999999999,(SIN(S$12)*COS($E26)+SIN($E26)*COS(S$12))/SIN(S$12)*$B26))</f>
        <v>44.1307508275248</v>
      </c>
      <c r="T116" s="0" t="n">
        <f aca="false">IF($B26=0,0,IF(SIN(T$12)=0,999999999,(SIN(T$12)*COS($E26)+SIN($E26)*COS(T$12))/SIN(T$12)*$B26))</f>
        <v>42.434266429137</v>
      </c>
      <c r="U116" s="0" t="n">
        <f aca="false">IF($B26=0,0,IF(SIN(U$12)=0,999999999,(SIN(U$12)*COS($E26)+SIN($E26)*COS(U$12))/SIN(U$12)*$B26))</f>
        <v>40.9597769689657</v>
      </c>
      <c r="V116" s="0" t="n">
        <f aca="false">IF($B26=0,0,IF(SIN(V$12)=0,999999999,(SIN(V$12)*COS($E26)+SIN($E26)*COS(V$12))/SIN(V$12)*$B26))</f>
        <v>39.6656443787401</v>
      </c>
      <c r="W116" s="0" t="n">
        <f aca="false">IF($B26=0,0,IF(SIN(W$12)=0,999999999,(SIN(W$12)*COS($E26)+SIN($E26)*COS(W$12))/SIN(W$12)*$B26))</f>
        <v>38.5200268110078</v>
      </c>
      <c r="X116" s="0" t="n">
        <f aca="false">IF($B26=0,0,IF(SIN(X$12)=0,999999999,(SIN(X$12)*COS($E26)+SIN($E26)*COS(X$12))/SIN(X$12)*$B26))</f>
        <v>37.4981574546445</v>
      </c>
      <c r="Y116" s="0" t="n">
        <f aca="false">IF($B26=0,0,IF(SIN(Y$12)=0,999999999,(SIN(Y$12)*COS($E26)+SIN($E26)*COS(Y$12))/SIN(Y$12)*$B26))</f>
        <v>36.5804826709359</v>
      </c>
      <c r="Z116" s="0" t="n">
        <f aca="false">IF($B26=0,0,IF(SIN(Z$12)=0,999999999,(SIN(Z$12)*COS($E26)+SIN($E26)*COS(Z$12))/SIN(Z$12)*$B26))</f>
        <v>35.7513586880093</v>
      </c>
      <c r="AA116" s="0" t="n">
        <f aca="false">IF($B26=0,0,IF(SIN(AA$12)=0,999999999,(SIN(AA$12)*COS($E26)+SIN($E26)*COS(AA$12))/SIN(AA$12)*$B26))</f>
        <v>34.9981206674775</v>
      </c>
      <c r="AB116" s="0" t="n">
        <f aca="false">IF($B26=0,0,IF(SIN(AB$12)=0,999999999,(SIN(AB$12)*COS($E26)+SIN($E26)*COS(AB$12))/SIN(AB$12)*$B26))</f>
        <v>34.3104056612052</v>
      </c>
      <c r="AC116" s="0" t="n">
        <f aca="false">IF($B26=0,0,IF(SIN(AC$12)=0,999999999,(SIN(AC$12)*COS($E26)+SIN($E26)*COS(AC$12))/SIN(AC$12)*$B26))</f>
        <v>33.6796521872697</v>
      </c>
      <c r="AD116" s="0" t="n">
        <f aca="false">IF($B26=0,0,IF(SIN(AD$12)=0,999999999,(SIN(AD$12)*COS($E26)+SIN($E26)*COS(AD$12))/SIN(AD$12)*$B26))</f>
        <v>33.0987249111596</v>
      </c>
      <c r="AE116" s="0" t="n">
        <f aca="false">IF($B26=0,0,IF(SIN(AE$12)=0,999999999,(SIN(AE$12)*COS($E26)+SIN($E26)*COS(AE$12))/SIN(AE$12)*$B26))</f>
        <v>32.5616294027218</v>
      </c>
      <c r="AF116" s="0" t="n">
        <f aca="false">IF($B26=0,0,IF(SIN(AF$12)=0,999999999,(SIN(AF$12)*COS($E26)+SIN($E26)*COS(AF$12))/SIN(AF$12)*$B26))</f>
        <v>32.0632927176703</v>
      </c>
      <c r="AG116" s="0" t="n">
        <f aca="false">IF($B26=0,0,IF(SIN(AG$12)=0,999999999,(SIN(AG$12)*COS($E26)+SIN($E26)*COS(AG$12))/SIN(AG$12)*$B26))</f>
        <v>31.5993927380036</v>
      </c>
      <c r="AH116" s="0" t="n">
        <f aca="false">IF($B26=0,0,IF(SIN(AH$12)=0,999999999,(SIN(AH$12)*COS($E26)+SIN($E26)*COS(AH$12))/SIN(AH$12)*$B26))</f>
        <v>31.1662240815781</v>
      </c>
      <c r="AI116" s="0" t="n">
        <f aca="false">IF($B26=0,0,IF(SIN(AI$12)=0,999999999,(SIN(AI$12)*COS($E26)+SIN($E26)*COS(AI$12))/SIN(AI$12)*$B26))</f>
        <v>30.7605917537744</v>
      </c>
      <c r="AJ116" s="0" t="n">
        <f aca="false">IF($B26=0,0,IF(SIN(AJ$12)=0,999999999,(SIN(AJ$12)*COS($E26)+SIN($E26)*COS(AJ$12))/SIN(AJ$12)*$B26))</f>
        <v>30.3797260680735</v>
      </c>
      <c r="AK116" s="0" t="n">
        <f aca="false">IF($B26=0,0,IF(SIN(AK$12)=0,999999999,(SIN(AK$12)*COS($E26)+SIN($E26)*COS(AK$12))/SIN(AK$12)*$B26))</f>
        <v>30.0212140328579</v>
      </c>
      <c r="AL116" s="0" t="n">
        <f aca="false">IF($B26=0,0,IF(SIN(AL$12)=0,999999999,(SIN(AL$12)*COS($E26)+SIN($E26)*COS(AL$12))/SIN(AL$12)*$B26))</f>
        <v>29.6829436024233</v>
      </c>
      <c r="AM116" s="0" t="n">
        <f aca="false">IF($B26=0,0,IF(SIN(AM$12)=0,999999999,(SIN(AM$12)*COS($E26)+SIN($E26)*COS(AM$12))/SIN(AM$12)*$B26))</f>
        <v>29.3630580633979</v>
      </c>
      <c r="AN116" s="0" t="n">
        <f aca="false">IF($B26=0,0,IF(SIN(AN$12)=0,999999999,(SIN(AN$12)*COS($E26)+SIN($E26)*COS(AN$12))/SIN(AN$12)*$B26))</f>
        <v>29.0599184698389</v>
      </c>
      <c r="AO116" s="0" t="n">
        <f aca="false">IF($B26=0,0,IF(SIN(AO$12)=0,999999999,(SIN(AO$12)*COS($E26)+SIN($E26)*COS(AO$12))/SIN(AO$12)*$B26))</f>
        <v>28.7720725172381</v>
      </c>
      <c r="AP116" s="0" t="n">
        <f aca="false">IF($B26=0,0,IF(SIN(AP$12)=0,999999999,(SIN(AP$12)*COS($E26)+SIN($E26)*COS(AP$12))/SIN(AP$12)*$B26))</f>
        <v>28.4982286033948</v>
      </c>
      <c r="AQ116" s="0" t="n">
        <f aca="false">IF($B26=0,0,IF(SIN(AQ$12)=0,999999999,(SIN(AQ$12)*COS($E26)+SIN($E26)*COS(AQ$12))/SIN(AQ$12)*$B26))</f>
        <v>28.2372340948231</v>
      </c>
      <c r="AR116" s="0" t="n">
        <f aca="false">IF($B26=0,0,IF(SIN(AR$12)=0,999999999,(SIN(AR$12)*COS($E26)+SIN($E26)*COS(AR$12))/SIN(AR$12)*$B26))</f>
        <v>27.9880570239554</v>
      </c>
      <c r="AS116" s="0" t="n">
        <f aca="false">IF($B26=0,0,IF(SIN(AS$12)=0,999999999,(SIN(AS$12)*COS($E26)+SIN($E26)*COS(AS$12))/SIN(AS$12)*$B26))</f>
        <v>27.7497706013224</v>
      </c>
      <c r="AT116" s="0" t="n">
        <f aca="false">IF($B26=0,0,IF(SIN(AT$12)=0,999999999,(SIN(AT$12)*COS($E26)+SIN($E26)*COS(AT$12))/SIN(AT$12)*$B26))</f>
        <v>27.5215400500524</v>
      </c>
      <c r="AU116" s="0" t="n">
        <f aca="false">IF($B26=0,0,IF(SIN(AU$12)=0,999999999,(SIN(AU$12)*COS($E26)+SIN($E26)*COS(AU$12))/SIN(AU$12)*$B26))</f>
        <v>27.3026113661567</v>
      </c>
      <c r="AV116" s="0" t="n">
        <f aca="false">IF($B26=0,0,IF(SIN(AV$12)=0,999999999,(SIN(AV$12)*COS($E26)+SIN($E26)*COS(AV$12))/SIN(AV$12)*$B26))</f>
        <v>27.0923016835988</v>
      </c>
      <c r="AW116" s="0" t="n">
        <f aca="false">IF($B26=0,0,IF(SIN(AW$12)=0,999999999,(SIN(AW$12)*COS($E26)+SIN($E26)*COS(AW$12))/SIN(AW$12)*$B26))</f>
        <v>26.8899909828611</v>
      </c>
      <c r="AX116" s="0" t="n">
        <f aca="false">IF($B26=0,0,IF(SIN(AX$12)=0,999999999,(SIN(AX$12)*COS($E26)+SIN($E26)*COS(AX$12))/SIN(AX$12)*$B26))</f>
        <v>26.695114929229</v>
      </c>
      <c r="AY116" s="0" t="n">
        <f aca="false">IF($B26=0,0,IF(SIN(AY$12)=0,999999999,(SIN(AY$12)*COS($E26)+SIN($E26)*COS(AY$12))/SIN(AY$12)*$B26))</f>
        <v>26.5071586650146</v>
      </c>
      <c r="AZ116" s="0" t="n">
        <f aca="false">IF($B26=0,0,IF(SIN(AZ$12)=0,999999999,(SIN(AZ$12)*COS($E26)+SIN($E26)*COS(AZ$12))/SIN(AZ$12)*$B26))</f>
        <v>26.325651410508</v>
      </c>
      <c r="BA116" s="0" t="n">
        <f aca="false">IF($B26=0,0,IF(SIN(BA$12)=0,999999999,(SIN(BA$12)*COS($E26)+SIN($E26)*COS(BA$12))/SIN(BA$12)*$B26))</f>
        <v>26.1501617531616</v>
      </c>
      <c r="BB116" s="0" t="n">
        <f aca="false">IF($B26=0,0,IF(SIN(BB$12)=0,999999999,(SIN(BB$12)*COS($E26)+SIN($E26)*COS(BB$12))/SIN(BB$12)*$B26))</f>
        <v>25.9802935245886</v>
      </c>
      <c r="BC116" s="0" t="n">
        <f aca="false">IF($B26=0,0,IF(SIN(BC$12)=0,999999999,(SIN(BC$12)*COS($E26)+SIN($E26)*COS(BC$12))/SIN(BC$12)*$B26))</f>
        <v>25.8156821813516</v>
      </c>
      <c r="BD116" s="0" t="n">
        <f aca="false">IF($B26=0,0,IF(SIN(BD$12)=0,999999999,(SIN(BD$12)*COS($E26)+SIN($E26)*COS(BD$12))/SIN(BD$12)*$B26))</f>
        <v>25.6559916189562</v>
      </c>
      <c r="BE116" s="0" t="n">
        <f aca="false">IF($B26=0,0,IF(SIN(BE$12)=0,999999999,(SIN(BE$12)*COS($E26)+SIN($E26)*COS(BE$12))/SIN(BE$12)*$B26))</f>
        <v>25.5009113595349</v>
      </c>
      <c r="BF116" s="0" t="n">
        <f aca="false">IF($B26=0,0,IF(SIN(BF$12)=0,999999999,(SIN(BF$12)*COS($E26)+SIN($E26)*COS(BF$12))/SIN(BF$12)*$B26))</f>
        <v>25.3501540628567</v>
      </c>
      <c r="BG116" s="0" t="n">
        <f aca="false">IF($B26=0,0,IF(SIN(BG$12)=0,999999999,(SIN(BG$12)*COS($E26)+SIN($E26)*COS(BG$12))/SIN(BG$12)*$B26))</f>
        <v>25.203453317899</v>
      </c>
      <c r="BH116" s="0" t="n">
        <f aca="false">IF($B26=0,0,IF(SIN(BH$12)=0,999999999,(SIN(BH$12)*COS($E26)+SIN($E26)*COS(BH$12))/SIN(BH$12)*$B26))</f>
        <v>25.0605616785483</v>
      </c>
      <c r="BI116" s="0" t="n">
        <f aca="false">IF($B26=0,0,IF(SIN(BI$12)=0,999999999,(SIN(BI$12)*COS($E26)+SIN($E26)*COS(BI$12))/SIN(BI$12)*$B26))</f>
        <v>24.921248912292</v>
      </c>
      <c r="BJ116" s="0" t="n">
        <f aca="false">IF($B26=0,0,IF(SIN(BJ$12)=0,999999999,(SIN(BJ$12)*COS($E26)+SIN($E26)*COS(BJ$12))/SIN(BJ$12)*$B26))</f>
        <v>24.7853004352076</v>
      </c>
      <c r="BK116" s="0" t="n">
        <f aca="false">IF($B26=0,0,IF(SIN(BK$12)=0,999999999,(SIN(BK$12)*COS($E26)+SIN($E26)*COS(BK$12))/SIN(BK$12)*$B26))</f>
        <v>24.6525159102962</v>
      </c>
      <c r="BL116" s="0" t="n">
        <f aca="false">IF($B26=0,0,IF(SIN(BL$12)=0,999999999,(SIN(BL$12)*COS($E26)+SIN($E26)*COS(BL$12))/SIN(BL$12)*$B26))</f>
        <v>24.5227079893726</v>
      </c>
      <c r="BM116" s="0" t="n">
        <f aca="false">IF($B26=0,0,IF(SIN(BM$12)=0,999999999,(SIN(BM$12)*COS($E26)+SIN($E26)*COS(BM$12))/SIN(BM$12)*$B26))</f>
        <v>24.3957011813951</v>
      </c>
      <c r="BN116" s="0" t="n">
        <f aca="false">IF($B26=0,0,IF(SIN(BN$12)=0,999999999,(SIN(BN$12)*COS($E26)+SIN($E26)*COS(BN$12))/SIN(BN$12)*$B26))</f>
        <v>24.2713308324035</v>
      </c>
      <c r="BO116" s="0" t="n">
        <f aca="false">IF($B26=0,0,IF(SIN(BO$12)=0,999999999,(SIN(BO$12)*COS($E26)+SIN($E26)*COS(BO$12))/SIN(BO$12)*$B26))</f>
        <v>24.1494422041663</v>
      </c>
      <c r="BP116" s="0" t="n">
        <f aca="false">IF($B26=0,0,IF(SIN(BP$12)=0,999999999,(SIN(BP$12)*COS($E26)+SIN($E26)*COS(BP$12))/SIN(BP$12)*$B26))</f>
        <v>24.0298896402999</v>
      </c>
      <c r="BQ116" s="0" t="n">
        <f aca="false">IF($B26=0,0,IF(SIN(BQ$12)=0,999999999,(SIN(BQ$12)*COS($E26)+SIN($E26)*COS(BQ$12))/SIN(BQ$12)*$B26))</f>
        <v>23.912535810044</v>
      </c>
      <c r="BR116" s="0" t="n">
        <f aca="false">IF($B26=0,0,IF(SIN(BR$12)=0,999999999,(SIN(BR$12)*COS($E26)+SIN($E26)*COS(BR$12))/SIN(BR$12)*$B26))</f>
        <v>23.7972510210938</v>
      </c>
      <c r="BS116" s="0" t="n">
        <f aca="false">IF($B26=0,0,IF(SIN(BS$12)=0,999999999,(SIN(BS$12)*COS($E26)+SIN($E26)*COS(BS$12))/SIN(BS$12)*$B26))</f>
        <v>23.6839125939464</v>
      </c>
      <c r="BT116" s="0" t="n">
        <f aca="false">IF($B26=0,0,IF(SIN(BT$12)=0,999999999,(SIN(BT$12)*COS($E26)+SIN($E26)*COS(BT$12))/SIN(BT$12)*$B26))</f>
        <v>23.5724042911193</v>
      </c>
      <c r="BU116" s="0" t="n">
        <f aca="false">IF($B26=0,0,IF(SIN(BU$12)=0,999999999,(SIN(BU$12)*COS($E26)+SIN($E26)*COS(BU$12))/SIN(BU$12)*$B26))</f>
        <v>23.4626157953907</v>
      </c>
      <c r="BV116" s="0" t="n">
        <f aca="false">IF($B26=0,0,IF(SIN(BV$12)=0,999999999,(SIN(BV$12)*COS($E26)+SIN($E26)*COS(BV$12))/SIN(BV$12)*$B26))</f>
        <v>23.3544422318842</v>
      </c>
      <c r="BW116" s="0" t="n">
        <f aca="false">IF($B26=0,0,IF(SIN(BW$12)=0,999999999,(SIN(BW$12)*COS($E26)+SIN($E26)*COS(BW$12))/SIN(BW$12)*$B26))</f>
        <v>23.2477837294167</v>
      </c>
      <c r="BX116" s="0" t="n">
        <f aca="false">IF($B26=0,0,IF(SIN(BX$12)=0,999999999,(SIN(BX$12)*COS($E26)+SIN($E26)*COS(BX$12))/SIN(BX$12)*$B26))</f>
        <v>23.1425450170415</v>
      </c>
      <c r="BY116" s="0" t="n">
        <f aca="false">IF($B26=0,0,IF(SIN(BY$12)=0,999999999,(SIN(BY$12)*COS($E26)+SIN($E26)*COS(BY$12))/SIN(BY$12)*$B26))</f>
        <v>23.0386350521622</v>
      </c>
      <c r="BZ116" s="0" t="n">
        <f aca="false">IF($B26=0,0,IF(SIN(BZ$12)=0,999999999,(SIN(BZ$12)*COS($E26)+SIN($E26)*COS(BZ$12))/SIN(BZ$12)*$B26))</f>
        <v>22.9359666769918</v>
      </c>
      <c r="CA116" s="0" t="n">
        <f aca="false">IF($B26=0,0,IF(SIN(CA$12)=0,999999999,(SIN(CA$12)*COS($E26)+SIN($E26)*COS(CA$12))/SIN(CA$12)*$B26))</f>
        <v>22.834456300467</v>
      </c>
      <c r="CB116" s="0" t="n">
        <f aca="false">IF($B26=0,0,IF(SIN(CB$12)=0,999999999,(SIN(CB$12)*COS($E26)+SIN($E26)*COS(CB$12))/SIN(CB$12)*$B26))</f>
        <v>22.7340236030306</v>
      </c>
      <c r="CC116" s="0" t="n">
        <f aca="false">IF($B26=0,0,IF(SIN(CC$12)=0,999999999,(SIN(CC$12)*COS($E26)+SIN($E26)*COS(CC$12))/SIN(CC$12)*$B26))</f>
        <v>22.6345912619556</v>
      </c>
      <c r="CD116" s="0" t="n">
        <f aca="false">IF($B26=0,0,IF(SIN(CD$12)=0,999999999,(SIN(CD$12)*COS($E26)+SIN($E26)*COS(CD$12))/SIN(CD$12)*$B26))</f>
        <v>22.5360846951178</v>
      </c>
      <c r="CE116" s="0" t="n">
        <f aca="false">IF($B26=0,0,IF(SIN(CE$12)=0,999999999,(SIN(CE$12)*COS($E26)+SIN($E26)*COS(CE$12))/SIN(CE$12)*$B26))</f>
        <v>22.4384318213212</v>
      </c>
      <c r="CF116" s="0" t="n">
        <f aca="false">IF($B26=0,0,IF(SIN(CF$12)=0,999999999,(SIN(CF$12)*COS($E26)+SIN($E26)*COS(CF$12))/SIN(CF$12)*$B26))</f>
        <v>22.3415628354622</v>
      </c>
      <c r="CG116" s="0" t="n">
        <f aca="false">IF($B26=0,0,IF(SIN(CG$12)=0,999999999,(SIN(CG$12)*COS($E26)+SIN($E26)*COS(CG$12))/SIN(CG$12)*$B26))</f>
        <v>22.2454099969726</v>
      </c>
      <c r="CH116" s="0" t="n">
        <f aca="false">IF($B26=0,0,IF(SIN(CH$12)=0,999999999,(SIN(CH$12)*COS($E26)+SIN($E26)*COS(CH$12))/SIN(CH$12)*$B26))</f>
        <v>22.1499074301166</v>
      </c>
      <c r="CI116" s="0" t="n">
        <f aca="false">IF($B26=0,0,IF(SIN(CI$12)=0,999999999,(SIN(CI$12)*COS($E26)+SIN($E26)*COS(CI$12))/SIN(CI$12)*$B26))</f>
        <v>22.0549909348399</v>
      </c>
      <c r="CJ116" s="0" t="n">
        <f aca="false">IF($B26=0,0,IF(SIN(CJ$12)=0,999999999,(SIN(CJ$12)*COS($E26)+SIN($E26)*COS(CJ$12))/SIN(CJ$12)*$B26))</f>
        <v>21.9605978069711</v>
      </c>
      <c r="CK116" s="0" t="n">
        <f aca="false">IF($B26=0,0,IF(SIN(CK$12)=0,999999999,(SIN(CK$12)*COS($E26)+SIN($E26)*COS(CK$12))/SIN(CK$12)*$B26))</f>
        <v>21.8666666666667</v>
      </c>
      <c r="CL116" s="0" t="n">
        <f aca="false">IF($B26=0,0,IF(SIN(CL$12)=0,999999999,(SIN(CL$12)*COS($E26)+SIN($E26)*COS(CL$12))/SIN(CL$12)*$B26))</f>
        <v>21.7731372940736</v>
      </c>
      <c r="CM116" s="0" t="n">
        <f aca="false">IF($B26=0,0,IF(SIN(CM$12)=0,999999999,(SIN(CM$12)*COS($E26)+SIN($E26)*COS(CM$12))/SIN(CM$12)*$B26))</f>
        <v>21.6799504712461</v>
      </c>
      <c r="CN116" s="0" t="n">
        <f aca="false">IF($B26=0,0,IF(SIN(CN$12)=0,999999999,(SIN(CN$12)*COS($E26)+SIN($E26)*COS(CN$12))/SIN(CN$12)*$B26))</f>
        <v>21.5870478294182</v>
      </c>
      <c r="CO116" s="0" t="n">
        <f aca="false">IF($B26=0,0,IF(SIN(CO$12)=0,999999999,(SIN(CO$12)*COS($E26)+SIN($E26)*COS(CO$12))/SIN(CO$12)*$B26))</f>
        <v>21.4943717007771</v>
      </c>
      <c r="CP116" s="0" t="n">
        <f aca="false">IF($B26=0,0,IF(SIN(CP$12)=0,999999999,(SIN(CP$12)*COS($E26)+SIN($E26)*COS(CP$12))/SIN(CP$12)*$B26))</f>
        <v>21.401864973929</v>
      </c>
      <c r="CQ116" s="0" t="n">
        <f aca="false">IF($B26=0,0,IF(SIN(CQ$12)=0,999999999,(SIN(CQ$12)*COS($E26)+SIN($E26)*COS(CQ$12))/SIN(CQ$12)*$B26))</f>
        <v>21.309470952278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999999999</v>
      </c>
      <c r="G117" s="0" t="n">
        <f aca="false">IF($B27=0,0,IF(SIN(G$12)=0,999999999,(SIN(G$12)*COS($E27)+SIN($E27)*COS(G$12))/SIN(G$12)*$B27))</f>
        <v>330.087472881015</v>
      </c>
      <c r="H117" s="0" t="n">
        <f aca="false">IF($B27=0,0,IF(SIN(H$12)=0,999999999,(SIN(H$12)*COS($E27)+SIN($E27)*COS(H$12))/SIN(H$12)*$B27))</f>
        <v>175.090451326402</v>
      </c>
      <c r="I117" s="0" t="n">
        <f aca="false">IF($B27=0,0,IF(SIN(I$12)=0,999999999,(SIN(I$12)*COS($E27)+SIN($E27)*COS(I$12))/SIN(I$12)*$B27))</f>
        <v>123.403786728501</v>
      </c>
      <c r="J117" s="0" t="n">
        <f aca="false">IF($B27=0,0,IF(SIN(J$12)=0,999999999,(SIN(J$12)*COS($E27)+SIN($E27)*COS(J$12))/SIN(J$12)*$B27))</f>
        <v>97.5447017736846</v>
      </c>
      <c r="K117" s="0" t="n">
        <f aca="false">IF($B27=0,0,IF(SIN(K$12)=0,999999999,(SIN(K$12)*COS($E27)+SIN($E27)*COS(K$12))/SIN(K$12)*$B27))</f>
        <v>82.0166379191179</v>
      </c>
      <c r="L117" s="0" t="n">
        <f aca="false">IF($B27=0,0,IF(SIN(L$12)=0,999999999,(SIN(L$12)*COS($E27)+SIN($E27)*COS(L$12))/SIN(L$12)*$B27))</f>
        <v>71.6540730759458</v>
      </c>
      <c r="M117" s="0" t="n">
        <f aca="false">IF($B27=0,0,IF(SIN(M$12)=0,999999999,(SIN(M$12)*COS($E27)+SIN($E27)*COS(M$12))/SIN(M$12)*$B27))</f>
        <v>64.243209847817</v>
      </c>
      <c r="N117" s="0" t="n">
        <f aca="false">IF($B27=0,0,IF(SIN(N$12)=0,999999999,(SIN(N$12)*COS($E27)+SIN($E27)*COS(N$12))/SIN(N$12)*$B27))</f>
        <v>58.6771475888079</v>
      </c>
      <c r="O117" s="0" t="n">
        <f aca="false">IF($B27=0,0,IF(SIN(O$12)=0,999999999,(SIN(O$12)*COS($E27)+SIN($E27)*COS(O$12))/SIN(O$12)*$B27))</f>
        <v>54.3409397545357</v>
      </c>
      <c r="P117" s="0" t="n">
        <f aca="false">IF($B27=0,0,IF(SIN(P$12)=0,999999999,(SIN(P$12)*COS($E27)+SIN($E27)*COS(P$12))/SIN(P$12)*$B27))</f>
        <v>50.865616841211</v>
      </c>
      <c r="Q117" s="0" t="n">
        <f aca="false">IF($B27=0,0,IF(SIN(Q$12)=0,999999999,(SIN(Q$12)*COS($E27)+SIN($E27)*COS(Q$12))/SIN(Q$12)*$B27))</f>
        <v>48.0163786293796</v>
      </c>
      <c r="R117" s="0" t="n">
        <f aca="false">IF($B27=0,0,IF(SIN(R$12)=0,999999999,(SIN(R$12)*COS($E27)+SIN($E27)*COS(R$12))/SIN(R$12)*$B27))</f>
        <v>45.6366903046033</v>
      </c>
      <c r="S117" s="0" t="n">
        <f aca="false">IF($B27=0,0,IF(SIN(S$12)=0,999999999,(SIN(S$12)*COS($E27)+SIN($E27)*COS(S$12))/SIN(S$12)*$B27))</f>
        <v>43.6181803674783</v>
      </c>
      <c r="T117" s="0" t="n">
        <f aca="false">IF($B27=0,0,IF(SIN(T$12)=0,999999999,(SIN(T$12)*COS($E27)+SIN($E27)*COS(T$12))/SIN(T$12)*$B27))</f>
        <v>41.8834394383042</v>
      </c>
      <c r="U117" s="0" t="n">
        <f aca="false">IF($B27=0,0,IF(SIN(U$12)=0,999999999,(SIN(U$12)*COS($E27)+SIN($E27)*COS(U$12))/SIN(U$12)*$B27))</f>
        <v>40.3756995388831</v>
      </c>
      <c r="V117" s="0" t="n">
        <f aca="false">IF($B27=0,0,IF(SIN(V$12)=0,999999999,(SIN(V$12)*COS($E27)+SIN($E27)*COS(V$12))/SIN(V$12)*$B27))</f>
        <v>39.0523836426828</v>
      </c>
      <c r="W117" s="0" t="n">
        <f aca="false">IF($B27=0,0,IF(SIN(W$12)=0,999999999,(SIN(W$12)*COS($E27)+SIN($E27)*COS(W$12))/SIN(W$12)*$B27))</f>
        <v>37.8809318534328</v>
      </c>
      <c r="X117" s="0" t="n">
        <f aca="false">IF($B27=0,0,IF(SIN(X$12)=0,999999999,(SIN(X$12)*COS($E27)+SIN($E27)*COS(X$12))/SIN(X$12)*$B27))</f>
        <v>36.836018856628</v>
      </c>
      <c r="Y117" s="0" t="n">
        <f aca="false">IF($B27=0,0,IF(SIN(Y$12)=0,999999999,(SIN(Y$12)*COS($E27)+SIN($E27)*COS(Y$12))/SIN(Y$12)*$B27))</f>
        <v>35.8976500696925</v>
      </c>
      <c r="Z117" s="0" t="n">
        <f aca="false">IF($B27=0,0,IF(SIN(Z$12)=0,999999999,(SIN(Z$12)*COS($E27)+SIN($E27)*COS(Z$12))/SIN(Z$12)*$B27))</f>
        <v>35.0498289462507</v>
      </c>
      <c r="AA117" s="0" t="n">
        <f aca="false">IF($B27=0,0,IF(SIN(AA$12)=0,999999999,(SIN(AA$12)*COS($E27)+SIN($E27)*COS(AA$12))/SIN(AA$12)*$B27))</f>
        <v>34.2796050497808</v>
      </c>
      <c r="AB117" s="0" t="n">
        <f aca="false">IF($B27=0,0,IF(SIN(AB$12)=0,999999999,(SIN(AB$12)*COS($E27)+SIN($E27)*COS(AB$12))/SIN(AB$12)*$B27))</f>
        <v>33.576381742734</v>
      </c>
      <c r="AC117" s="0" t="n">
        <f aca="false">IF($B27=0,0,IF(SIN(AC$12)=0,999999999,(SIN(AC$12)*COS($E27)+SIN($E27)*COS(AC$12))/SIN(AC$12)*$B27))</f>
        <v>32.9314044776944</v>
      </c>
      <c r="AD117" s="0" t="n">
        <f aca="false">IF($B27=0,0,IF(SIN(AD$12)=0,999999999,(SIN(AD$12)*COS($E27)+SIN($E27)*COS(AD$12))/SIN(AD$12)*$B27))</f>
        <v>32.3373770149605</v>
      </c>
      <c r="AE117" s="0" t="n">
        <f aca="false">IF($B27=0,0,IF(SIN(AE$12)=0,999999999,(SIN(AE$12)*COS($E27)+SIN($E27)*COS(AE$12))/SIN(AE$12)*$B27))</f>
        <v>31.788169747126</v>
      </c>
      <c r="AF117" s="0" t="n">
        <f aca="false">IF($B27=0,0,IF(SIN(AF$12)=0,999999999,(SIN(AF$12)*COS($E27)+SIN($E27)*COS(AF$12))/SIN(AF$12)*$B27))</f>
        <v>31.278595332596</v>
      </c>
      <c r="AG117" s="0" t="n">
        <f aca="false">IF($B27=0,0,IF(SIN(AG$12)=0,999999999,(SIN(AG$12)*COS($E27)+SIN($E27)*COS(AG$12))/SIN(AG$12)*$B27))</f>
        <v>30.8042341875506</v>
      </c>
      <c r="AH117" s="0" t="n">
        <f aca="false">IF($B27=0,0,IF(SIN(AH$12)=0,999999999,(SIN(AH$12)*COS($E27)+SIN($E27)*COS(AH$12))/SIN(AH$12)*$B27))</f>
        <v>30.361297371715</v>
      </c>
      <c r="AI117" s="0" t="n">
        <f aca="false">IF($B27=0,0,IF(SIN(AI$12)=0,999999999,(SIN(AI$12)*COS($E27)+SIN($E27)*COS(AI$12))/SIN(AI$12)*$B27))</f>
        <v>29.9465178418202</v>
      </c>
      <c r="AJ117" s="0" t="n">
        <f aca="false">IF($B27=0,0,IF(SIN(AJ$12)=0,999999999,(SIN(AJ$12)*COS($E27)+SIN($E27)*COS(AJ$12))/SIN(AJ$12)*$B27))</f>
        <v>29.5570634535977</v>
      </c>
      <c r="AK117" s="0" t="n">
        <f aca="false">IF($B27=0,0,IF(SIN(AK$12)=0,999999999,(SIN(AK$12)*COS($E27)+SIN($E27)*COS(AK$12))/SIN(AK$12)*$B27))</f>
        <v>29.1904668013202</v>
      </c>
      <c r="AL117" s="0" t="n">
        <f aca="false">IF($B27=0,0,IF(SIN(AL$12)=0,999999999,(SIN(AL$12)*COS($E27)+SIN($E27)*COS(AL$12))/SIN(AL$12)*$B27))</f>
        <v>28.8445682116474</v>
      </c>
      <c r="AM117" s="0" t="n">
        <f aca="false">IF($B27=0,0,IF(SIN(AM$12)=0,999999999,(SIN(AM$12)*COS($E27)+SIN($E27)*COS(AM$12))/SIN(AM$12)*$B27))</f>
        <v>28.5174691014371</v>
      </c>
      <c r="AN117" s="0" t="n">
        <f aca="false">IF($B27=0,0,IF(SIN(AN$12)=0,999999999,(SIN(AN$12)*COS($E27)+SIN($E27)*COS(AN$12))/SIN(AN$12)*$B27))</f>
        <v>28.2074935657353</v>
      </c>
      <c r="AO117" s="0" t="n">
        <f aca="false">IF($B27=0,0,IF(SIN(AO$12)=0,999999999,(SIN(AO$12)*COS($E27)+SIN($E27)*COS(AO$12))/SIN(AO$12)*$B27))</f>
        <v>27.9131565498758</v>
      </c>
      <c r="AP117" s="0" t="n">
        <f aca="false">IF($B27=0,0,IF(SIN(AP$12)=0,999999999,(SIN(AP$12)*COS($E27)+SIN($E27)*COS(AP$12))/SIN(AP$12)*$B27))</f>
        <v>27.6331373254134</v>
      </c>
      <c r="AQ117" s="0" t="n">
        <f aca="false">IF($B27=0,0,IF(SIN(AQ$12)=0,999999999,(SIN(AQ$12)*COS($E27)+SIN($E27)*COS(AQ$12))/SIN(AQ$12)*$B27))</f>
        <v>27.3662572664283</v>
      </c>
      <c r="AR117" s="0" t="n">
        <f aca="false">IF($B27=0,0,IF(SIN(AR$12)=0,999999999,(SIN(AR$12)*COS($E27)+SIN($E27)*COS(AR$12))/SIN(AR$12)*$B27))</f>
        <v>27.1114611339931</v>
      </c>
      <c r="AS117" s="0" t="n">
        <f aca="false">IF($B27=0,0,IF(SIN(AS$12)=0,999999999,(SIN(AS$12)*COS($E27)+SIN($E27)*COS(AS$12))/SIN(AS$12)*$B27))</f>
        <v>26.8678012390947</v>
      </c>
      <c r="AT117" s="0" t="n">
        <f aca="false">IF($B27=0,0,IF(SIN(AT$12)=0,999999999,(SIN(AT$12)*COS($E27)+SIN($E27)*COS(AT$12))/SIN(AT$12)*$B27))</f>
        <v>26.6344239802456</v>
      </c>
      <c r="AU117" s="0" t="n">
        <f aca="false">IF($B27=0,0,IF(SIN(AU$12)=0,999999999,(SIN(AU$12)*COS($E27)+SIN($E27)*COS(AU$12))/SIN(AU$12)*$B27))</f>
        <v>26.4105583503082</v>
      </c>
      <c r="AV117" s="0" t="n">
        <f aca="false">IF($B27=0,0,IF(SIN(AV$12)=0,999999999,(SIN(AV$12)*COS($E27)+SIN($E27)*COS(AV$12))/SIN(AV$12)*$B27))</f>
        <v>26.1955060842918</v>
      </c>
      <c r="AW117" s="0" t="n">
        <f aca="false">IF($B27=0,0,IF(SIN(AW$12)=0,999999999,(SIN(AW$12)*COS($E27)+SIN($E27)*COS(AW$12))/SIN(AW$12)*$B27))</f>
        <v>25.9886331809435</v>
      </c>
      <c r="AX117" s="0" t="n">
        <f aca="false">IF($B27=0,0,IF(SIN(AX$12)=0,999999999,(SIN(AX$12)*COS($E27)+SIN($E27)*COS(AX$12))/SIN(AX$12)*$B27))</f>
        <v>25.7893625795323</v>
      </c>
      <c r="AY117" s="0" t="n">
        <f aca="false">IF($B27=0,0,IF(SIN(AY$12)=0,999999999,(SIN(AY$12)*COS($E27)+SIN($E27)*COS(AY$12))/SIN(AY$12)*$B27))</f>
        <v>25.5971678120842</v>
      </c>
      <c r="AZ117" s="0" t="n">
        <f aca="false">IF($B27=0,0,IF(SIN(AZ$12)=0,999999999,(SIN(AZ$12)*COS($E27)+SIN($E27)*COS(AZ$12))/SIN(AZ$12)*$B27))</f>
        <v>25.4115674825829</v>
      </c>
      <c r="BA117" s="0" t="n">
        <f aca="false">IF($B27=0,0,IF(SIN(BA$12)=0,999999999,(SIN(BA$12)*COS($E27)+SIN($E27)*COS(BA$12))/SIN(BA$12)*$B27))</f>
        <v>25.2321204499225</v>
      </c>
      <c r="BB117" s="0" t="n">
        <f aca="false">IF($B27=0,0,IF(SIN(BB$12)=0,999999999,(SIN(BB$12)*COS($E27)+SIN($E27)*COS(BB$12))/SIN(BB$12)*$B27))</f>
        <v>25.0584216119303</v>
      </c>
      <c r="BC117" s="0" t="n">
        <f aca="false">IF($B27=0,0,IF(SIN(BC$12)=0,999999999,(SIN(BC$12)*COS($E27)+SIN($E27)*COS(BC$12))/SIN(BC$12)*$B27))</f>
        <v>24.8900982045408</v>
      </c>
      <c r="BD117" s="0" t="n">
        <f aca="false">IF($B27=0,0,IF(SIN(BD$12)=0,999999999,(SIN(BD$12)*COS($E27)+SIN($E27)*COS(BD$12))/SIN(BD$12)*$B27))</f>
        <v>24.7268065439436</v>
      </c>
      <c r="BE117" s="0" t="n">
        <f aca="false">IF($B27=0,0,IF(SIN(BE$12)=0,999999999,(SIN(BE$12)*COS($E27)+SIN($E27)*COS(BE$12))/SIN(BE$12)*$B27))</f>
        <v>24.5682291508472</v>
      </c>
      <c r="BF117" s="0" t="n">
        <f aca="false">IF($B27=0,0,IF(SIN(BF$12)=0,999999999,(SIN(BF$12)*COS($E27)+SIN($E27)*COS(BF$12))/SIN(BF$12)*$B27))</f>
        <v>24.4140722053617</v>
      </c>
      <c r="BG117" s="0" t="n">
        <f aca="false">IF($B27=0,0,IF(SIN(BG$12)=0,999999999,(SIN(BG$12)*COS($E27)+SIN($E27)*COS(BG$12))/SIN(BG$12)*$B27))</f>
        <v>24.264063288769</v>
      </c>
      <c r="BH117" s="0" t="n">
        <f aca="false">IF($B27=0,0,IF(SIN(BH$12)=0,999999999,(SIN(BH$12)*COS($E27)+SIN($E27)*COS(BH$12))/SIN(BH$12)*$B27))</f>
        <v>24.1179493749281</v>
      </c>
      <c r="BI117" s="0" t="n">
        <f aca="false">IF($B27=0,0,IF(SIN(BI$12)=0,999999999,(SIN(BI$12)*COS($E27)+SIN($E27)*COS(BI$12))/SIN(BI$12)*$B27))</f>
        <v>23.9754950394737</v>
      </c>
      <c r="BJ117" s="0" t="n">
        <f aca="false">IF($B27=0,0,IF(SIN(BJ$12)=0,999999999,(SIN(BJ$12)*COS($E27)+SIN($E27)*COS(BJ$12))/SIN(BJ$12)*$B27))</f>
        <v>23.8364808595134</v>
      </c>
      <c r="BK117" s="0" t="n">
        <f aca="false">IF($B27=0,0,IF(SIN(BK$12)=0,999999999,(SIN(BK$12)*COS($E27)+SIN($E27)*COS(BK$12))/SIN(BK$12)*$B27))</f>
        <v>23.700701980354</v>
      </c>
      <c r="BL117" s="0" t="n">
        <f aca="false">IF($B27=0,0,IF(SIN(BL$12)=0,999999999,(SIN(BL$12)*COS($E27)+SIN($E27)*COS(BL$12))/SIN(BL$12)*$B27))</f>
        <v>23.5679668290191</v>
      </c>
      <c r="BM117" s="0" t="n">
        <f aca="false">IF($B27=0,0,IF(SIN(BM$12)=0,999999999,(SIN(BM$12)*COS($E27)+SIN($E27)*COS(BM$12))/SIN(BM$12)*$B27))</f>
        <v>23.4380959570608</v>
      </c>
      <c r="BN117" s="0" t="n">
        <f aca="false">IF($B27=0,0,IF(SIN(BN$12)=0,999999999,(SIN(BN$12)*COS($E27)+SIN($E27)*COS(BN$12))/SIN(BN$12)*$B27))</f>
        <v>23.3109209974936</v>
      </c>
      <c r="BO117" s="0" t="n">
        <f aca="false">IF($B27=0,0,IF(SIN(BO$12)=0,999999999,(SIN(BO$12)*COS($E27)+SIN($E27)*COS(BO$12))/SIN(BO$12)*$B27))</f>
        <v>23.1862837226651</v>
      </c>
      <c r="BP117" s="0" t="n">
        <f aca="false">IF($B27=0,0,IF(SIN(BP$12)=0,999999999,(SIN(BP$12)*COS($E27)+SIN($E27)*COS(BP$12))/SIN(BP$12)*$B27))</f>
        <v>23.0640351915713</v>
      </c>
      <c r="BQ117" s="0" t="n">
        <f aca="false">IF($B27=0,0,IF(SIN(BQ$12)=0,999999999,(SIN(BQ$12)*COS($E27)+SIN($E27)*COS(BQ$12))/SIN(BQ$12)*$B27))</f>
        <v>22.9440349765773</v>
      </c>
      <c r="BR117" s="0" t="n">
        <f aca="false">IF($B27=0,0,IF(SIN(BR$12)=0,999999999,(SIN(BR$12)*COS($E27)+SIN($E27)*COS(BR$12))/SIN(BR$12)*$B27))</f>
        <v>22.8261504607557</v>
      </c>
      <c r="BS117" s="0" t="n">
        <f aca="false">IF($B27=0,0,IF(SIN(BS$12)=0,999999999,(SIN(BS$12)*COS($E27)+SIN($E27)*COS(BS$12))/SIN(BS$12)*$B27))</f>
        <v>22.7102561981218</v>
      </c>
      <c r="BT117" s="0" t="n">
        <f aca="false">IF($B27=0,0,IF(SIN(BT$12)=0,999999999,(SIN(BT$12)*COS($E27)+SIN($E27)*COS(BT$12))/SIN(BT$12)*$B27))</f>
        <v>22.5962333299831</v>
      </c>
      <c r="BU117" s="0" t="n">
        <f aca="false">IF($B27=0,0,IF(SIN(BU$12)=0,999999999,(SIN(BU$12)*COS($E27)+SIN($E27)*COS(BU$12))/SIN(BU$12)*$B27))</f>
        <v>22.4839690514116</v>
      </c>
      <c r="BV117" s="0" t="n">
        <f aca="false">IF($B27=0,0,IF(SIN(BV$12)=0,999999999,(SIN(BV$12)*COS($E27)+SIN($E27)*COS(BV$12))/SIN(BV$12)*$B27))</f>
        <v>22.3733561225525</v>
      </c>
      <c r="BW117" s="0" t="n">
        <f aca="false">IF($B27=0,0,IF(SIN(BW$12)=0,999999999,(SIN(BW$12)*COS($E27)+SIN($E27)*COS(BW$12))/SIN(BW$12)*$B27))</f>
        <v>22.2642924200802</v>
      </c>
      <c r="BX117" s="0" t="n">
        <f aca="false">IF($B27=0,0,IF(SIN(BX$12)=0,999999999,(SIN(BX$12)*COS($E27)+SIN($E27)*COS(BX$12))/SIN(BX$12)*$B27))</f>
        <v>22.1566805246426</v>
      </c>
      <c r="BY117" s="0" t="n">
        <f aca="false">IF($B27=0,0,IF(SIN(BY$12)=0,999999999,(SIN(BY$12)*COS($E27)+SIN($E27)*COS(BY$12))/SIN(BY$12)*$B27))</f>
        <v>22.0504273405894</v>
      </c>
      <c r="BZ117" s="0" t="n">
        <f aca="false">IF($B27=0,0,IF(SIN(BZ$12)=0,999999999,(SIN(BZ$12)*COS($E27)+SIN($E27)*COS(BZ$12))/SIN(BZ$12)*$B27))</f>
        <v>21.9454437446841</v>
      </c>
      <c r="CA117" s="0" t="n">
        <f aca="false">IF($B27=0,0,IF(SIN(CA$12)=0,999999999,(SIN(CA$12)*COS($E27)+SIN($E27)*COS(CA$12))/SIN(CA$12)*$B27))</f>
        <v>21.8416442608453</v>
      </c>
      <c r="CB117" s="0" t="n">
        <f aca="false">IF($B27=0,0,IF(SIN(CB$12)=0,999999999,(SIN(CB$12)*COS($E27)+SIN($E27)*COS(CB$12))/SIN(CB$12)*$B27))</f>
        <v>21.7389467582712</v>
      </c>
      <c r="CC117" s="0" t="n">
        <f aca="false">IF($B27=0,0,IF(SIN(CC$12)=0,999999999,(SIN(CC$12)*COS($E27)+SIN($E27)*COS(CC$12))/SIN(CC$12)*$B27))</f>
        <v>21.6372721705707</v>
      </c>
      <c r="CD117" s="0" t="n">
        <f aca="false">IF($B27=0,0,IF(SIN(CD$12)=0,999999999,(SIN(CD$12)*COS($E27)+SIN($E27)*COS(CD$12))/SIN(CD$12)*$B27))</f>
        <v>21.5365442337572</v>
      </c>
      <c r="CE117" s="0" t="n">
        <f aca="false">IF($B27=0,0,IF(SIN(CE$12)=0,999999999,(SIN(CE$12)*COS($E27)+SIN($E27)*COS(CE$12))/SIN(CE$12)*$B27))</f>
        <v>21.4366892411693</v>
      </c>
      <c r="CF117" s="0" t="n">
        <f aca="false">IF($B27=0,0,IF(SIN(CF$12)=0,999999999,(SIN(CF$12)*COS($E27)+SIN($E27)*COS(CF$12))/SIN(CF$12)*$B27))</f>
        <v>21.3376358135653</v>
      </c>
      <c r="CG117" s="0" t="n">
        <f aca="false">IF($B27=0,0,IF(SIN(CG$12)=0,999999999,(SIN(CG$12)*COS($E27)+SIN($E27)*COS(CG$12))/SIN(CG$12)*$B27))</f>
        <v>21.2393146827946</v>
      </c>
      <c r="CH117" s="0" t="n">
        <f aca="false">IF($B27=0,0,IF(SIN(CH$12)=0,999999999,(SIN(CH$12)*COS($E27)+SIN($E27)*COS(CH$12))/SIN(CH$12)*$B27))</f>
        <v>21.1416584875926</v>
      </c>
      <c r="CI117" s="0" t="n">
        <f aca="false">IF($B27=0,0,IF(SIN(CI$12)=0,999999999,(SIN(CI$12)*COS($E27)+SIN($E27)*COS(CI$12))/SIN(CI$12)*$B27))</f>
        <v>21.0446015801629</v>
      </c>
      <c r="CJ117" s="0" t="n">
        <f aca="false">IF($B27=0,0,IF(SIN(CJ$12)=0,999999999,(SIN(CJ$12)*COS($E27)+SIN($E27)*COS(CJ$12))/SIN(CJ$12)*$B27))</f>
        <v>20.9480798423252</v>
      </c>
      <c r="CK117" s="0" t="n">
        <f aca="false">IF($B27=0,0,IF(SIN(CK$12)=0,999999999,(SIN(CK$12)*COS($E27)+SIN($E27)*COS(CK$12))/SIN(CK$12)*$B27))</f>
        <v>20.8520305100916</v>
      </c>
      <c r="CL117" s="0" t="n">
        <f aca="false">IF($B27=0,0,IF(SIN(CL$12)=0,999999999,(SIN(CL$12)*COS($E27)+SIN($E27)*COS(CL$12))/SIN(CL$12)*$B27))</f>
        <v>20.7563920056223</v>
      </c>
      <c r="CM117" s="0" t="n">
        <f aca="false">IF($B27=0,0,IF(SIN(CM$12)=0,999999999,(SIN(CM$12)*COS($E27)+SIN($E27)*COS(CM$12))/SIN(CM$12)*$B27))</f>
        <v>20.661103775579</v>
      </c>
      <c r="CN117" s="0" t="n">
        <f aca="false">IF($B27=0,0,IF(SIN(CN$12)=0,999999999,(SIN(CN$12)*COS($E27)+SIN($E27)*COS(CN$12))/SIN(CN$12)*$B27))</f>
        <v>20.5661061349521</v>
      </c>
      <c r="CO117" s="0" t="n">
        <f aca="false">IF($B27=0,0,IF(SIN(CO$12)=0,999999999,(SIN(CO$12)*COS($E27)+SIN($E27)*COS(CO$12))/SIN(CO$12)*$B27))</f>
        <v>20.4713401154921</v>
      </c>
      <c r="CP117" s="0" t="n">
        <f aca="false">IF($B27=0,0,IF(SIN(CP$12)=0,999999999,(SIN(CP$12)*COS($E27)+SIN($E27)*COS(CP$12))/SIN(CP$12)*$B27))</f>
        <v>20.3767473179162</v>
      </c>
      <c r="CQ117" s="0" t="n">
        <f aca="false">IF($B27=0,0,IF(SIN(CQ$12)=0,999999999,(SIN(CQ$12)*COS($E27)+SIN($E27)*COS(CQ$12))/SIN(CQ$12)*$B27))</f>
        <v>20.2822697670933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999999999</v>
      </c>
      <c r="G118" s="0" t="n">
        <f aca="false">IF($B28=0,0,IF(SIN(G$12)=0,999999999,(SIN(G$12)*COS($E28)+SIN($E28)*COS(G$12))/SIN(G$12)*$B28))</f>
        <v>333.933470344984</v>
      </c>
      <c r="H118" s="0" t="n">
        <f aca="false">IF($B28=0,0,IF(SIN(H$12)=0,999999999,(SIN(H$12)*COS($E28)+SIN($E28)*COS(H$12))/SIN(H$12)*$B28))</f>
        <v>176.499357771517</v>
      </c>
      <c r="I118" s="0" t="n">
        <f aca="false">IF($B28=0,0,IF(SIN(I$12)=0,999999999,(SIN(I$12)*COS($E28)+SIN($E28)*COS(I$12))/SIN(I$12)*$B28))</f>
        <v>123.999999453294</v>
      </c>
      <c r="J118" s="0" t="n">
        <f aca="false">IF($B28=0,0,IF(SIN(J$12)=0,999999999,(SIN(J$12)*COS($E28)+SIN($E28)*COS(J$12))/SIN(J$12)*$B28))</f>
        <v>97.7343199519048</v>
      </c>
      <c r="K118" s="0" t="n">
        <f aca="false">IF($B28=0,0,IF(SIN(K$12)=0,999999999,(SIN(K$12)*COS($E28)+SIN($E28)*COS(K$12))/SIN(K$12)*$B28))</f>
        <v>81.9621010511277</v>
      </c>
      <c r="L118" s="0" t="n">
        <f aca="false">IF($B28=0,0,IF(SIN(L$12)=0,999999999,(SIN(L$12)*COS($E28)+SIN($E28)*COS(L$12))/SIN(L$12)*$B28))</f>
        <v>71.4366007304974</v>
      </c>
      <c r="M118" s="0" t="n">
        <f aca="false">IF($B28=0,0,IF(SIN(M$12)=0,999999999,(SIN(M$12)*COS($E28)+SIN($E28)*COS(M$12))/SIN(M$12)*$B28))</f>
        <v>63.9092130167103</v>
      </c>
      <c r="N118" s="0" t="n">
        <f aca="false">IF($B28=0,0,IF(SIN(N$12)=0,999999999,(SIN(N$12)*COS($E28)+SIN($E28)*COS(N$12))/SIN(N$12)*$B28))</f>
        <v>58.255632944741</v>
      </c>
      <c r="O118" s="0" t="n">
        <f aca="false">IF($B28=0,0,IF(SIN(O$12)=0,999999999,(SIN(O$12)*COS($E28)+SIN($E28)*COS(O$12))/SIN(O$12)*$B28))</f>
        <v>53.851244876663</v>
      </c>
      <c r="P118" s="0" t="n">
        <f aca="false">IF($B28=0,0,IF(SIN(P$12)=0,999999999,(SIN(P$12)*COS($E28)+SIN($E28)*COS(P$12))/SIN(P$12)*$B28))</f>
        <v>50.3212778277625</v>
      </c>
      <c r="Q118" s="0" t="n">
        <f aca="false">IF($B28=0,0,IF(SIN(Q$12)=0,999999999,(SIN(Q$12)*COS($E28)+SIN($E28)*COS(Q$12))/SIN(Q$12)*$B28))</f>
        <v>47.4272397043781</v>
      </c>
      <c r="R118" s="0" t="n">
        <f aca="false">IF($B28=0,0,IF(SIN(R$12)=0,999999999,(SIN(R$12)*COS($E28)+SIN($E28)*COS(R$12))/SIN(R$12)*$B28))</f>
        <v>45.0101344216124</v>
      </c>
      <c r="S118" s="0" t="n">
        <f aca="false">IF($B28=0,0,IF(SIN(S$12)=0,999999999,(SIN(S$12)*COS($E28)+SIN($E28)*COS(S$12))/SIN(S$12)*$B28))</f>
        <v>42.9598865040418</v>
      </c>
      <c r="T118" s="0" t="n">
        <f aca="false">IF($B28=0,0,IF(SIN(T$12)=0,999999999,(SIN(T$12)*COS($E28)+SIN($E28)*COS(T$12))/SIN(T$12)*$B28))</f>
        <v>41.1978694279062</v>
      </c>
      <c r="U118" s="0" t="n">
        <f aca="false">IF($B28=0,0,IF(SIN(U$12)=0,999999999,(SIN(U$12)*COS($E28)+SIN($E28)*COS(U$12))/SIN(U$12)*$B28))</f>
        <v>39.6664226254052</v>
      </c>
      <c r="V118" s="0" t="n">
        <f aca="false">IF($B28=0,0,IF(SIN(V$12)=0,999999999,(SIN(V$12)*COS($E28)+SIN($E28)*COS(V$12))/SIN(V$12)*$B28))</f>
        <v>38.3222996114076</v>
      </c>
      <c r="W118" s="0" t="n">
        <f aca="false">IF($B28=0,0,IF(SIN(W$12)=0,999999999,(SIN(W$12)*COS($E28)+SIN($E28)*COS(W$12))/SIN(W$12)*$B28))</f>
        <v>37.1324285350902</v>
      </c>
      <c r="X118" s="0" t="n">
        <f aca="false">IF($B28=0,0,IF(SIN(X$12)=0,999999999,(SIN(X$12)*COS($E28)+SIN($E28)*COS(X$12))/SIN(X$12)*$B28))</f>
        <v>36.0710858801251</v>
      </c>
      <c r="Y118" s="0" t="n">
        <f aca="false">IF($B28=0,0,IF(SIN(Y$12)=0,999999999,(SIN(Y$12)*COS($E28)+SIN($E28)*COS(Y$12))/SIN(Y$12)*$B28))</f>
        <v>35.1179626797172</v>
      </c>
      <c r="Z118" s="0" t="n">
        <f aca="false">IF($B28=0,0,IF(SIN(Z$12)=0,999999999,(SIN(Z$12)*COS($E28)+SIN($E28)*COS(Z$12))/SIN(Z$12)*$B28))</f>
        <v>34.2568108662738</v>
      </c>
      <c r="AA118" s="0" t="n">
        <f aca="false">IF($B28=0,0,IF(SIN(AA$12)=0,999999999,(SIN(AA$12)*COS($E28)+SIN($E28)*COS(AA$12))/SIN(AA$12)*$B28))</f>
        <v>33.4744763774727</v>
      </c>
      <c r="AB118" s="0" t="n">
        <f aca="false">IF($B28=0,0,IF(SIN(AB$12)=0,999999999,(SIN(AB$12)*COS($E28)+SIN($E28)*COS(AB$12))/SIN(AB$12)*$B28))</f>
        <v>32.7601959598526</v>
      </c>
      <c r="AC118" s="0" t="n">
        <f aca="false">IF($B28=0,0,IF(SIN(AC$12)=0,999999999,(SIN(AC$12)*COS($E28)+SIN($E28)*COS(AC$12))/SIN(AC$12)*$B28))</f>
        <v>32.105077414134</v>
      </c>
      <c r="AD118" s="0" t="n">
        <f aca="false">IF($B28=0,0,IF(SIN(AD$12)=0,999999999,(SIN(AD$12)*COS($E28)+SIN($E28)*COS(AD$12))/SIN(AD$12)*$B28))</f>
        <v>31.5017097784094</v>
      </c>
      <c r="AE118" s="0" t="n">
        <f aca="false">IF($B28=0,0,IF(SIN(AE$12)=0,999999999,(SIN(AE$12)*COS($E28)+SIN($E28)*COS(AE$12))/SIN(AE$12)*$B28))</f>
        <v>30.943867066574</v>
      </c>
      <c r="AF118" s="0" t="n">
        <f aca="false">IF($B28=0,0,IF(SIN(AF$12)=0,999999999,(SIN(AF$12)*COS($E28)+SIN($E28)*COS(AF$12))/SIN(AF$12)*$B28))</f>
        <v>30.4262803740232</v>
      </c>
      <c r="AG118" s="0" t="n">
        <f aca="false">IF($B28=0,0,IF(SIN(AG$12)=0,999999999,(SIN(AG$12)*COS($E28)+SIN($E28)*COS(AG$12))/SIN(AG$12)*$B28))</f>
        <v>29.9444606257435</v>
      </c>
      <c r="AH118" s="0" t="n">
        <f aca="false">IF($B28=0,0,IF(SIN(AH$12)=0,999999999,(SIN(AH$12)*COS($E28)+SIN($E28)*COS(AH$12))/SIN(AH$12)*$B28))</f>
        <v>29.4945593061712</v>
      </c>
      <c r="AI118" s="0" t="n">
        <f aca="false">IF($B28=0,0,IF(SIN(AI$12)=0,999999999,(SIN(AI$12)*COS($E28)+SIN($E28)*COS(AI$12))/SIN(AI$12)*$B28))</f>
        <v>29.0732580027806</v>
      </c>
      <c r="AJ118" s="0" t="n">
        <f aca="false">IF($B28=0,0,IF(SIN(AJ$12)=0,999999999,(SIN(AJ$12)*COS($E28)+SIN($E28)*COS(AJ$12))/SIN(AJ$12)*$B28))</f>
        <v>28.6776800401675</v>
      </c>
      <c r="AK118" s="0" t="n">
        <f aca="false">IF($B28=0,0,IF(SIN(AK$12)=0,999999999,(SIN(AK$12)*COS($E28)+SIN($E28)*COS(AK$12))/SIN(AK$12)*$B28))</f>
        <v>28.305319216425</v>
      </c>
      <c r="AL118" s="0" t="n">
        <f aca="false">IF($B28=0,0,IF(SIN(AL$12)=0,999999999,(SIN(AL$12)*COS($E28)+SIN($E28)*COS(AL$12))/SIN(AL$12)*$B28))</f>
        <v>27.9539819006536</v>
      </c>
      <c r="AM118" s="0" t="n">
        <f aca="false">IF($B28=0,0,IF(SIN(AM$12)=0,999999999,(SIN(AM$12)*COS($E28)+SIN($E28)*COS(AM$12))/SIN(AM$12)*$B28))</f>
        <v>27.6217396573962</v>
      </c>
      <c r="AN118" s="0" t="n">
        <f aca="false">IF($B28=0,0,IF(SIN(AN$12)=0,999999999,(SIN(AN$12)*COS($E28)+SIN($E28)*COS(AN$12))/SIN(AN$12)*$B28))</f>
        <v>27.3068902306574</v>
      </c>
      <c r="AO118" s="0" t="n">
        <f aca="false">IF($B28=0,0,IF(SIN(AO$12)=0,999999999,(SIN(AO$12)*COS($E28)+SIN($E28)*COS(AO$12))/SIN(AO$12)*$B28))</f>
        <v>27.0079252155585</v>
      </c>
      <c r="AP118" s="0" t="n">
        <f aca="false">IF($B28=0,0,IF(SIN(AP$12)=0,999999999,(SIN(AP$12)*COS($E28)+SIN($E28)*COS(AP$12))/SIN(AP$12)*$B28))</f>
        <v>26.7235031172202</v>
      </c>
      <c r="AQ118" s="0" t="n">
        <f aca="false">IF($B28=0,0,IF(SIN(AQ$12)=0,999999999,(SIN(AQ$12)*COS($E28)+SIN($E28)*COS(AQ$12))/SIN(AQ$12)*$B28))</f>
        <v>26.4524267776335</v>
      </c>
      <c r="AR118" s="0" t="n">
        <f aca="false">IF($B28=0,0,IF(SIN(AR$12)=0,999999999,(SIN(AR$12)*COS($E28)+SIN($E28)*COS(AR$12))/SIN(AR$12)*$B28))</f>
        <v>26.1936243658532</v>
      </c>
      <c r="AS118" s="0" t="n">
        <f aca="false">IF($B28=0,0,IF(SIN(AS$12)=0,999999999,(SIN(AS$12)*COS($E28)+SIN($E28)*COS(AS$12))/SIN(AS$12)*$B28))</f>
        <v>25.9461332919066</v>
      </c>
      <c r="AT118" s="0" t="n">
        <f aca="false">IF($B28=0,0,IF(SIN(AT$12)=0,999999999,(SIN(AT$12)*COS($E28)+SIN($E28)*COS(AT$12))/SIN(AT$12)*$B28))</f>
        <v>25.7090865327288</v>
      </c>
      <c r="AU118" s="0" t="n">
        <f aca="false">IF($B28=0,0,IF(SIN(AU$12)=0,999999999,(SIN(AU$12)*COS($E28)+SIN($E28)*COS(AU$12))/SIN(AU$12)*$B28))</f>
        <v>25.4817009582746</v>
      </c>
      <c r="AV118" s="0" t="n">
        <f aca="false">IF($B28=0,0,IF(SIN(AV$12)=0,999999999,(SIN(AV$12)*COS($E28)+SIN($E28)*COS(AV$12))/SIN(AV$12)*$B28))</f>
        <v>25.2632673244045</v>
      </c>
      <c r="AW118" s="0" t="n">
        <f aca="false">IF($B28=0,0,IF(SIN(AW$12)=0,999999999,(SIN(AW$12)*COS($E28)+SIN($E28)*COS(AW$12))/SIN(AW$12)*$B28))</f>
        <v>25.0531416611661</v>
      </c>
      <c r="AX118" s="0" t="n">
        <f aca="false">IF($B28=0,0,IF(SIN(AX$12)=0,999999999,(SIN(AX$12)*COS($E28)+SIN($E28)*COS(AX$12))/SIN(AX$12)*$B28))</f>
        <v>24.8507378344313</v>
      </c>
      <c r="AY118" s="0" t="n">
        <f aca="false">IF($B28=0,0,IF(SIN(AY$12)=0,999999999,(SIN(AY$12)*COS($E28)+SIN($E28)*COS(AY$12))/SIN(AY$12)*$B28))</f>
        <v>24.6555210983226</v>
      </c>
      <c r="AZ118" s="0" t="n">
        <f aca="false">IF($B28=0,0,IF(SIN(AZ$12)=0,999999999,(SIN(AZ$12)*COS($E28)+SIN($E28)*COS(AZ$12))/SIN(AZ$12)*$B28))</f>
        <v>24.467002487608</v>
      </c>
      <c r="BA118" s="0" t="n">
        <f aca="false">IF($B28=0,0,IF(SIN(BA$12)=0,999999999,(SIN(BA$12)*COS($E28)+SIN($E28)*COS(BA$12))/SIN(BA$12)*$B28))</f>
        <v>24.2847339249125</v>
      </c>
      <c r="BB118" s="0" t="n">
        <f aca="false">IF($B28=0,0,IF(SIN(BB$12)=0,999999999,(SIN(BB$12)*COS($E28)+SIN($E28)*COS(BB$12))/SIN(BB$12)*$B28))</f>
        <v>24.1083039384518</v>
      </c>
      <c r="BC118" s="0" t="n">
        <f aca="false">IF($B28=0,0,IF(SIN(BC$12)=0,999999999,(SIN(BC$12)*COS($E28)+SIN($E28)*COS(BC$12))/SIN(BC$12)*$B28))</f>
        <v>23.9373339030156</v>
      </c>
      <c r="BD118" s="0" t="n">
        <f aca="false">IF($B28=0,0,IF(SIN(BD$12)=0,999999999,(SIN(BD$12)*COS($E28)+SIN($E28)*COS(BD$12))/SIN(BD$12)*$B28))</f>
        <v>23.7714747308913</v>
      </c>
      <c r="BE118" s="0" t="n">
        <f aca="false">IF($B28=0,0,IF(SIN(BE$12)=0,999999999,(SIN(BE$12)*COS($E28)+SIN($E28)*COS(BE$12))/SIN(BE$12)*$B28))</f>
        <v>23.6104039509115</v>
      </c>
      <c r="BF118" s="0" t="n">
        <f aca="false">IF($B28=0,0,IF(SIN(BF$12)=0,999999999,(SIN(BF$12)*COS($E28)+SIN($E28)*COS(BF$12))/SIN(BF$12)*$B28))</f>
        <v>23.453823123318</v>
      </c>
      <c r="BG118" s="0" t="n">
        <f aca="false">IF($B28=0,0,IF(SIN(BG$12)=0,999999999,(SIN(BG$12)*COS($E28)+SIN($E28)*COS(BG$12))/SIN(BG$12)*$B28))</f>
        <v>23.3014555460252</v>
      </c>
      <c r="BH118" s="0" t="n">
        <f aca="false">IF($B28=0,0,IF(SIN(BH$12)=0,999999999,(SIN(BH$12)*COS($E28)+SIN($E28)*COS(BH$12))/SIN(BH$12)*$B28))</f>
        <v>23.1530442144432</v>
      </c>
      <c r="BI118" s="0" t="n">
        <f aca="false">IF($B28=0,0,IF(SIN(BI$12)=0,999999999,(SIN(BI$12)*COS($E28)+SIN($E28)*COS(BI$12))/SIN(BI$12)*$B28))</f>
        <v>23.0083500025185</v>
      </c>
      <c r="BJ118" s="0" t="n">
        <f aca="false">IF($B28=0,0,IF(SIN(BJ$12)=0,999999999,(SIN(BJ$12)*COS($E28)+SIN($E28)*COS(BJ$12))/SIN(BJ$12)*$B28))</f>
        <v>22.8671500372697</v>
      </c>
      <c r="BK118" s="0" t="n">
        <f aca="false">IF($B28=0,0,IF(SIN(BK$12)=0,999999999,(SIN(BK$12)*COS($E28)+SIN($E28)*COS(BK$12))/SIN(BK$12)*$B28))</f>
        <v>22.7292362429769</v>
      </c>
      <c r="BL118" s="0" t="n">
        <f aca="false">IF($B28=0,0,IF(SIN(BL$12)=0,999999999,(SIN(BL$12)*COS($E28)+SIN($E28)*COS(BL$12))/SIN(BL$12)*$B28))</f>
        <v>22.5944140344718</v>
      </c>
      <c r="BM118" s="0" t="n">
        <f aca="false">IF($B28=0,0,IF(SIN(BM$12)=0,999999999,(SIN(BM$12)*COS($E28)+SIN($E28)*COS(BM$12))/SIN(BM$12)*$B28))</f>
        <v>22.462501141754</v>
      </c>
      <c r="BN118" s="0" t="n">
        <f aca="false">IF($B28=0,0,IF(SIN(BN$12)=0,999999999,(SIN(BN$12)*COS($E28)+SIN($E28)*COS(BN$12))/SIN(BN$12)*$B28))</f>
        <v>22.333326550525</v>
      </c>
      <c r="BO118" s="0" t="n">
        <f aca="false">IF($B28=0,0,IF(SIN(BO$12)=0,999999999,(SIN(BO$12)*COS($E28)+SIN($E28)*COS(BO$12))/SIN(BO$12)*$B28))</f>
        <v>22.2067295452447</v>
      </c>
      <c r="BP118" s="0" t="n">
        <f aca="false">IF($B28=0,0,IF(SIN(BP$12)=0,999999999,(SIN(BP$12)*COS($E28)+SIN($E28)*COS(BP$12))/SIN(BP$12)*$B28))</f>
        <v>22.0825588430393</v>
      </c>
      <c r="BQ118" s="0" t="n">
        <f aca="false">IF($B28=0,0,IF(SIN(BQ$12)=0,999999999,(SIN(BQ$12)*COS($E28)+SIN($E28)*COS(BQ$12))/SIN(BQ$12)*$B28))</f>
        <v>21.9606718082647</v>
      </c>
      <c r="BR118" s="0" t="n">
        <f aca="false">IF($B28=0,0,IF(SIN(BR$12)=0,999999999,(SIN(BR$12)*COS($E28)+SIN($E28)*COS(BR$12))/SIN(BR$12)*$B28))</f>
        <v>21.8409337387947</v>
      </c>
      <c r="BS118" s="0" t="n">
        <f aca="false">IF($B28=0,0,IF(SIN(BS$12)=0,999999999,(SIN(BS$12)*COS($E28)+SIN($E28)*COS(BS$12))/SIN(BS$12)*$B28))</f>
        <v>21.723217216199</v>
      </c>
      <c r="BT118" s="0" t="n">
        <f aca="false">IF($B28=0,0,IF(SIN(BT$12)=0,999999999,(SIN(BT$12)*COS($E28)+SIN($E28)*COS(BT$12))/SIN(BT$12)*$B28))</f>
        <v>21.6074015129134</v>
      </c>
      <c r="BU118" s="0" t="n">
        <f aca="false">IF($B28=0,0,IF(SIN(BU$12)=0,999999999,(SIN(BU$12)*COS($E28)+SIN($E28)*COS(BU$12))/SIN(BU$12)*$B28))</f>
        <v>21.4933720503255</v>
      </c>
      <c r="BV118" s="0" t="n">
        <f aca="false">IF($B28=0,0,IF(SIN(BV$12)=0,999999999,(SIN(BV$12)*COS($E28)+SIN($E28)*COS(BV$12))/SIN(BV$12)*$B28))</f>
        <v>21.3810199023976</v>
      </c>
      <c r="BW118" s="0" t="n">
        <f aca="false">IF($B28=0,0,IF(SIN(BW$12)=0,999999999,(SIN(BW$12)*COS($E28)+SIN($E28)*COS(BW$12))/SIN(BW$12)*$B28))</f>
        <v>21.2702413400712</v>
      </c>
      <c r="BX118" s="0" t="n">
        <f aca="false">IF($B28=0,0,IF(SIN(BX$12)=0,999999999,(SIN(BX$12)*COS($E28)+SIN($E28)*COS(BX$12))/SIN(BX$12)*$B28))</f>
        <v>21.1609374122238</v>
      </c>
      <c r="BY118" s="0" t="n">
        <f aca="false">IF($B28=0,0,IF(SIN(BY$12)=0,999999999,(SIN(BY$12)*COS($E28)+SIN($E28)*COS(BY$12))/SIN(BY$12)*$B28))</f>
        <v>21.0530135594185</v>
      </c>
      <c r="BZ118" s="0" t="n">
        <f aca="false">IF($B28=0,0,IF(SIN(BZ$12)=0,999999999,(SIN(BZ$12)*COS($E28)+SIN($E28)*COS(BZ$12))/SIN(BZ$12)*$B28))</f>
        <v>20.9463792570923</v>
      </c>
      <c r="CA118" s="0" t="n">
        <f aca="false">IF($B28=0,0,IF(SIN(CA$12)=0,999999999,(SIN(CA$12)*COS($E28)+SIN($E28)*COS(CA$12))/SIN(CA$12)*$B28))</f>
        <v>20.8409476851831</v>
      </c>
      <c r="CB118" s="0" t="n">
        <f aca="false">IF($B28=0,0,IF(SIN(CB$12)=0,999999999,(SIN(CB$12)*COS($E28)+SIN($E28)*COS(CB$12))/SIN(CB$12)*$B28))</f>
        <v>20.7366354215079</v>
      </c>
      <c r="CC118" s="0" t="n">
        <f aca="false">IF($B28=0,0,IF(SIN(CC$12)=0,999999999,(SIN(CC$12)*COS($E28)+SIN($E28)*COS(CC$12))/SIN(CC$12)*$B28))</f>
        <v>20.6333621564777</v>
      </c>
      <c r="CD118" s="0" t="n">
        <f aca="false">IF($B28=0,0,IF(SIN(CD$12)=0,999999999,(SIN(CD$12)*COS($E28)+SIN($E28)*COS(CD$12))/SIN(CD$12)*$B28))</f>
        <v>20.5310504269714</v>
      </c>
      <c r="CE118" s="0" t="n">
        <f aca="false">IF($B28=0,0,IF(SIN(CE$12)=0,999999999,(SIN(CE$12)*COS($E28)+SIN($E28)*COS(CE$12))/SIN(CE$12)*$B28))</f>
        <v>20.4296253674029</v>
      </c>
      <c r="CF118" s="0" t="n">
        <f aca="false">IF($B28=0,0,IF(SIN(CF$12)=0,999999999,(SIN(CF$12)*COS($E28)+SIN($E28)*COS(CF$12))/SIN(CF$12)*$B28))</f>
        <v>20.3290144762013</v>
      </c>
      <c r="CG118" s="0" t="n">
        <f aca="false">IF($B28=0,0,IF(SIN(CG$12)=0,999999999,(SIN(CG$12)*COS($E28)+SIN($E28)*COS(CG$12))/SIN(CG$12)*$B28))</f>
        <v>20.2291473960805</v>
      </c>
      <c r="CH118" s="0" t="n">
        <f aca="false">IF($B28=0,0,IF(SIN(CH$12)=0,999999999,(SIN(CH$12)*COS($E28)+SIN($E28)*COS(CH$12))/SIN(CH$12)*$B28))</f>
        <v>20.1299557066226</v>
      </c>
      <c r="CI118" s="0" t="n">
        <f aca="false">IF($B28=0,0,IF(SIN(CI$12)=0,999999999,(SIN(CI$12)*COS($E28)+SIN($E28)*COS(CI$12))/SIN(CI$12)*$B28))</f>
        <v>20.0313727278204</v>
      </c>
      <c r="CJ118" s="0" t="n">
        <f aca="false">IF($B28=0,0,IF(SIN(CJ$12)=0,999999999,(SIN(CJ$12)*COS($E28)+SIN($E28)*COS(CJ$12))/SIN(CJ$12)*$B28))</f>
        <v>19.9333333333333</v>
      </c>
      <c r="CK118" s="0" t="n">
        <f aca="false">IF($B28=0,0,IF(SIN(CK$12)=0,999999999,(SIN(CK$12)*COS($E28)+SIN($E28)*COS(CK$12))/SIN(CK$12)*$B28))</f>
        <v>19.8357737723055</v>
      </c>
      <c r="CL118" s="0" t="n">
        <f aca="false">IF($B28=0,0,IF(SIN(CL$12)=0,999999999,(SIN(CL$12)*COS($E28)+SIN($E28)*COS(CL$12))/SIN(CL$12)*$B28))</f>
        <v>19.7386314986802</v>
      </c>
      <c r="CM118" s="0" t="n">
        <f aca="false">IF($B28=0,0,IF(SIN(CM$12)=0,999999999,(SIN(CM$12)*COS($E28)+SIN($E28)*COS(CM$12))/SIN(CM$12)*$B28))</f>
        <v>19.6418450070102</v>
      </c>
      <c r="CN118" s="0" t="n">
        <f aca="false">IF($B28=0,0,IF(SIN(CN$12)=0,999999999,(SIN(CN$12)*COS($E28)+SIN($E28)*COS(CN$12))/SIN(CN$12)*$B28))</f>
        <v>19.5453536738306</v>
      </c>
      <c r="CO118" s="0" t="n">
        <f aca="false">IF($B28=0,0,IF(SIN(CO$12)=0,999999999,(SIN(CO$12)*COS($E28)+SIN($E28)*COS(CO$12))/SIN(CO$12)*$B28))</f>
        <v>19.4490976037064</v>
      </c>
      <c r="CP118" s="0" t="n">
        <f aca="false">IF($B28=0,0,IF(SIN(CP$12)=0,999999999,(SIN(CP$12)*COS($E28)+SIN($E28)*COS(CP$12))/SIN(CP$12)*$B28))</f>
        <v>19.3530174791154</v>
      </c>
      <c r="CQ118" s="0" t="n">
        <f aca="false">IF($B28=0,0,IF(SIN(CQ$12)=0,999999999,(SIN(CQ$12)*COS($E28)+SIN($E28)*COS(CQ$12))/SIN(CQ$12)*$B28))</f>
        <v>19.2570544133562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999999999</v>
      </c>
      <c r="G119" s="0" t="n">
        <f aca="false">IF($B29=0,0,IF(SIN(G$12)=0,999999999,(SIN(G$12)*COS($E29)+SIN($E29)*COS(G$12))/SIN(G$12)*$B29))</f>
        <v>335.828892577471</v>
      </c>
      <c r="H119" s="0" t="n">
        <f aca="false">IF($B29=0,0,IF(SIN(H$12)=0,999999999,(SIN(H$12)*COS($E29)+SIN($E29)*COS(H$12))/SIN(H$12)*$B29))</f>
        <v>176.935006126557</v>
      </c>
      <c r="I119" s="0" t="n">
        <f aca="false">IF($B29=0,0,IF(SIN(I$12)=0,999999999,(SIN(I$12)*COS($E29)+SIN($E29)*COS(I$12))/SIN(I$12)*$B29))</f>
        <v>123.948858823386</v>
      </c>
      <c r="J119" s="0" t="n">
        <f aca="false">IF($B29=0,0,IF(SIN(J$12)=0,999999999,(SIN(J$12)*COS($E29)+SIN($E29)*COS(J$12))/SIN(J$12)*$B29))</f>
        <v>97.4396364697975</v>
      </c>
      <c r="K119" s="0" t="n">
        <f aca="false">IF($B29=0,0,IF(SIN(K$12)=0,999999999,(SIN(K$12)*COS($E29)+SIN($E29)*COS(K$12))/SIN(K$12)*$B29))</f>
        <v>81.5211730686106</v>
      </c>
      <c r="L119" s="0" t="n">
        <f aca="false">IF($B29=0,0,IF(SIN(L$12)=0,999999999,(SIN(L$12)*COS($E29)+SIN($E29)*COS(L$12))/SIN(L$12)*$B29))</f>
        <v>70.8980773147927</v>
      </c>
      <c r="M119" s="0" t="n">
        <f aca="false">IF($B29=0,0,IF(SIN(M$12)=0,999999999,(SIN(M$12)*COS($E29)+SIN($E29)*COS(M$12))/SIN(M$12)*$B29))</f>
        <v>63.3008935207889</v>
      </c>
      <c r="N119" s="0" t="n">
        <f aca="false">IF($B29=0,0,IF(SIN(N$12)=0,999999999,(SIN(N$12)*COS($E29)+SIN($E29)*COS(N$12))/SIN(N$12)*$B29))</f>
        <v>57.5948918461046</v>
      </c>
      <c r="O119" s="0" t="n">
        <f aca="false">IF($B29=0,0,IF(SIN(O$12)=0,999999999,(SIN(O$12)*COS($E29)+SIN($E29)*COS(O$12))/SIN(O$12)*$B29))</f>
        <v>53.1496650389323</v>
      </c>
      <c r="P119" s="0" t="n">
        <f aca="false">IF($B29=0,0,IF(SIN(P$12)=0,999999999,(SIN(P$12)*COS($E29)+SIN($E29)*COS(P$12))/SIN(P$12)*$B29))</f>
        <v>49.586967131376</v>
      </c>
      <c r="Q119" s="0" t="n">
        <f aca="false">IF($B29=0,0,IF(SIN(Q$12)=0,999999999,(SIN(Q$12)*COS($E29)+SIN($E29)*COS(Q$12))/SIN(Q$12)*$B29))</f>
        <v>46.6660946632375</v>
      </c>
      <c r="R119" s="0" t="n">
        <f aca="false">IF($B29=0,0,IF(SIN(R$12)=0,999999999,(SIN(R$12)*COS($E29)+SIN($E29)*COS(R$12))/SIN(R$12)*$B29))</f>
        <v>44.2265772926901</v>
      </c>
      <c r="S119" s="0" t="n">
        <f aca="false">IF($B29=0,0,IF(SIN(S$12)=0,999999999,(SIN(S$12)*COS($E29)+SIN($E29)*COS(S$12))/SIN(S$12)*$B29))</f>
        <v>42.1573188931887</v>
      </c>
      <c r="T119" s="0" t="n">
        <f aca="false">IF($B29=0,0,IF(SIN(T$12)=0,999999999,(SIN(T$12)*COS($E29)+SIN($E29)*COS(T$12))/SIN(T$12)*$B29))</f>
        <v>40.3789638934779</v>
      </c>
      <c r="U119" s="0" t="n">
        <f aca="false">IF($B29=0,0,IF(SIN(U$12)=0,999999999,(SIN(U$12)*COS($E29)+SIN($E29)*COS(U$12))/SIN(U$12)*$B29))</f>
        <v>38.8333170805698</v>
      </c>
      <c r="V119" s="0" t="n">
        <f aca="false">IF($B29=0,0,IF(SIN(V$12)=0,999999999,(SIN(V$12)*COS($E29)+SIN($E29)*COS(V$12))/SIN(V$12)*$B29))</f>
        <v>37.4767309756204</v>
      </c>
      <c r="W119" s="0" t="n">
        <f aca="false">IF($B29=0,0,IF(SIN(W$12)=0,999999999,(SIN(W$12)*COS($E29)+SIN($E29)*COS(W$12))/SIN(W$12)*$B29))</f>
        <v>36.2758270761979</v>
      </c>
      <c r="X119" s="0" t="n">
        <f aca="false">IF($B29=0,0,IF(SIN(X$12)=0,999999999,(SIN(X$12)*COS($E29)+SIN($E29)*COS(X$12))/SIN(X$12)*$B29))</f>
        <v>35.2046433502132</v>
      </c>
      <c r="Y119" s="0" t="n">
        <f aca="false">IF($B29=0,0,IF(SIN(Y$12)=0,999999999,(SIN(Y$12)*COS($E29)+SIN($E29)*COS(Y$12))/SIN(Y$12)*$B29))</f>
        <v>34.2426825203538</v>
      </c>
      <c r="Z119" s="0" t="n">
        <f aca="false">IF($B29=0,0,IF(SIN(Z$12)=0,999999999,(SIN(Z$12)*COS($E29)+SIN($E29)*COS(Z$12))/SIN(Z$12)*$B29))</f>
        <v>33.3735458623222</v>
      </c>
      <c r="AA119" s="0" t="n">
        <f aca="false">IF($B29=0,0,IF(SIN(AA$12)=0,999999999,(SIN(AA$12)*COS($E29)+SIN($E29)*COS(AA$12))/SIN(AA$12)*$B29))</f>
        <v>32.5839573455883</v>
      </c>
      <c r="AB119" s="0" t="n">
        <f aca="false">IF($B29=0,0,IF(SIN(AB$12)=0,999999999,(SIN(AB$12)*COS($E29)+SIN($E29)*COS(AB$12))/SIN(AB$12)*$B29))</f>
        <v>31.863053916743</v>
      </c>
      <c r="AC119" s="0" t="n">
        <f aca="false">IF($B29=0,0,IF(SIN(AC$12)=0,999999999,(SIN(AC$12)*COS($E29)+SIN($E29)*COS(AC$12))/SIN(AC$12)*$B29))</f>
        <v>31.2018609255053</v>
      </c>
      <c r="AD119" s="0" t="n">
        <f aca="false">IF($B29=0,0,IF(SIN(AD$12)=0,999999999,(SIN(AD$12)*COS($E29)+SIN($E29)*COS(AD$12))/SIN(AD$12)*$B29))</f>
        <v>30.5928986934207</v>
      </c>
      <c r="AE119" s="0" t="n">
        <f aca="false">IF($B29=0,0,IF(SIN(AE$12)=0,999999999,(SIN(AE$12)*COS($E29)+SIN($E29)*COS(AE$12))/SIN(AE$12)*$B29))</f>
        <v>30.0298835052703</v>
      </c>
      <c r="AF119" s="0" t="n">
        <f aca="false">IF($B29=0,0,IF(SIN(AF$12)=0,999999999,(SIN(AF$12)*COS($E29)+SIN($E29)*COS(AF$12))/SIN(AF$12)*$B29))</f>
        <v>29.5074976016671</v>
      </c>
      <c r="AG119" s="0" t="n">
        <f aca="false">IF($B29=0,0,IF(SIN(AG$12)=0,999999999,(SIN(AG$12)*COS($E29)+SIN($E29)*COS(AG$12))/SIN(AG$12)*$B29))</f>
        <v>29.0212102836168</v>
      </c>
      <c r="AH119" s="0" t="n">
        <f aca="false">IF($B29=0,0,IF(SIN(AH$12)=0,999999999,(SIN(AH$12)*COS($E29)+SIN($E29)*COS(AH$12))/SIN(AH$12)*$B29))</f>
        <v>28.567137351025</v>
      </c>
      <c r="AI119" s="0" t="n">
        <f aca="false">IF($B29=0,0,IF(SIN(AI$12)=0,999999999,(SIN(AI$12)*COS($E29)+SIN($E29)*COS(AI$12))/SIN(AI$12)*$B29))</f>
        <v>28.1419296221007</v>
      </c>
      <c r="AJ119" s="0" t="n">
        <f aca="false">IF($B29=0,0,IF(SIN(AJ$12)=0,999999999,(SIN(AJ$12)*COS($E29)+SIN($E29)*COS(AJ$12))/SIN(AJ$12)*$B29))</f>
        <v>27.7426837480872</v>
      </c>
      <c r="AK119" s="0" t="n">
        <f aca="false">IF($B29=0,0,IF(SIN(AK$12)=0,999999999,(SIN(AK$12)*COS($E29)+SIN($E29)*COS(AK$12))/SIN(AK$12)*$B29))</f>
        <v>27.3668702888606</v>
      </c>
      <c r="AL119" s="0" t="n">
        <f aca="false">IF($B29=0,0,IF(SIN(AL$12)=0,999999999,(SIN(AL$12)*COS($E29)+SIN($E29)*COS(AL$12))/SIN(AL$12)*$B29))</f>
        <v>27.0122752735516</v>
      </c>
      <c r="AM119" s="0" t="n">
        <f aca="false">IF($B29=0,0,IF(SIN(AM$12)=0,999999999,(SIN(AM$12)*COS($E29)+SIN($E29)*COS(AM$12))/SIN(AM$12)*$B29))</f>
        <v>26.6769523857009</v>
      </c>
      <c r="AN119" s="0" t="n">
        <f aca="false">IF($B29=0,0,IF(SIN(AN$12)=0,999999999,(SIN(AN$12)*COS($E29)+SIN($E29)*COS(AN$12))/SIN(AN$12)*$B29))</f>
        <v>26.3591835855114</v>
      </c>
      <c r="AO119" s="0" t="n">
        <f aca="false">IF($B29=0,0,IF(SIN(AO$12)=0,999999999,(SIN(AO$12)*COS($E29)+SIN($E29)*COS(AO$12))/SIN(AO$12)*$B29))</f>
        <v>26.0574464817452</v>
      </c>
      <c r="AP119" s="0" t="n">
        <f aca="false">IF($B29=0,0,IF(SIN(AP$12)=0,999999999,(SIN(AP$12)*COS($E29)+SIN($E29)*COS(AP$12))/SIN(AP$12)*$B29))</f>
        <v>25.7703871408009</v>
      </c>
      <c r="AQ119" s="0" t="n">
        <f aca="false">IF($B29=0,0,IF(SIN(AQ$12)=0,999999999,(SIN(AQ$12)*COS($E29)+SIN($E29)*COS(AQ$12))/SIN(AQ$12)*$B29))</f>
        <v>25.4967973042797</v>
      </c>
      <c r="AR119" s="0" t="n">
        <f aca="false">IF($B29=0,0,IF(SIN(AR$12)=0,999999999,(SIN(AR$12)*COS($E29)+SIN($E29)*COS(AR$12))/SIN(AR$12)*$B29))</f>
        <v>25.2355952029152</v>
      </c>
      <c r="AS119" s="0" t="n">
        <f aca="false">IF($B29=0,0,IF(SIN(AS$12)=0,999999999,(SIN(AS$12)*COS($E29)+SIN($E29)*COS(AS$12))/SIN(AS$12)*$B29))</f>
        <v>24.9858093213267</v>
      </c>
      <c r="AT119" s="0" t="n">
        <f aca="false">IF($B29=0,0,IF(SIN(AT$12)=0,999999999,(SIN(AT$12)*COS($E29)+SIN($E29)*COS(AT$12))/SIN(AT$12)*$B29))</f>
        <v>24.7465645971645</v>
      </c>
      <c r="AU119" s="0" t="n">
        <f aca="false">IF($B29=0,0,IF(SIN(AU$12)=0,999999999,(SIN(AU$12)*COS($E29)+SIN($E29)*COS(AU$12))/SIN(AU$12)*$B29))</f>
        <v>24.517070638979</v>
      </c>
      <c r="AV119" s="0" t="n">
        <f aca="false">IF($B29=0,0,IF(SIN(AV$12)=0,999999999,(SIN(AV$12)*COS($E29)+SIN($E29)*COS(AV$12))/SIN(AV$12)*$B29))</f>
        <v>24.2966116263174</v>
      </c>
      <c r="AW119" s="0" t="n">
        <f aca="false">IF($B29=0,0,IF(SIN(AW$12)=0,999999999,(SIN(AW$12)*COS($E29)+SIN($E29)*COS(AW$12))/SIN(AW$12)*$B29))</f>
        <v>24.0845376181544</v>
      </c>
      <c r="AX119" s="0" t="n">
        <f aca="false">IF($B29=0,0,IF(SIN(AX$12)=0,999999999,(SIN(AX$12)*COS($E29)+SIN($E29)*COS(AX$12))/SIN(AX$12)*$B29))</f>
        <v>23.8802570455598</v>
      </c>
      <c r="AY119" s="0" t="n">
        <f aca="false">IF($B29=0,0,IF(SIN(AY$12)=0,999999999,(SIN(AY$12)*COS($E29)+SIN($E29)*COS(AY$12))/SIN(AY$12)*$B29))</f>
        <v>23.6832302043402</v>
      </c>
      <c r="AZ119" s="0" t="n">
        <f aca="false">IF($B29=0,0,IF(SIN(AZ$12)=0,999999999,(SIN(AZ$12)*COS($E29)+SIN($E29)*COS(AZ$12))/SIN(AZ$12)*$B29))</f>
        <v>23.4929635954387</v>
      </c>
      <c r="BA119" s="0" t="n">
        <f aca="false">IF($B29=0,0,IF(SIN(BA$12)=0,999999999,(SIN(BA$12)*COS($E29)+SIN($E29)*COS(BA$12))/SIN(BA$12)*$B29))</f>
        <v>23.3090049867795</v>
      </c>
      <c r="BB119" s="0" t="n">
        <f aca="false">IF($B29=0,0,IF(SIN(BB$12)=0,999999999,(SIN(BB$12)*COS($E29)+SIN($E29)*COS(BB$12))/SIN(BB$12)*$B29))</f>
        <v>23.1309390912948</v>
      </c>
      <c r="BC119" s="0" t="n">
        <f aca="false">IF($B29=0,0,IF(SIN(BC$12)=0,999999999,(SIN(BC$12)*COS($E29)+SIN($E29)*COS(BC$12))/SIN(BC$12)*$B29))</f>
        <v>22.9583837730538</v>
      </c>
      <c r="BD119" s="0" t="n">
        <f aca="false">IF($B29=0,0,IF(SIN(BD$12)=0,999999999,(SIN(BD$12)*COS($E29)+SIN($E29)*COS(BD$12))/SIN(BD$12)*$B29))</f>
        <v>22.7909867075032</v>
      </c>
      <c r="BE119" s="0" t="n">
        <f aca="false">IF($B29=0,0,IF(SIN(BE$12)=0,999999999,(SIN(BE$12)*COS($E29)+SIN($E29)*COS(BE$12))/SIN(BE$12)*$B29))</f>
        <v>22.6284224334313</v>
      </c>
      <c r="BF119" s="0" t="n">
        <f aca="false">IF($B29=0,0,IF(SIN(BF$12)=0,999999999,(SIN(BF$12)*COS($E29)+SIN($E29)*COS(BF$12))/SIN(BF$12)*$B29))</f>
        <v>22.4703897438614</v>
      </c>
      <c r="BG119" s="0" t="n">
        <f aca="false">IF($B29=0,0,IF(SIN(BG$12)=0,999999999,(SIN(BG$12)*COS($E29)+SIN($E29)*COS(BG$12))/SIN(BG$12)*$B29))</f>
        <v>22.3166093710476</v>
      </c>
      <c r="BH119" s="0" t="n">
        <f aca="false">IF($B29=0,0,IF(SIN(BH$12)=0,999999999,(SIN(BH$12)*COS($E29)+SIN($E29)*COS(BH$12))/SIN(BH$12)*$B29))</f>
        <v>22.1668219273801</v>
      </c>
      <c r="BI119" s="0" t="n">
        <f aca="false">IF($B29=0,0,IF(SIN(BI$12)=0,999999999,(SIN(BI$12)*COS($E29)+SIN($E29)*COS(BI$12))/SIN(BI$12)*$B29))</f>
        <v>22.020786069561</v>
      </c>
      <c r="BJ119" s="0" t="n">
        <f aca="false">IF($B29=0,0,IF(SIN(BJ$12)=0,999999999,(SIN(BJ$12)*COS($E29)+SIN($E29)*COS(BJ$12))/SIN(BJ$12)*$B29))</f>
        <v>21.8782768580669</v>
      </c>
      <c r="BK119" s="0" t="n">
        <f aca="false">IF($B29=0,0,IF(SIN(BK$12)=0,999999999,(SIN(BK$12)*COS($E29)+SIN($E29)*COS(BK$12))/SIN(BK$12)*$B29))</f>
        <v>21.7390842878407</v>
      </c>
      <c r="BL119" s="0" t="n">
        <f aca="false">IF($B29=0,0,IF(SIN(BL$12)=0,999999999,(SIN(BL$12)*COS($E29)+SIN($E29)*COS(BL$12))/SIN(BL$12)*$B29))</f>
        <v>21.6030119694651</v>
      </c>
      <c r="BM119" s="0" t="n">
        <f aca="false">IF($B29=0,0,IF(SIN(BM$12)=0,999999999,(SIN(BM$12)*COS($E29)+SIN($E29)*COS(BM$12))/SIN(BM$12)*$B29))</f>
        <v>21.4698759428805</v>
      </c>
      <c r="BN119" s="0" t="n">
        <f aca="false">IF($B29=0,0,IF(SIN(BN$12)=0,999999999,(SIN(BN$12)*COS($E29)+SIN($E29)*COS(BN$12))/SIN(BN$12)*$B29))</f>
        <v>21.339503608095</v>
      </c>
      <c r="BO119" s="0" t="n">
        <f aca="false">IF($B29=0,0,IF(SIN(BO$12)=0,999999999,(SIN(BO$12)*COS($E29)+SIN($E29)*COS(BO$12))/SIN(BO$12)*$B29))</f>
        <v>21.2117327593684</v>
      </c>
      <c r="BP119" s="0" t="n">
        <f aca="false">IF($B29=0,0,IF(SIN(BP$12)=0,999999999,(SIN(BP$12)*COS($E29)+SIN($E29)*COS(BP$12))/SIN(BP$12)*$B29))</f>
        <v>21.086410711089</v>
      </c>
      <c r="BQ119" s="0" t="n">
        <f aca="false">IF($B29=0,0,IF(SIN(BQ$12)=0,999999999,(SIN(BQ$12)*COS($E29)+SIN($E29)*COS(BQ$12))/SIN(BQ$12)*$B29))</f>
        <v>20.9633935050544</v>
      </c>
      <c r="BR119" s="0" t="n">
        <f aca="false">IF($B29=0,0,IF(SIN(BR$12)=0,999999999,(SIN(BR$12)*COS($E29)+SIN($E29)*COS(BR$12))/SIN(BR$12)*$B29))</f>
        <v>20.8425451901422</v>
      </c>
      <c r="BS119" s="0" t="n">
        <f aca="false">IF($B29=0,0,IF(SIN(BS$12)=0,999999999,(SIN(BS$12)*COS($E29)+SIN($E29)*COS(BS$12))/SIN(BS$12)*$B29))</f>
        <v>20.7237371664618</v>
      </c>
      <c r="BT119" s="0" t="n">
        <f aca="false">IF($B29=0,0,IF(SIN(BT$12)=0,999999999,(SIN(BT$12)*COS($E29)+SIN($E29)*COS(BT$12))/SIN(BT$12)*$B29))</f>
        <v>20.606847587029</v>
      </c>
      <c r="BU119" s="0" t="n">
        <f aca="false">IF($B29=0,0,IF(SIN(BU$12)=0,999999999,(SIN(BU$12)*COS($E29)+SIN($E29)*COS(BU$12))/SIN(BU$12)*$B29))</f>
        <v>20.4917608108258</v>
      </c>
      <c r="BV119" s="0" t="n">
        <f aca="false">IF($B29=0,0,IF(SIN(BV$12)=0,999999999,(SIN(BV$12)*COS($E29)+SIN($E29)*COS(BV$12))/SIN(BV$12)*$B29))</f>
        <v>20.3783669018212</v>
      </c>
      <c r="BW119" s="0" t="n">
        <f aca="false">IF($B29=0,0,IF(SIN(BW$12)=0,999999999,(SIN(BW$12)*COS($E29)+SIN($E29)*COS(BW$12))/SIN(BW$12)*$B29))</f>
        <v>20.2665611691514</v>
      </c>
      <c r="BX119" s="0" t="n">
        <f aca="false">IF($B29=0,0,IF(SIN(BX$12)=0,999999999,(SIN(BX$12)*COS($E29)+SIN($E29)*COS(BX$12))/SIN(BX$12)*$B29))</f>
        <v>20.156243744191</v>
      </c>
      <c r="BY119" s="0" t="n">
        <f aca="false">IF($B29=0,0,IF(SIN(BY$12)=0,999999999,(SIN(BY$12)*COS($E29)+SIN($E29)*COS(BY$12))/SIN(BY$12)*$B29))</f>
        <v>20.0473191907212</v>
      </c>
      <c r="BZ119" s="0" t="n">
        <f aca="false">IF($B29=0,0,IF(SIN(BZ$12)=0,999999999,(SIN(BZ$12)*COS($E29)+SIN($E29)*COS(BZ$12))/SIN(BZ$12)*$B29))</f>
        <v>19.9396961448093</v>
      </c>
      <c r="CA119" s="0" t="n">
        <f aca="false">IF($B29=0,0,IF(SIN(CA$12)=0,999999999,(SIN(CA$12)*COS($E29)+SIN($E29)*COS(CA$12))/SIN(CA$12)*$B29))</f>
        <v>19.8332869813729</v>
      </c>
      <c r="CB119" s="0" t="n">
        <f aca="false">IF($B29=0,0,IF(SIN(CB$12)=0,999999999,(SIN(CB$12)*COS($E29)+SIN($E29)*COS(CB$12))/SIN(CB$12)*$B29))</f>
        <v>19.7280075047151</v>
      </c>
      <c r="CC119" s="0" t="n">
        <f aca="false">IF($B29=0,0,IF(SIN(CC$12)=0,999999999,(SIN(CC$12)*COS($E29)+SIN($E29)*COS(CC$12))/SIN(CC$12)*$B29))</f>
        <v>19.6237766605931</v>
      </c>
      <c r="CD119" s="0" t="n">
        <f aca="false">IF($B29=0,0,IF(SIN(CD$12)=0,999999999,(SIN(CD$12)*COS($E29)+SIN($E29)*COS(CD$12))/SIN(CD$12)*$B29))</f>
        <v>19.5205162676259</v>
      </c>
      <c r="CE119" s="0" t="n">
        <f aca="false">IF($B29=0,0,IF(SIN(CE$12)=0,999999999,(SIN(CE$12)*COS($E29)+SIN($E29)*COS(CE$12))/SIN(CE$12)*$B29))</f>
        <v>19.4181507660525</v>
      </c>
      <c r="CF119" s="0" t="n">
        <f aca="false">IF($B29=0,0,IF(SIN(CF$12)=0,999999999,(SIN(CF$12)*COS($E29)+SIN($E29)*COS(CF$12))/SIN(CF$12)*$B29))</f>
        <v>19.3166069820466</v>
      </c>
      <c r="CG119" s="0" t="n">
        <f aca="false">IF($B29=0,0,IF(SIN(CG$12)=0,999999999,(SIN(CG$12)*COS($E29)+SIN($E29)*COS(CG$12))/SIN(CG$12)*$B29))</f>
        <v>19.2158139059495</v>
      </c>
      <c r="CH119" s="0" t="n">
        <f aca="false">IF($B29=0,0,IF(SIN(CH$12)=0,999999999,(SIN(CH$12)*COS($E29)+SIN($E29)*COS(CH$12))/SIN(CH$12)*$B29))</f>
        <v>19.1157024829296</v>
      </c>
      <c r="CI119" s="0" t="n">
        <f aca="false">IF($B29=0,0,IF(SIN(CI$12)=0,999999999,(SIN(CI$12)*COS($E29)+SIN($E29)*COS(CI$12))/SIN(CI$12)*$B29))</f>
        <v>19.0162054147039</v>
      </c>
      <c r="CJ119" s="0" t="n">
        <f aca="false">IF($B29=0,0,IF(SIN(CJ$12)=0,999999999,(SIN(CJ$12)*COS($E29)+SIN($E29)*COS(CJ$12))/SIN(CJ$12)*$B29))</f>
        <v>18.9172569710616</v>
      </c>
      <c r="CK119" s="0" t="n">
        <f aca="false">IF($B29=0,0,IF(SIN(CK$12)=0,999999999,(SIN(CK$12)*COS($E29)+SIN($E29)*COS(CK$12))/SIN(CK$12)*$B29))</f>
        <v>18.8187928100309</v>
      </c>
      <c r="CL119" s="0" t="n">
        <f aca="false">IF($B29=0,0,IF(SIN(CL$12)=0,999999999,(SIN(CL$12)*COS($E29)+SIN($E29)*COS(CL$12))/SIN(CL$12)*$B29))</f>
        <v>18.7207498056102</v>
      </c>
      <c r="CM119" s="0" t="n">
        <f aca="false">IF($B29=0,0,IF(SIN(CM$12)=0,999999999,(SIN(CM$12)*COS($E29)+SIN($E29)*COS(CM$12))/SIN(CM$12)*$B29))</f>
        <v>18.6230658820564</v>
      </c>
      <c r="CN119" s="0" t="n">
        <f aca="false">IF($B29=0,0,IF(SIN(CN$12)=0,999999999,(SIN(CN$12)*COS($E29)+SIN($E29)*COS(CN$12))/SIN(CN$12)*$B29))</f>
        <v>18.5256798537864</v>
      </c>
      <c r="CO119" s="0" t="n">
        <f aca="false">IF($B29=0,0,IF(SIN(CO$12)=0,999999999,(SIN(CO$12)*COS($E29)+SIN($E29)*COS(CO$12))/SIN(CO$12)*$B29))</f>
        <v>18.4285312699979</v>
      </c>
      <c r="CP119" s="0" t="n">
        <f aca="false">IF($B29=0,0,IF(SIN(CP$12)=0,999999999,(SIN(CP$12)*COS($E29)+SIN($E29)*COS(CP$12))/SIN(CP$12)*$B29))</f>
        <v>18.3315602631595</v>
      </c>
      <c r="CQ119" s="0" t="n">
        <f aca="false">IF($B29=0,0,IF(SIN(CQ$12)=0,999999999,(SIN(CQ$12)*COS($E29)+SIN($E29)*COS(CQ$12))/SIN(CQ$12)*$B29))</f>
        <v>18.2347074005557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999999999</v>
      </c>
      <c r="G120" s="0" t="n">
        <f aca="false">IF($B30=0,0,IF(SIN(G$12)=0,999999999,(SIN(G$12)*COS($E30)+SIN($E30)*COS(G$12))/SIN(G$12)*$B30))</f>
        <v>335.783308811193</v>
      </c>
      <c r="H120" s="0" t="n">
        <f aca="false">IF($B30=0,0,IF(SIN(H$12)=0,999999999,(SIN(H$12)*COS($E30)+SIN($E30)*COS(H$12))/SIN(H$12)*$B30))</f>
        <v>176.402617846946</v>
      </c>
      <c r="I120" s="0" t="n">
        <f aca="false">IF($B30=0,0,IF(SIN(I$12)=0,999999999,(SIN(I$12)*COS($E30)+SIN($E30)*COS(I$12))/SIN(I$12)*$B30))</f>
        <v>123.2541364463</v>
      </c>
      <c r="J120" s="0" t="n">
        <f aca="false">IF($B30=0,0,IF(SIN(J$12)=0,999999999,(SIN(J$12)*COS($E30)+SIN($E30)*COS(J$12))/SIN(J$12)*$B30))</f>
        <v>96.663697569063</v>
      </c>
      <c r="K120" s="0" t="n">
        <f aca="false">IF($B30=0,0,IF(SIN(K$12)=0,999999999,(SIN(K$12)*COS($E30)+SIN($E30)*COS(K$12))/SIN(K$12)*$B30))</f>
        <v>80.6964646399723</v>
      </c>
      <c r="L120" s="0" t="n">
        <f aca="false">IF($B30=0,0,IF(SIN(L$12)=0,999999999,(SIN(L$12)*COS($E30)+SIN($E30)*COS(L$12))/SIN(L$12)*$B30))</f>
        <v>70.0408228198832</v>
      </c>
      <c r="M120" s="0" t="n">
        <f aca="false">IF($B30=0,0,IF(SIN(M$12)=0,999999999,(SIN(M$12)*COS($E30)+SIN($E30)*COS(M$12))/SIN(M$12)*$B30))</f>
        <v>62.4203634710916</v>
      </c>
      <c r="N120" s="0" t="n">
        <f aca="false">IF($B30=0,0,IF(SIN(N$12)=0,999999999,(SIN(N$12)*COS($E30)+SIN($E30)*COS(N$12))/SIN(N$12)*$B30))</f>
        <v>56.6968802719109</v>
      </c>
      <c r="O120" s="0" t="n">
        <f aca="false">IF($B30=0,0,IF(SIN(O$12)=0,999999999,(SIN(O$12)*COS($E30)+SIN($E30)*COS(O$12))/SIN(O$12)*$B30))</f>
        <v>52.2380345866254</v>
      </c>
      <c r="P120" s="0" t="n">
        <f aca="false">IF($B30=0,0,IF(SIN(P$12)=0,999999999,(SIN(P$12)*COS($E30)+SIN($E30)*COS(P$12))/SIN(P$12)*$B30))</f>
        <v>48.6644216120406</v>
      </c>
      <c r="Q120" s="0" t="n">
        <f aca="false">IF($B30=0,0,IF(SIN(Q$12)=0,999999999,(SIN(Q$12)*COS($E30)+SIN($E30)*COS(Q$12))/SIN(Q$12)*$B30))</f>
        <v>45.7346004427776</v>
      </c>
      <c r="R120" s="0" t="n">
        <f aca="false">IF($B30=0,0,IF(SIN(R$12)=0,999999999,(SIN(R$12)*COS($E30)+SIN($E30)*COS(R$12))/SIN(R$12)*$B30))</f>
        <v>43.2876091026971</v>
      </c>
      <c r="S120" s="0" t="n">
        <f aca="false">IF($B30=0,0,IF(SIN(S$12)=0,999999999,(SIN(S$12)*COS($E30)+SIN($E30)*COS(S$12))/SIN(S$12)*$B30))</f>
        <v>41.2120110991327</v>
      </c>
      <c r="T120" s="0" t="n">
        <f aca="false">IF($B30=0,0,IF(SIN(T$12)=0,999999999,(SIN(T$12)*COS($E30)+SIN($E30)*COS(T$12))/SIN(T$12)*$B30))</f>
        <v>39.4282077385094</v>
      </c>
      <c r="U120" s="0" t="n">
        <f aca="false">IF($B30=0,0,IF(SIN(U$12)=0,999999999,(SIN(U$12)*COS($E30)+SIN($E30)*COS(U$12))/SIN(U$12)*$B30))</f>
        <v>37.8778255146843</v>
      </c>
      <c r="V120" s="0" t="n">
        <f aca="false">IF($B30=0,0,IF(SIN(V$12)=0,999999999,(SIN(V$12)*COS($E30)+SIN($E30)*COS(V$12))/SIN(V$12)*$B30))</f>
        <v>36.5170832256717</v>
      </c>
      <c r="W120" s="0" t="n">
        <f aca="false">IF($B30=0,0,IF(SIN(W$12)=0,999999999,(SIN(W$12)*COS($E30)+SIN($E30)*COS(W$12))/SIN(W$12)*$B30))</f>
        <v>35.3125001070459</v>
      </c>
      <c r="X120" s="0" t="n">
        <f aca="false">IF($B30=0,0,IF(SIN(X$12)=0,999999999,(SIN(X$12)*COS($E30)+SIN($E30)*COS(X$12))/SIN(X$12)*$B30))</f>
        <v>34.2380345866255</v>
      </c>
      <c r="Y120" s="0" t="n">
        <f aca="false">IF($B30=0,0,IF(SIN(Y$12)=0,999999999,(SIN(Y$12)*COS($E30)+SIN($E30)*COS(Y$12))/SIN(Y$12)*$B30))</f>
        <v>33.2731265894201</v>
      </c>
      <c r="Z120" s="0" t="n">
        <f aca="false">IF($B30=0,0,IF(SIN(Z$12)=0,999999999,(SIN(Z$12)*COS($E30)+SIN($E30)*COS(Z$12))/SIN(Z$12)*$B30))</f>
        <v>32.401327150225</v>
      </c>
      <c r="AA120" s="0" t="n">
        <f aca="false">IF($B30=0,0,IF(SIN(AA$12)=0,999999999,(SIN(AA$12)*COS($E30)+SIN($E30)*COS(AA$12))/SIN(AA$12)*$B30))</f>
        <v>31.6093195646257</v>
      </c>
      <c r="AB120" s="0" t="n">
        <f aca="false">IF($B30=0,0,IF(SIN(AB$12)=0,999999999,(SIN(AB$12)*COS($E30)+SIN($E30)*COS(AB$12))/SIN(AB$12)*$B30))</f>
        <v>30.8862074979865</v>
      </c>
      <c r="AC120" s="0" t="n">
        <f aca="false">IF($B30=0,0,IF(SIN(AC$12)=0,999999999,(SIN(AC$12)*COS($E30)+SIN($E30)*COS(AC$12))/SIN(AC$12)*$B30))</f>
        <v>30.2229888043161</v>
      </c>
      <c r="AD120" s="0" t="n">
        <f aca="false">IF($B30=0,0,IF(SIN(AD$12)=0,999999999,(SIN(AD$12)*COS($E30)+SIN($E30)*COS(AD$12))/SIN(AD$12)*$B30))</f>
        <v>29.6121608896075</v>
      </c>
      <c r="AE120" s="0" t="n">
        <f aca="false">IF($B30=0,0,IF(SIN(AE$12)=0,999999999,(SIN(AE$12)*COS($E30)+SIN($E30)*COS(AE$12))/SIN(AE$12)*$B30))</f>
        <v>29.0474207871713</v>
      </c>
      <c r="AF120" s="0" t="n">
        <f aca="false">IF($B30=0,0,IF(SIN(AF$12)=0,999999999,(SIN(AF$12)*COS($E30)+SIN($E30)*COS(AF$12))/SIN(AF$12)*$B30))</f>
        <v>28.5234344455571</v>
      </c>
      <c r="AG120" s="0" t="n">
        <f aca="false">IF($B30=0,0,IF(SIN(AG$12)=0,999999999,(SIN(AG$12)*COS($E30)+SIN($E30)*COS(AG$12))/SIN(AG$12)*$B30))</f>
        <v>28.0356572850309</v>
      </c>
      <c r="AH120" s="0" t="n">
        <f aca="false">IF($B30=0,0,IF(SIN(AH$12)=0,999999999,(SIN(AH$12)*COS($E30)+SIN($E30)*COS(AH$12))/SIN(AH$12)*$B30))</f>
        <v>27.5801932054421</v>
      </c>
      <c r="AI120" s="0" t="n">
        <f aca="false">IF($B30=0,0,IF(SIN(AI$12)=0,999999999,(SIN(AI$12)*COS($E30)+SIN($E30)*COS(AI$12))/SIN(AI$12)*$B30))</f>
        <v>27.153682764084</v>
      </c>
      <c r="AJ120" s="0" t="n">
        <f aca="false">IF($B30=0,0,IF(SIN(AJ$12)=0,999999999,(SIN(AJ$12)*COS($E30)+SIN($E30)*COS(AJ$12))/SIN(AJ$12)*$B30))</f>
        <v>26.7532137171862</v>
      </c>
      <c r="AK120" s="0" t="n">
        <f aca="false">IF($B30=0,0,IF(SIN(AK$12)=0,999999999,(SIN(AK$12)*COS($E30)+SIN($E30)*COS(AK$12))/SIN(AK$12)*$B30))</f>
        <v>26.3762488751581</v>
      </c>
      <c r="AL120" s="0" t="n">
        <f aca="false">IF($B30=0,0,IF(SIN(AL$12)=0,999999999,(SIN(AL$12)*COS($E30)+SIN($E30)*COS(AL$12))/SIN(AL$12)*$B30))</f>
        <v>26.0205674841696</v>
      </c>
      <c r="AM120" s="0" t="n">
        <f aca="false">IF($B30=0,0,IF(SIN(AM$12)=0,999999999,(SIN(AM$12)*COS($E30)+SIN($E30)*COS(AM$12))/SIN(AM$12)*$B30))</f>
        <v>25.6842172648156</v>
      </c>
      <c r="AN120" s="0" t="n">
        <f aca="false">IF($B30=0,0,IF(SIN(AN$12)=0,999999999,(SIN(AN$12)*COS($E30)+SIN($E30)*COS(AN$12))/SIN(AN$12)*$B30))</f>
        <v>25.3654749137263</v>
      </c>
      <c r="AO120" s="0" t="n">
        <f aca="false">IF($B30=0,0,IF(SIN(AO$12)=0,999999999,(SIN(AO$12)*COS($E30)+SIN($E30)*COS(AO$12))/SIN(AO$12)*$B30))</f>
        <v>25.0628133755011</v>
      </c>
      <c r="AP120" s="0" t="n">
        <f aca="false">IF($B30=0,0,IF(SIN(AP$12)=0,999999999,(SIN(AP$12)*COS($E30)+SIN($E30)*COS(AP$12))/SIN(AP$12)*$B30))</f>
        <v>24.7748745684811</v>
      </c>
      <c r="AQ120" s="0" t="n">
        <f aca="false">IF($B30=0,0,IF(SIN(AQ$12)=0,999999999,(SIN(AQ$12)*COS($E30)+SIN($E30)*COS(AQ$12))/SIN(AQ$12)*$B30))</f>
        <v>24.5004465325164</v>
      </c>
      <c r="AR120" s="0" t="n">
        <f aca="false">IF($B30=0,0,IF(SIN(AR$12)=0,999999999,(SIN(AR$12)*COS($E30)+SIN($E30)*COS(AR$12))/SIN(AR$12)*$B30))</f>
        <v>24.2384441841148</v>
      </c>
      <c r="AS120" s="0" t="n">
        <f aca="false">IF($B30=0,0,IF(SIN(AS$12)=0,999999999,(SIN(AS$12)*COS($E30)+SIN($E30)*COS(AS$12))/SIN(AS$12)*$B30))</f>
        <v>23.9878930314561</v>
      </c>
      <c r="AT120" s="0" t="n">
        <f aca="false">IF($B30=0,0,IF(SIN(AT$12)=0,999999999,(SIN(AT$12)*COS($E30)+SIN($E30)*COS(AT$12))/SIN(AT$12)*$B30))</f>
        <v>23.7479153312549</v>
      </c>
      <c r="AU120" s="0" t="n">
        <f aca="false">IF($B30=0,0,IF(SIN(AU$12)=0,999999999,(SIN(AU$12)*COS($E30)+SIN($E30)*COS(AU$12))/SIN(AU$12)*$B30))</f>
        <v>23.5177182705327</v>
      </c>
      <c r="AV120" s="0" t="n">
        <f aca="false">IF($B30=0,0,IF(SIN(AV$12)=0,999999999,(SIN(AV$12)*COS($E30)+SIN($E30)*COS(AV$12))/SIN(AV$12)*$B30))</f>
        <v>23.2965838357717</v>
      </c>
      <c r="AW120" s="0" t="n">
        <f aca="false">IF($B30=0,0,IF(SIN(AW$12)=0,999999999,(SIN(AW$12)*COS($E30)+SIN($E30)*COS(AW$12))/SIN(AW$12)*$B30))</f>
        <v>23.083860094717</v>
      </c>
      <c r="AX120" s="0" t="n">
        <f aca="false">IF($B30=0,0,IF(SIN(AX$12)=0,999999999,(SIN(AX$12)*COS($E30)+SIN($E30)*COS(AX$12))/SIN(AX$12)*$B30))</f>
        <v>22.8789536660435</v>
      </c>
      <c r="AY120" s="0" t="n">
        <f aca="false">IF($B30=0,0,IF(SIN(AY$12)=0,999999999,(SIN(AY$12)*COS($E30)+SIN($E30)*COS(AY$12))/SIN(AY$12)*$B30))</f>
        <v>22.6813231920618</v>
      </c>
      <c r="AZ120" s="0" t="n">
        <f aca="false">IF($B30=0,0,IF(SIN(AZ$12)=0,999999999,(SIN(AZ$12)*COS($E30)+SIN($E30)*COS(AZ$12))/SIN(AZ$12)*$B30))</f>
        <v>22.4904736617779</v>
      </c>
      <c r="BA120" s="0" t="n">
        <f aca="false">IF($B30=0,0,IF(SIN(BA$12)=0,999999999,(SIN(BA$12)*COS($E30)+SIN($E30)*COS(BA$12))/SIN(BA$12)*$B30))</f>
        <v>22.3059514576088</v>
      </c>
      <c r="BB120" s="0" t="n">
        <f aca="false">IF($B30=0,0,IF(SIN(BB$12)=0,999999999,(SIN(BB$12)*COS($E30)+SIN($E30)*COS(BB$12))/SIN(BB$12)*$B30))</f>
        <v>22.1273400201681</v>
      </c>
      <c r="BC120" s="0" t="n">
        <f aca="false">IF($B30=0,0,IF(SIN(BC$12)=0,999999999,(SIN(BC$12)*COS($E30)+SIN($E30)*COS(BC$12))/SIN(BC$12)*$B30))</f>
        <v>21.9542560427723</v>
      </c>
      <c r="BD120" s="0" t="n">
        <f aca="false">IF($B30=0,0,IF(SIN(BD$12)=0,999999999,(SIN(BD$12)*COS($E30)+SIN($E30)*COS(BD$12))/SIN(BD$12)*$B30))</f>
        <v>21.7863461214483</v>
      </c>
      <c r="BE120" s="0" t="n">
        <f aca="false">IF($B30=0,0,IF(SIN(BE$12)=0,999999999,(SIN(BE$12)*COS($E30)+SIN($E30)*COS(BE$12))/SIN(BE$12)*$B30))</f>
        <v>21.6232837978661</v>
      </c>
      <c r="BF120" s="0" t="n">
        <f aca="false">IF($B30=0,0,IF(SIN(BF$12)=0,999999999,(SIN(BF$12)*COS($E30)+SIN($E30)*COS(BF$12))/SIN(BF$12)*$B30))</f>
        <v>21.4647669422389</v>
      </c>
      <c r="BG120" s="0" t="n">
        <f aca="false">IF($B30=0,0,IF(SIN(BG$12)=0,999999999,(SIN(BG$12)*COS($E30)+SIN($E30)*COS(BG$12))/SIN(BG$12)*$B30))</f>
        <v>21.3105154312258</v>
      </c>
      <c r="BH120" s="0" t="n">
        <f aca="false">IF($B30=0,0,IF(SIN(BH$12)=0,999999999,(SIN(BH$12)*COS($E30)+SIN($E30)*COS(BH$12))/SIN(BH$12)*$B30))</f>
        <v>21.160269082529</v>
      </c>
      <c r="BI120" s="0" t="n">
        <f aca="false">IF($B30=0,0,IF(SIN(BI$12)=0,999999999,(SIN(BI$12)*COS($E30)+SIN($E30)*COS(BI$12))/SIN(BI$12)*$B30))</f>
        <v>21.0137858134452</v>
      </c>
      <c r="BJ120" s="0" t="n">
        <f aca="false">IF($B30=0,0,IF(SIN(BJ$12)=0,999999999,(SIN(BJ$12)*COS($E30)+SIN($E30)*COS(BJ$12))/SIN(BJ$12)*$B30))</f>
        <v>20.8708399953019</v>
      </c>
      <c r="BK120" s="0" t="n">
        <f aca="false">IF($B30=0,0,IF(SIN(BK$12)=0,999999999,(SIN(BK$12)*COS($E30)+SIN($E30)*COS(BK$12))/SIN(BK$12)*$B30))</f>
        <v>20.7312209796477</v>
      </c>
      <c r="BL120" s="0" t="n">
        <f aca="false">IF($B30=0,0,IF(SIN(BL$12)=0,999999999,(SIN(BL$12)*COS($E30)+SIN($E30)*COS(BL$12))/SIN(BL$12)*$B30))</f>
        <v>20.5947317753855</v>
      </c>
      <c r="BM120" s="0" t="n">
        <f aca="false">IF($B30=0,0,IF(SIN(BM$12)=0,999999999,(SIN(BM$12)*COS($E30)+SIN($E30)*COS(BM$12))/SIN(BM$12)*$B30))</f>
        <v>20.4611878588558</v>
      </c>
      <c r="BN120" s="0" t="n">
        <f aca="false">IF($B30=0,0,IF(SIN(BN$12)=0,999999999,(SIN(BN$12)*COS($E30)+SIN($E30)*COS(BN$12))/SIN(BN$12)*$B30))</f>
        <v>20.3304161012706</v>
      </c>
      <c r="BO120" s="0" t="n">
        <f aca="false">IF($B30=0,0,IF(SIN(BO$12)=0,999999999,(SIN(BO$12)*COS($E30)+SIN($E30)*COS(BO$12))/SIN(BO$12)*$B30))</f>
        <v>20.2022537999385</v>
      </c>
      <c r="BP120" s="0" t="n">
        <f aca="false">IF($B30=0,0,IF(SIN(BP$12)=0,999999999,(SIN(BP$12)*COS($E30)+SIN($E30)*COS(BP$12))/SIN(BP$12)*$B30))</f>
        <v>20.0765478014639</v>
      </c>
      <c r="BQ120" s="0" t="n">
        <f aca="false">IF($B30=0,0,IF(SIN(BQ$12)=0,999999999,(SIN(BQ$12)*COS($E30)+SIN($E30)*COS(BQ$12))/SIN(BQ$12)*$B30))</f>
        <v>19.9531537065984</v>
      </c>
      <c r="BR120" s="0" t="n">
        <f aca="false">IF($B30=0,0,IF(SIN(BR$12)=0,999999999,(SIN(BR$12)*COS($E30)+SIN($E30)*COS(BR$12))/SIN(BR$12)*$B30))</f>
        <v>19.8319351477048</v>
      </c>
      <c r="BS120" s="0" t="n">
        <f aca="false">IF($B30=0,0,IF(SIN(BS$12)=0,999999999,(SIN(BS$12)*COS($E30)+SIN($E30)*COS(BS$12))/SIN(BS$12)*$B30))</f>
        <v>19.7127631309002</v>
      </c>
      <c r="BT120" s="0" t="n">
        <f aca="false">IF($B30=0,0,IF(SIN(BT$12)=0,999999999,(SIN(BT$12)*COS($E30)+SIN($E30)*COS(BT$12))/SIN(BT$12)*$B30))</f>
        <v>19.5955154358967</v>
      </c>
      <c r="BU120" s="0" t="n">
        <f aca="false">IF($B30=0,0,IF(SIN(BU$12)=0,999999999,(SIN(BU$12)*COS($E30)+SIN($E30)*COS(BU$12))/SIN(BU$12)*$B30))</f>
        <v>19.4800760673859</v>
      </c>
      <c r="BV120" s="0" t="n">
        <f aca="false">IF($B30=0,0,IF(SIN(BV$12)=0,999999999,(SIN(BV$12)*COS($E30)+SIN($E30)*COS(BV$12))/SIN(BV$12)*$B30))</f>
        <v>19.366334752525</v>
      </c>
      <c r="BW120" s="0" t="n">
        <f aca="false">IF($B30=0,0,IF(SIN(BW$12)=0,999999999,(SIN(BW$12)*COS($E30)+SIN($E30)*COS(BW$12))/SIN(BW$12)*$B30))</f>
        <v>19.2541864797079</v>
      </c>
      <c r="BX120" s="0" t="n">
        <f aca="false">IF($B30=0,0,IF(SIN(BX$12)=0,999999999,(SIN(BX$12)*COS($E30)+SIN($E30)*COS(BX$12))/SIN(BX$12)*$B30))</f>
        <v>19.1435310743407</v>
      </c>
      <c r="BY120" s="0" t="n">
        <f aca="false">IF($B30=0,0,IF(SIN(BY$12)=0,999999999,(SIN(BY$12)*COS($E30)+SIN($E30)*COS(BY$12))/SIN(BY$12)*$B30))</f>
        <v>19.0342728078161</v>
      </c>
      <c r="BZ120" s="0" t="n">
        <f aca="false">IF($B30=0,0,IF(SIN(BZ$12)=0,999999999,(SIN(BZ$12)*COS($E30)+SIN($E30)*COS(BZ$12))/SIN(BZ$12)*$B30))</f>
        <v>18.9263200362888</v>
      </c>
      <c r="CA120" s="0" t="n">
        <f aca="false">IF($B30=0,0,IF(SIN(CA$12)=0,999999999,(SIN(CA$12)*COS($E30)+SIN($E30)*COS(CA$12))/SIN(CA$12)*$B30))</f>
        <v>18.8195848662188</v>
      </c>
      <c r="CB120" s="0" t="n">
        <f aca="false">IF($B30=0,0,IF(SIN(CB$12)=0,999999999,(SIN(CB$12)*COS($E30)+SIN($E30)*COS(CB$12))/SIN(CB$12)*$B30))</f>
        <v>18.7139828439581</v>
      </c>
      <c r="CC120" s="0" t="n">
        <f aca="false">IF($B30=0,0,IF(SIN(CC$12)=0,999999999,(SIN(CC$12)*COS($E30)+SIN($E30)*COS(CC$12))/SIN(CC$12)*$B30))</f>
        <v>18.6094326669374</v>
      </c>
      <c r="CD120" s="0" t="n">
        <f aca="false">IF($B30=0,0,IF(SIN(CD$12)=0,999999999,(SIN(CD$12)*COS($E30)+SIN($E30)*COS(CD$12))/SIN(CD$12)*$B30))</f>
        <v>18.5058559142507</v>
      </c>
      <c r="CE120" s="0" t="n">
        <f aca="false">IF($B30=0,0,IF(SIN(CE$12)=0,999999999,(SIN(CE$12)*COS($E30)+SIN($E30)*COS(CE$12))/SIN(CE$12)*$B30))</f>
        <v>18.403176794644</v>
      </c>
      <c r="CF120" s="0" t="n">
        <f aca="false">IF($B30=0,0,IF(SIN(CF$12)=0,999999999,(SIN(CF$12)*COS($E30)+SIN($E30)*COS(CF$12))/SIN(CF$12)*$B30))</f>
        <v>18.3013219101077</v>
      </c>
      <c r="CG120" s="0" t="n">
        <f aca="false">IF($B30=0,0,IF(SIN(CG$12)=0,999999999,(SIN(CG$12)*COS($E30)+SIN($E30)*COS(CG$12))/SIN(CG$12)*$B30))</f>
        <v>18.2002200334302</v>
      </c>
      <c r="CH120" s="0" t="n">
        <f aca="false">IF($B30=0,0,IF(SIN(CH$12)=0,999999999,(SIN(CH$12)*COS($E30)+SIN($E30)*COS(CH$12))/SIN(CH$12)*$B30))</f>
        <v>18.0998018982161</v>
      </c>
      <c r="CI120" s="0" t="n">
        <f aca="false">IF($B30=0,0,IF(SIN(CI$12)=0,999999999,(SIN(CI$12)*COS($E30)+SIN($E30)*COS(CI$12))/SIN(CI$12)*$B30))</f>
        <v>18</v>
      </c>
      <c r="CJ120" s="0" t="n">
        <f aca="false">IF($B30=0,0,IF(SIN(CJ$12)=0,999999999,(SIN(CJ$12)*COS($E30)+SIN($E30)*COS(CJ$12))/SIN(CJ$12)*$B30))</f>
        <v>17.900748407193</v>
      </c>
      <c r="CK120" s="0" t="n">
        <f aca="false">IF($B30=0,0,IF(SIN(CK$12)=0,999999999,(SIN(CK$12)*COS($E30)+SIN($E30)*COS(CK$12))/SIN(CK$12)*$B30))</f>
        <v>17.8019825806983</v>
      </c>
      <c r="CL120" s="0" t="n">
        <f aca="false">IF($B30=0,0,IF(SIN(CL$12)=0,999999999,(SIN(CL$12)*COS($E30)+SIN($E30)*COS(CL$12))/SIN(CL$12)*$B30))</f>
        <v>17.7036392011145</v>
      </c>
      <c r="CM120" s="0" t="n">
        <f aca="false">IF($B30=0,0,IF(SIN(CM$12)=0,999999999,(SIN(CM$12)*COS($E30)+SIN($E30)*COS(CM$12))/SIN(CM$12)*$B30))</f>
        <v>17.6056560025167</v>
      </c>
      <c r="CN120" s="0" t="n">
        <f aca="false">IF($B30=0,0,IF(SIN(CN$12)=0,999999999,(SIN(CN$12)*COS($E30)+SIN($E30)*COS(CN$12))/SIN(CN$12)*$B30))</f>
        <v>17.5079716118669</v>
      </c>
      <c r="CO120" s="0" t="n">
        <f aca="false">IF($B30=0,0,IF(SIN(CO$12)=0,999999999,(SIN(CO$12)*COS($E30)+SIN($E30)*COS(CO$12))/SIN(CO$12)*$B30))</f>
        <v>17.4105253931591</v>
      </c>
      <c r="CP120" s="0" t="n">
        <f aca="false">IF($B30=0,0,IF(SIN(CP$12)=0,999999999,(SIN(CP$12)*COS($E30)+SIN($E30)*COS(CP$12))/SIN(CP$12)*$B30))</f>
        <v>17.3132572954456</v>
      </c>
      <c r="CQ120" s="0" t="n">
        <f aca="false">IF($B30=0,0,IF(SIN(CQ$12)=0,999999999,(SIN(CQ$12)*COS($E30)+SIN($E30)*COS(CQ$12))/SIN(CQ$12)*$B30))</f>
        <v>17.2161077039261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999999999</v>
      </c>
      <c r="G121" s="0" t="n">
        <f aca="false">IF($B31=0,0,IF(SIN(G$12)=0,999999999,(SIN(G$12)*COS($E31)+SIN($E31)*COS(G$12))/SIN(G$12)*$B31))</f>
        <v>333.807439616753</v>
      </c>
      <c r="H121" s="0" t="n">
        <f aca="false">IF($B31=0,0,IF(SIN(H$12)=0,999999999,(SIN(H$12)*COS($E31)+SIN($E31)*COS(H$12))/SIN(H$12)*$B31))</f>
        <v>174.907987717509</v>
      </c>
      <c r="I121" s="0" t="n">
        <f aca="false">IF($B31=0,0,IF(SIN(I$12)=0,999999999,(SIN(I$12)*COS($E31)+SIN($E31)*COS(I$12))/SIN(I$12)*$B31))</f>
        <v>121.919984511184</v>
      </c>
      <c r="J121" s="0" t="n">
        <f aca="false">IF($B31=0,0,IF(SIN(J$12)=0,999999999,(SIN(J$12)*COS($E31)+SIN($E31)*COS(J$12))/SIN(J$12)*$B31))</f>
        <v>95.4098336403908</v>
      </c>
      <c r="K121" s="0" t="n">
        <f aca="false">IF($B31=0,0,IF(SIN(K$12)=0,999999999,(SIN(K$12)*COS($E31)+SIN($E31)*COS(K$12))/SIN(K$12)*$B31))</f>
        <v>79.4908126759929</v>
      </c>
      <c r="L121" s="0" t="n">
        <f aca="false">IF($B31=0,0,IF(SIN(L$12)=0,999999999,(SIN(L$12)*COS($E31)+SIN($E31)*COS(L$12))/SIN(L$12)*$B31))</f>
        <v>68.8673448355463</v>
      </c>
      <c r="M121" s="0" t="n">
        <f aca="false">IF($B31=0,0,IF(SIN(M$12)=0,999999999,(SIN(M$12)*COS($E31)+SIN($E31)*COS(M$12))/SIN(M$12)*$B31))</f>
        <v>61.2698949410977</v>
      </c>
      <c r="N121" s="0" t="n">
        <f aca="false">IF($B31=0,0,IF(SIN(N$12)=0,999999999,(SIN(N$12)*COS($E31)+SIN($E31)*COS(N$12))/SIN(N$12)*$B31))</f>
        <v>55.5636934068833</v>
      </c>
      <c r="O121" s="0" t="n">
        <f aca="false">IF($B31=0,0,IF(SIN(O$12)=0,999999999,(SIN(O$12)*COS($E31)+SIN($E31)*COS(O$12))/SIN(O$12)*$B31))</f>
        <v>51.1183109003278</v>
      </c>
      <c r="P121" s="0" t="n">
        <f aca="false">IF($B31=0,0,IF(SIN(P$12)=0,999999999,(SIN(P$12)*COS($E31)+SIN($E31)*COS(P$12))/SIN(P$12)*$B31))</f>
        <v>47.5554882050181</v>
      </c>
      <c r="Q121" s="0" t="n">
        <f aca="false">IF($B31=0,0,IF(SIN(Q$12)=0,999999999,(SIN(Q$12)*COS($E31)+SIN($E31)*COS(Q$12))/SIN(Q$12)*$B31))</f>
        <v>44.6345134298295</v>
      </c>
      <c r="R121" s="0" t="n">
        <f aca="false">IF($B31=0,0,IF(SIN(R$12)=0,999999999,(SIN(R$12)*COS($E31)+SIN($E31)*COS(R$12))/SIN(R$12)*$B31))</f>
        <v>42.1949106122698</v>
      </c>
      <c r="S121" s="0" t="n">
        <f aca="false">IF($B31=0,0,IF(SIN(S$12)=0,999999999,(SIN(S$12)*COS($E31)+SIN($E31)*COS(S$12))/SIN(S$12)*$B31))</f>
        <v>40.1255797345192</v>
      </c>
      <c r="T121" s="0" t="n">
        <f aca="false">IF($B31=0,0,IF(SIN(T$12)=0,999999999,(SIN(T$12)*COS($E31)+SIN($E31)*COS(T$12))/SIN(T$12)*$B31))</f>
        <v>38.3471624457984</v>
      </c>
      <c r="U121" s="0" t="n">
        <f aca="false">IF($B31=0,0,IF(SIN(U$12)=0,999999999,(SIN(U$12)*COS($E31)+SIN($E31)*COS(U$12))/SIN(U$12)*$B31))</f>
        <v>36.8014614947629</v>
      </c>
      <c r="V121" s="0" t="n">
        <f aca="false">IF($B31=0,0,IF(SIN(V$12)=0,999999999,(SIN(V$12)*COS($E31)+SIN($E31)*COS(V$12))/SIN(V$12)*$B31))</f>
        <v>35.4448278737634</v>
      </c>
      <c r="W121" s="0" t="n">
        <f aca="false">IF($B31=0,0,IF(SIN(W$12)=0,999999999,(SIN(W$12)*COS($E31)+SIN($E31)*COS(W$12))/SIN(W$12)*$B31))</f>
        <v>34.2438819112461</v>
      </c>
      <c r="X121" s="0" t="n">
        <f aca="false">IF($B31=0,0,IF(SIN(X$12)=0,999999999,(SIN(X$12)*COS($E31)+SIN($E31)*COS(X$12))/SIN(X$12)*$B31))</f>
        <v>33.1726606657708</v>
      </c>
      <c r="Y121" s="0" t="n">
        <f aca="false">IF($B31=0,0,IF(SIN(Y$12)=0,999999999,(SIN(Y$12)*COS($E31)+SIN($E31)*COS(Y$12))/SIN(Y$12)*$B31))</f>
        <v>32.2106661420833</v>
      </c>
      <c r="Z121" s="0" t="n">
        <f aca="false">IF($B31=0,0,IF(SIN(Z$12)=0,999999999,(SIN(Z$12)*COS($E31)+SIN($E31)*COS(Z$12))/SIN(Z$12)*$B31))</f>
        <v>31.3414990415012</v>
      </c>
      <c r="AA121" s="0" t="n">
        <f aca="false">IF($B31=0,0,IF(SIN(AA$12)=0,999999999,(SIN(AA$12)*COS($E31)+SIN($E31)*COS(AA$12))/SIN(AA$12)*$B31))</f>
        <v>30.5518828684856</v>
      </c>
      <c r="AB121" s="0" t="n">
        <f aca="false">IF($B31=0,0,IF(SIN(AB$12)=0,999999999,(SIN(AB$12)*COS($E31)+SIN($E31)*COS(AB$12))/SIN(AB$12)*$B31))</f>
        <v>29.8309541891358</v>
      </c>
      <c r="AC121" s="0" t="n">
        <f aca="false">IF($B31=0,0,IF(SIN(AC$12)=0,999999999,(SIN(AC$12)*COS($E31)+SIN($E31)*COS(AC$12))/SIN(AC$12)*$B31))</f>
        <v>29.1697380388231</v>
      </c>
      <c r="AD121" s="0" t="n">
        <f aca="false">IF($B31=0,0,IF(SIN(AD$12)=0,999999999,(SIN(AD$12)*COS($E31)+SIN($E31)*COS(AD$12))/SIN(AD$12)*$B31))</f>
        <v>28.5607544771084</v>
      </c>
      <c r="AE121" s="0" t="n">
        <f aca="false">IF($B31=0,0,IF(SIN(AE$12)=0,999999999,(SIN(AE$12)*COS($E31)+SIN($E31)*COS(AE$12))/SIN(AE$12)*$B31))</f>
        <v>27.9977195686779</v>
      </c>
      <c r="AF121" s="0" t="n">
        <f aca="false">IF($B31=0,0,IF(SIN(AF$12)=0,999999999,(SIN(AF$12)*COS($E31)+SIN($E31)*COS(AF$12))/SIN(AF$12)*$B31))</f>
        <v>27.4753153678839</v>
      </c>
      <c r="AG121" s="0" t="n">
        <f aca="false">IF($B31=0,0,IF(SIN(AG$12)=0,999999999,(SIN(AG$12)*COS($E31)+SIN($E31)*COS(AG$12))/SIN(AG$12)*$B31))</f>
        <v>26.989011017039</v>
      </c>
      <c r="AH121" s="0" t="n">
        <f aca="false">IF($B31=0,0,IF(SIN(AH$12)=0,999999999,(SIN(AH$12)*COS($E31)+SIN($E31)*COS(AH$12))/SIN(AH$12)*$B31))</f>
        <v>26.5349221799998</v>
      </c>
      <c r="AI121" s="0" t="n">
        <f aca="false">IF($B31=0,0,IF(SIN(AI$12)=0,999999999,(SIN(AI$12)*COS($E31)+SIN($E31)*COS(AI$12))/SIN(AI$12)*$B31))</f>
        <v>26.1096995576665</v>
      </c>
      <c r="AJ121" s="0" t="n">
        <f aca="false">IF($B31=0,0,IF(SIN(AJ$12)=0,999999999,(SIN(AJ$12)*COS($E31)+SIN($E31)*COS(AJ$12))/SIN(AJ$12)*$B31))</f>
        <v>25.7104396995891</v>
      </c>
      <c r="AK121" s="0" t="n">
        <f aca="false">IF($B31=0,0,IF(SIN(AK$12)=0,999999999,(SIN(AK$12)*COS($E31)+SIN($E31)*COS(AK$12))/SIN(AK$12)*$B31))</f>
        <v>25.3346130770467</v>
      </c>
      <c r="AL121" s="0" t="n">
        <f aca="false">IF($B31=0,0,IF(SIN(AL$12)=0,999999999,(SIN(AL$12)*COS($E31)+SIN($E31)*COS(AL$12))/SIN(AL$12)*$B31))</f>
        <v>24.9800056416234</v>
      </c>
      <c r="AM121" s="0" t="n">
        <f aca="false">IF($B31=0,0,IF(SIN(AM$12)=0,999999999,(SIN(AM$12)*COS($E31)+SIN($E31)*COS(AM$12))/SIN(AM$12)*$B31))</f>
        <v>24.6446710086877</v>
      </c>
      <c r="AN121" s="0" t="n">
        <f aca="false">IF($B31=0,0,IF(SIN(AN$12)=0,999999999,(SIN(AN$12)*COS($E31)+SIN($E31)*COS(AN$12))/SIN(AN$12)*$B31))</f>
        <v>24.326891078266</v>
      </c>
      <c r="AO121" s="0" t="n">
        <f aca="false">IF($B31=0,0,IF(SIN(AO$12)=0,999999999,(SIN(AO$12)*COS($E31)+SIN($E31)*COS(AO$12))/SIN(AO$12)*$B31))</f>
        <v>24.0251434057971</v>
      </c>
      <c r="AP121" s="0" t="n">
        <f aca="false">IF($B31=0,0,IF(SIN(AP$12)=0,999999999,(SIN(AP$12)*COS($E31)+SIN($E31)*COS(AP$12))/SIN(AP$12)*$B31))</f>
        <v>23.7380740102561</v>
      </c>
      <c r="AQ121" s="0" t="n">
        <f aca="false">IF($B31=0,0,IF(SIN(AQ$12)=0,999999999,(SIN(AQ$12)*COS($E31)+SIN($E31)*COS(AQ$12))/SIN(AQ$12)*$B31))</f>
        <v>23.4644745909239</v>
      </c>
      <c r="AR121" s="0" t="n">
        <f aca="false">IF($B31=0,0,IF(SIN(AR$12)=0,999999999,(SIN(AR$12)*COS($E31)+SIN($E31)*COS(AR$12))/SIN(AR$12)*$B31))</f>
        <v>23.2032633406435</v>
      </c>
      <c r="AS121" s="0" t="n">
        <f aca="false">IF($B31=0,0,IF(SIN(AS$12)=0,999999999,(SIN(AS$12)*COS($E31)+SIN($E31)*COS(AS$12))/SIN(AS$12)*$B31))</f>
        <v>22.9534687100059</v>
      </c>
      <c r="AT121" s="0" t="n">
        <f aca="false">IF($B31=0,0,IF(SIN(AT$12)=0,999999999,(SIN(AT$12)*COS($E31)+SIN($E31)*COS(AT$12))/SIN(AT$12)*$B31))</f>
        <v>22.7142156060112</v>
      </c>
      <c r="AU121" s="0" t="n">
        <f aca="false">IF($B31=0,0,IF(SIN(AU$12)=0,999999999,(SIN(AU$12)*COS($E31)+SIN($E31)*COS(AU$12))/SIN(AU$12)*$B31))</f>
        <v>22.4847136095254</v>
      </c>
      <c r="AV121" s="0" t="n">
        <f aca="false">IF($B31=0,0,IF(SIN(AV$12)=0,999999999,(SIN(AV$12)*COS($E31)+SIN($E31)*COS(AV$12))/SIN(AV$12)*$B31))</f>
        <v>22.2642468750233</v>
      </c>
      <c r="AW121" s="0" t="n">
        <f aca="false">IF($B31=0,0,IF(SIN(AW$12)=0,999999999,(SIN(AW$12)*COS($E31)+SIN($E31)*COS(AW$12))/SIN(AW$12)*$B31))</f>
        <v>22.0521654387147</v>
      </c>
      <c r="AX121" s="0" t="n">
        <f aca="false">IF($B31=0,0,IF(SIN(AX$12)=0,999999999,(SIN(AX$12)*COS($E31)+SIN($E31)*COS(AX$12))/SIN(AX$12)*$B31))</f>
        <v>21.8478777109488</v>
      </c>
      <c r="AY121" s="0" t="n">
        <f aca="false">IF($B31=0,0,IF(SIN(AY$12)=0,999999999,(SIN(AY$12)*COS($E31)+SIN($E31)*COS(AY$12))/SIN(AY$12)*$B31))</f>
        <v>21.6508439686286</v>
      </c>
      <c r="AZ121" s="0" t="n">
        <f aca="false">IF($B31=0,0,IF(SIN(AZ$12)=0,999999999,(SIN(AZ$12)*COS($E31)+SIN($E31)*COS(AZ$12))/SIN(AZ$12)*$B31))</f>
        <v>21.4605706954116</v>
      </c>
      <c r="BA121" s="0" t="n">
        <f aca="false">IF($B31=0,0,IF(SIN(BA$12)=0,999999999,(SIN(BA$12)*COS($E31)+SIN($E31)*COS(BA$12))/SIN(BA$12)*$B31))</f>
        <v>21.2766056433822</v>
      </c>
      <c r="BB121" s="0" t="n">
        <f aca="false">IF($B31=0,0,IF(SIN(BB$12)=0,999999999,(SIN(BB$12)*COS($E31)+SIN($E31)*COS(BB$12))/SIN(BB$12)*$B31))</f>
        <v>21.0985335109267</v>
      </c>
      <c r="BC121" s="0" t="n">
        <f aca="false">IF($B31=0,0,IF(SIN(BC$12)=0,999999999,(SIN(BC$12)*COS($E31)+SIN($E31)*COS(BC$12))/SIN(BC$12)*$B31))</f>
        <v>20.9259721487293</v>
      </c>
      <c r="BD121" s="0" t="n">
        <f aca="false">IF($B31=0,0,IF(SIN(BD$12)=0,999999999,(SIN(BD$12)*COS($E31)+SIN($E31)*COS(BD$12))/SIN(BD$12)*$B31))</f>
        <v>20.7585692198964</v>
      </c>
      <c r="BE121" s="0" t="n">
        <f aca="false">IF($B31=0,0,IF(SIN(BE$12)=0,999999999,(SIN(BE$12)*COS($E31)+SIN($E31)*COS(BE$12))/SIN(BE$12)*$B31))</f>
        <v>20.5959992518164</v>
      </c>
      <c r="BF121" s="0" t="n">
        <f aca="false">IF($B31=0,0,IF(SIN(BF$12)=0,999999999,(SIN(BF$12)*COS($E31)+SIN($E31)*COS(BF$12))/SIN(BF$12)*$B31))</f>
        <v>20.4379610269627</v>
      </c>
      <c r="BG121" s="0" t="n">
        <f aca="false">IF($B31=0,0,IF(SIN(BG$12)=0,999999999,(SIN(BG$12)*COS($E31)+SIN($E31)*COS(BG$12))/SIN(BG$12)*$B31))</f>
        <v>20.2841752678074</v>
      </c>
      <c r="BH121" s="0" t="n">
        <f aca="false">IF($B31=0,0,IF(SIN(BH$12)=0,999999999,(SIN(BH$12)*COS($E31)+SIN($E31)*COS(BH$12))/SIN(BH$12)*$B31))</f>
        <v>20.1343825776557</v>
      </c>
      <c r="BI121" s="0" t="n">
        <f aca="false">IF($B31=0,0,IF(SIN(BI$12)=0,999999999,(SIN(BI$12)*COS($E31)+SIN($E31)*COS(BI$12))/SIN(BI$12)*$B31))</f>
        <v>19.9883416047561</v>
      </c>
      <c r="BJ121" s="0" t="n">
        <f aca="false">IF($B31=0,0,IF(SIN(BJ$12)=0,999999999,(SIN(BJ$12)*COS($E31)+SIN($E31)*COS(BJ$12))/SIN(BJ$12)*$B31))</f>
        <v>19.8458274017065</v>
      </c>
      <c r="BK121" s="0" t="n">
        <f aca="false">IF($B31=0,0,IF(SIN(BK$12)=0,999999999,(SIN(BK$12)*COS($E31)+SIN($E31)*COS(BK$12))/SIN(BK$12)*$B31))</f>
        <v>19.7066299560941</v>
      </c>
      <c r="BL121" s="0" t="n">
        <f aca="false">IF($B31=0,0,IF(SIN(BL$12)=0,999999999,(SIN(BL$12)*COS($E31)+SIN($E31)*COS(BL$12))/SIN(BL$12)*$B31))</f>
        <v>19.5705528716229</v>
      </c>
      <c r="BM121" s="0" t="n">
        <f aca="false">IF($B31=0,0,IF(SIN(BM$12)=0,999999999,(SIN(BM$12)*COS($E31)+SIN($E31)*COS(BM$12))/SIN(BM$12)*$B31))</f>
        <v>19.4374121817898</v>
      </c>
      <c r="BN121" s="0" t="n">
        <f aca="false">IF($B31=0,0,IF(SIN(BN$12)=0,999999999,(SIN(BN$12)*COS($E31)+SIN($E31)*COS(BN$12))/SIN(BN$12)*$B31))</f>
        <v>19.3070352805574</v>
      </c>
      <c r="BO121" s="0" t="n">
        <f aca="false">IF($B31=0,0,IF(SIN(BO$12)=0,999999999,(SIN(BO$12)*COS($E31)+SIN($E31)*COS(BO$12))/SIN(BO$12)*$B31))</f>
        <v>19.1792599565041</v>
      </c>
      <c r="BP121" s="0" t="n">
        <f aca="false">IF($B31=0,0,IF(SIN(BP$12)=0,999999999,(SIN(BP$12)*COS($E31)+SIN($E31)*COS(BP$12))/SIN(BP$12)*$B31))</f>
        <v>19.0539335186702</v>
      </c>
      <c r="BQ121" s="0" t="n">
        <f aca="false">IF($B31=0,0,IF(SIN(BQ$12)=0,999999999,(SIN(BQ$12)*COS($E31)+SIN($E31)*COS(BQ$12))/SIN(BQ$12)*$B31))</f>
        <v>18.9309120038109</v>
      </c>
      <c r="BR121" s="0" t="n">
        <f aca="false">IF($B31=0,0,IF(SIN(BR$12)=0,999999999,(SIN(BR$12)*COS($E31)+SIN($E31)*COS(BR$12))/SIN(BR$12)*$B31))</f>
        <v>18.8100594560419</v>
      </c>
      <c r="BS121" s="0" t="n">
        <f aca="false">IF($B31=0,0,IF(SIN(BS$12)=0,999999999,(SIN(BS$12)*COS($E31)+SIN($E31)*COS(BS$12))/SIN(BS$12)*$B31))</f>
        <v>18.6912472709685</v>
      </c>
      <c r="BT121" s="0" t="n">
        <f aca="false">IF($B31=0,0,IF(SIN(BT$12)=0,999999999,(SIN(BT$12)*COS($E31)+SIN($E31)*COS(BT$12))/SIN(BT$12)*$B31))</f>
        <v>18.5743535973384</v>
      </c>
      <c r="BU121" s="0" t="n">
        <f aca="false">IF($B31=0,0,IF(SIN(BU$12)=0,999999999,(SIN(BU$12)*COS($E31)+SIN($E31)*COS(BU$12))/SIN(BU$12)*$B31))</f>
        <v>18.4592627900832</v>
      </c>
      <c r="BV121" s="0" t="n">
        <f aca="false">IF($B31=0,0,IF(SIN(BV$12)=0,999999999,(SIN(BV$12)*COS($E31)+SIN($E31)*COS(BV$12))/SIN(BV$12)*$B31))</f>
        <v>18.3458649093215</v>
      </c>
      <c r="BW121" s="0" t="n">
        <f aca="false">IF($B31=0,0,IF(SIN(BW$12)=0,999999999,(SIN(BW$12)*COS($E31)+SIN($E31)*COS(BW$12))/SIN(BW$12)*$B31))</f>
        <v>18.2340552605222</v>
      </c>
      <c r="BX121" s="0" t="n">
        <f aca="false">IF($B31=0,0,IF(SIN(BX$12)=0,999999999,(SIN(BX$12)*COS($E31)+SIN($E31)*COS(BX$12))/SIN(BX$12)*$B31))</f>
        <v>18.1237339715622</v>
      </c>
      <c r="BY121" s="0" t="n">
        <f aca="false">IF($B31=0,0,IF(SIN(BY$12)=0,999999999,(SIN(BY$12)*COS($E31)+SIN($E31)*COS(BY$12))/SIN(BY$12)*$B31))</f>
        <v>18.0148056028796</v>
      </c>
      <c r="BZ121" s="0" t="n">
        <f aca="false">IF($B31=0,0,IF(SIN(BZ$12)=0,999999999,(SIN(BZ$12)*COS($E31)+SIN($E31)*COS(BZ$12))/SIN(BZ$12)*$B31))</f>
        <v>17.9071787873419</v>
      </c>
      <c r="CA121" s="0" t="n">
        <f aca="false">IF($B31=0,0,IF(SIN(CA$12)=0,999999999,(SIN(CA$12)*COS($E31)+SIN($E31)*COS(CA$12))/SIN(CA$12)*$B31))</f>
        <v>17.8007658967973</v>
      </c>
      <c r="CB121" s="0" t="n">
        <f aca="false">IF($B31=0,0,IF(SIN(CB$12)=0,999999999,(SIN(CB$12)*COS($E31)+SIN($E31)*COS(CB$12))/SIN(CB$12)*$B31))</f>
        <v>17.6954827325999</v>
      </c>
      <c r="CC121" s="0" t="n">
        <f aca="false">IF($B31=0,0,IF(SIN(CC$12)=0,999999999,(SIN(CC$12)*COS($E31)+SIN($E31)*COS(CC$12))/SIN(CC$12)*$B31))</f>
        <v>17.591248237668</v>
      </c>
      <c r="CD121" s="0" t="n">
        <f aca="false">IF($B31=0,0,IF(SIN(CD$12)=0,999999999,(SIN(CD$12)*COS($E31)+SIN($E31)*COS(CD$12))/SIN(CD$12)*$B31))</f>
        <v>17.4879842278821</v>
      </c>
      <c r="CE121" s="0" t="n">
        <f aca="false">IF($B31=0,0,IF(SIN(CE$12)=0,999999999,(SIN(CE$12)*COS($E31)+SIN($E31)*COS(CE$12))/SIN(CE$12)*$B31))</f>
        <v>17.3856151408347</v>
      </c>
      <c r="CF121" s="0" t="n">
        <f aca="false">IF($B31=0,0,IF(SIN(CF$12)=0,999999999,(SIN(CF$12)*COS($E31)+SIN($E31)*COS(CF$12))/SIN(CF$12)*$B31))</f>
        <v>17.2840678001364</v>
      </c>
      <c r="CG121" s="0" t="n">
        <f aca="false">IF($B31=0,0,IF(SIN(CG$12)=0,999999999,(SIN(CG$12)*COS($E31)+SIN($E31)*COS(CG$12))/SIN(CG$12)*$B31))</f>
        <v>17.1832711936412</v>
      </c>
      <c r="CH121" s="0" t="n">
        <f aca="false">IF($B31=0,0,IF(SIN(CH$12)=0,999999999,(SIN(CH$12)*COS($E31)+SIN($E31)*COS(CH$12))/SIN(CH$12)*$B31))</f>
        <v>17.0831562640991</v>
      </c>
      <c r="CI121" s="0" t="n">
        <f aca="false">IF($B31=0,0,IF(SIN(CI$12)=0,999999999,(SIN(CI$12)*COS($E31)+SIN($E31)*COS(CI$12))/SIN(CI$12)*$B31))</f>
        <v>16.9836557108696</v>
      </c>
      <c r="CJ121" s="0" t="n">
        <f aca="false">IF($B31=0,0,IF(SIN(CJ$12)=0,999999999,(SIN(CJ$12)*COS($E31)+SIN($E31)*COS(CJ$12))/SIN(CJ$12)*$B31))</f>
        <v>16.8847038014397</v>
      </c>
      <c r="CK121" s="0" t="n">
        <f aca="false">IF($B31=0,0,IF(SIN(CK$12)=0,999999999,(SIN(CK$12)*COS($E31)+SIN($E31)*COS(CK$12))/SIN(CK$12)*$B31))</f>
        <v>16.7862361915842</v>
      </c>
      <c r="CL121" s="0" t="n">
        <f aca="false">IF($B31=0,0,IF(SIN(CL$12)=0,999999999,(SIN(CL$12)*COS($E31)+SIN($E31)*COS(CL$12))/SIN(CL$12)*$B31))</f>
        <v>16.68818975309</v>
      </c>
      <c r="CM121" s="0" t="n">
        <f aca="false">IF($B31=0,0,IF(SIN(CM$12)=0,999999999,(SIN(CM$12)*COS($E31)+SIN($E31)*COS(CM$12))/SIN(CM$12)*$B31))</f>
        <v>16.59050240804</v>
      </c>
      <c r="CN121" s="0" t="n">
        <f aca="false">IF($B31=0,0,IF(SIN(CN$12)=0,999999999,(SIN(CN$12)*COS($E31)+SIN($E31)*COS(CN$12))/SIN(CN$12)*$B31))</f>
        <v>16.4931129687079</v>
      </c>
      <c r="CO121" s="0" t="n">
        <f aca="false">IF($B31=0,0,IF(SIN(CO$12)=0,999999999,(SIN(CO$12)*COS($E31)+SIN($E31)*COS(CO$12))/SIN(CO$12)*$B31))</f>
        <v>16.3959609821741</v>
      </c>
      <c r="CP121" s="0" t="n">
        <f aca="false">IF($B31=0,0,IF(SIN(CP$12)=0,999999999,(SIN(CP$12)*COS($E31)+SIN($E31)*COS(CP$12))/SIN(CP$12)*$B31))</f>
        <v>16.2989865788103</v>
      </c>
      <c r="CQ121" s="0" t="n">
        <f aca="false">IF($B31=0,0,IF(SIN(CQ$12)=0,999999999,(SIN(CQ$12)*COS($E31)+SIN($E31)*COS(CQ$12))/SIN(CQ$12)*$B31))</f>
        <v>16.2021303238192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999999999</v>
      </c>
      <c r="G122" s="0" t="n">
        <f aca="false">IF($B32=0,0,IF(SIN(G$12)=0,999999999,(SIN(G$12)*COS($E32)+SIN($E32)*COS(G$12))/SIN(G$12)*$B32))</f>
        <v>336.210247851739</v>
      </c>
      <c r="H122" s="0" t="n">
        <f aca="false">IF($B32=0,0,IF(SIN(H$12)=0,999999999,(SIN(H$12)*COS($E32)+SIN($E32)*COS(H$12))/SIN(H$12)*$B32))</f>
        <v>175.749199913924</v>
      </c>
      <c r="I122" s="0" t="n">
        <f aca="false">IF($B32=0,0,IF(SIN(I$12)=0,999999999,(SIN(I$12)*COS($E32)+SIN($E32)*COS(I$12))/SIN(I$12)*$B32))</f>
        <v>122.240453212831</v>
      </c>
      <c r="J122" s="0" t="n">
        <f aca="false">IF($B32=0,0,IF(SIN(J$12)=0,999999999,(SIN(J$12)*COS($E32)+SIN($E32)*COS(J$12))/SIN(J$12)*$B32))</f>
        <v>95.4697718865404</v>
      </c>
      <c r="K122" s="0" t="n">
        <f aca="false">IF($B32=0,0,IF(SIN(K$12)=0,999999999,(SIN(K$12)*COS($E32)+SIN($E32)*COS(K$12))/SIN(K$12)*$B32))</f>
        <v>79.3943055739755</v>
      </c>
      <c r="L122" s="0" t="n">
        <f aca="false">IF($B32=0,0,IF(SIN(L$12)=0,999999999,(SIN(L$12)*COS($E32)+SIN($E32)*COS(L$12))/SIN(L$12)*$B32))</f>
        <v>68.6664348227748</v>
      </c>
      <c r="M122" s="0" t="n">
        <f aca="false">IF($B32=0,0,IF(SIN(M$12)=0,999999999,(SIN(M$12)*COS($E32)+SIN($E32)*COS(M$12))/SIN(M$12)*$B32))</f>
        <v>60.994320431271</v>
      </c>
      <c r="N122" s="0" t="n">
        <f aca="false">IF($B32=0,0,IF(SIN(N$12)=0,999999999,(SIN(N$12)*COS($E32)+SIN($E32)*COS(N$12))/SIN(N$12)*$B32))</f>
        <v>55.2320407822197</v>
      </c>
      <c r="O122" s="0" t="n">
        <f aca="false">IF($B32=0,0,IF(SIN(O$12)=0,999999999,(SIN(O$12)*COS($E32)+SIN($E32)*COS(O$12))/SIN(O$12)*$B32))</f>
        <v>50.7429709524596</v>
      </c>
      <c r="P122" s="0" t="n">
        <f aca="false">IF($B32=0,0,IF(SIN(P$12)=0,999999999,(SIN(P$12)*COS($E32)+SIN($E32)*COS(P$12))/SIN(P$12)*$B32))</f>
        <v>47.1451343553358</v>
      </c>
      <c r="Q122" s="0" t="n">
        <f aca="false">IF($B32=0,0,IF(SIN(Q$12)=0,999999999,(SIN(Q$12)*COS($E32)+SIN($E32)*COS(Q$12))/SIN(Q$12)*$B32))</f>
        <v>44.1954534859273</v>
      </c>
      <c r="R122" s="0" t="n">
        <f aca="false">IF($B32=0,0,IF(SIN(R$12)=0,999999999,(SIN(R$12)*COS($E32)+SIN($E32)*COS(R$12))/SIN(R$12)*$B32))</f>
        <v>41.7318752924299</v>
      </c>
      <c r="S122" s="0" t="n">
        <f aca="false">IF($B32=0,0,IF(SIN(S$12)=0,999999999,(SIN(S$12)*COS($E32)+SIN($E32)*COS(S$12))/SIN(S$12)*$B32))</f>
        <v>39.6422079134355</v>
      </c>
      <c r="T122" s="0" t="n">
        <f aca="false">IF($B32=0,0,IF(SIN(T$12)=0,999999999,(SIN(T$12)*COS($E32)+SIN($E32)*COS(T$12))/SIN(T$12)*$B32))</f>
        <v>37.8463130981419</v>
      </c>
      <c r="U122" s="0" t="n">
        <f aca="false">IF($B32=0,0,IF(SIN(U$12)=0,999999999,(SIN(U$12)*COS($E32)+SIN($E32)*COS(U$12))/SIN(U$12)*$B32))</f>
        <v>36.2854216574407</v>
      </c>
      <c r="V122" s="0" t="n">
        <f aca="false">IF($B32=0,0,IF(SIN(V$12)=0,999999999,(SIN(V$12)*COS($E32)+SIN($E32)*COS(V$12))/SIN(V$12)*$B32))</f>
        <v>34.915455619853</v>
      </c>
      <c r="W122" s="0" t="n">
        <f aca="false">IF($B32=0,0,IF(SIN(W$12)=0,999999999,(SIN(W$12)*COS($E32)+SIN($E32)*COS(W$12))/SIN(W$12)*$B32))</f>
        <v>33.7027072726504</v>
      </c>
      <c r="X122" s="0" t="n">
        <f aca="false">IF($B32=0,0,IF(SIN(X$12)=0,999999999,(SIN(X$12)*COS($E32)+SIN($E32)*COS(X$12))/SIN(X$12)*$B32))</f>
        <v>32.620958521678</v>
      </c>
      <c r="Y122" s="0" t="n">
        <f aca="false">IF($B32=0,0,IF(SIN(Y$12)=0,999999999,(SIN(Y$12)*COS($E32)+SIN($E32)*COS(Y$12))/SIN(Y$12)*$B32))</f>
        <v>31.649509926127</v>
      </c>
      <c r="Z122" s="0" t="n">
        <f aca="false">IF($B32=0,0,IF(SIN(Z$12)=0,999999999,(SIN(Z$12)*COS($E32)+SIN($E32)*COS(Z$12))/SIN(Z$12)*$B32))</f>
        <v>30.7718010220025</v>
      </c>
      <c r="AA122" s="0" t="n">
        <f aca="false">IF($B32=0,0,IF(SIN(AA$12)=0,999999999,(SIN(AA$12)*COS($E32)+SIN($E32)*COS(AA$12))/SIN(AA$12)*$B32))</f>
        <v>29.9744248380301</v>
      </c>
      <c r="AB122" s="0" t="n">
        <f aca="false">IF($B32=0,0,IF(SIN(AB$12)=0,999999999,(SIN(AB$12)*COS($E32)+SIN($E32)*COS(AB$12))/SIN(AB$12)*$B32))</f>
        <v>29.2464111791142</v>
      </c>
      <c r="AC122" s="0" t="n">
        <f aca="false">IF($B32=0,0,IF(SIN(AC$12)=0,999999999,(SIN(AC$12)*COS($E32)+SIN($E32)*COS(AC$12))/SIN(AC$12)*$B32))</f>
        <v>28.5786968785019</v>
      </c>
      <c r="AD122" s="0" t="n">
        <f aca="false">IF($B32=0,0,IF(SIN(AD$12)=0,999999999,(SIN(AD$12)*COS($E32)+SIN($E32)*COS(AD$12))/SIN(AD$12)*$B32))</f>
        <v>27.9637284860898</v>
      </c>
      <c r="AE122" s="0" t="n">
        <f aca="false">IF($B32=0,0,IF(SIN(AE$12)=0,999999999,(SIN(AE$12)*COS($E32)+SIN($E32)*COS(AE$12))/SIN(AE$12)*$B32))</f>
        <v>27.3951603107281</v>
      </c>
      <c r="AF122" s="0" t="n">
        <f aca="false">IF($B32=0,0,IF(SIN(AF$12)=0,999999999,(SIN(AF$12)*COS($E32)+SIN($E32)*COS(AF$12))/SIN(AF$12)*$B32))</f>
        <v>26.8676221442675</v>
      </c>
      <c r="AG122" s="0" t="n">
        <f aca="false">IF($B32=0,0,IF(SIN(AG$12)=0,999999999,(SIN(AG$12)*COS($E32)+SIN($E32)*COS(AG$12))/SIN(AG$12)*$B32))</f>
        <v>26.3765386016838</v>
      </c>
      <c r="AH122" s="0" t="n">
        <f aca="false">IF($B32=0,0,IF(SIN(AH$12)=0,999999999,(SIN(AH$12)*COS($E32)+SIN($E32)*COS(AH$12))/SIN(AH$12)*$B32))</f>
        <v>25.9179871732347</v>
      </c>
      <c r="AI122" s="0" t="n">
        <f aca="false">IF($B32=0,0,IF(SIN(AI$12)=0,999999999,(SIN(AI$12)*COS($E32)+SIN($E32)*COS(AI$12))/SIN(AI$12)*$B32))</f>
        <v>25.4885856443375</v>
      </c>
      <c r="AJ122" s="0" t="n">
        <f aca="false">IF($B32=0,0,IF(SIN(AJ$12)=0,999999999,(SIN(AJ$12)*COS($E32)+SIN($E32)*COS(AJ$12))/SIN(AJ$12)*$B32))</f>
        <v>25.0854020306694</v>
      </c>
      <c r="AK122" s="0" t="n">
        <f aca="false">IF($B32=0,0,IF(SIN(AK$12)=0,999999999,(SIN(AK$12)*COS($E32)+SIN($E32)*COS(AK$12))/SIN(AK$12)*$B32))</f>
        <v>24.7058819443805</v>
      </c>
      <c r="AL122" s="0" t="n">
        <f aca="false">IF($B32=0,0,IF(SIN(AL$12)=0,999999999,(SIN(AL$12)*COS($E32)+SIN($E32)*COS(AL$12))/SIN(AL$12)*$B32))</f>
        <v>24.347789578331</v>
      </c>
      <c r="AM122" s="0" t="n">
        <f aca="false">IF($B32=0,0,IF(SIN(AM$12)=0,999999999,(SIN(AM$12)*COS($E32)+SIN($E32)*COS(AM$12))/SIN(AM$12)*$B32))</f>
        <v>24.0091594196516</v>
      </c>
      <c r="AN122" s="0" t="n">
        <f aca="false">IF($B32=0,0,IF(SIN(AN$12)=0,999999999,(SIN(AN$12)*COS($E32)+SIN($E32)*COS(AN$12))/SIN(AN$12)*$B32))</f>
        <v>23.688256483615</v>
      </c>
      <c r="AO122" s="0" t="n">
        <f aca="false">IF($B32=0,0,IF(SIN(AO$12)=0,999999999,(SIN(AO$12)*COS($E32)+SIN($E32)*COS(AO$12))/SIN(AO$12)*$B32))</f>
        <v>23.3835433637242</v>
      </c>
      <c r="AP122" s="0" t="n">
        <f aca="false">IF($B32=0,0,IF(SIN(AP$12)=0,999999999,(SIN(AP$12)*COS($E32)+SIN($E32)*COS(AP$12))/SIN(AP$12)*$B32))</f>
        <v>23.0936527726063</v>
      </c>
      <c r="AQ122" s="0" t="n">
        <f aca="false">IF($B32=0,0,IF(SIN(AQ$12)=0,999999999,(SIN(AQ$12)*COS($E32)+SIN($E32)*COS(AQ$12))/SIN(AQ$12)*$B32))</f>
        <v>22.8173645348781</v>
      </c>
      <c r="AR122" s="0" t="n">
        <f aca="false">IF($B32=0,0,IF(SIN(AR$12)=0,999999999,(SIN(AR$12)*COS($E32)+SIN($E32)*COS(AR$12))/SIN(AR$12)*$B32))</f>
        <v>22.5535862118433</v>
      </c>
      <c r="AS122" s="0" t="n">
        <f aca="false">IF($B32=0,0,IF(SIN(AS$12)=0,999999999,(SIN(AS$12)*COS($E32)+SIN($E32)*COS(AS$12))/SIN(AS$12)*$B32))</f>
        <v>22.3013367061195</v>
      </c>
      <c r="AT122" s="0" t="n">
        <f aca="false">IF($B32=0,0,IF(SIN(AT$12)=0,999999999,(SIN(AT$12)*COS($E32)+SIN($E32)*COS(AT$12))/SIN(AT$12)*$B32))</f>
        <v>22.0597323246664</v>
      </c>
      <c r="AU122" s="0" t="n">
        <f aca="false">IF($B32=0,0,IF(SIN(AU$12)=0,999999999,(SIN(AU$12)*COS($E32)+SIN($E32)*COS(AU$12))/SIN(AU$12)*$B32))</f>
        <v>21.8279748804477</v>
      </c>
      <c r="AV122" s="0" t="n">
        <f aca="false">IF($B32=0,0,IF(SIN(AV$12)=0,999999999,(SIN(AV$12)*COS($E32)+SIN($E32)*COS(AV$12))/SIN(AV$12)*$B32))</f>
        <v>21.6053414929136</v>
      </c>
      <c r="AW122" s="0" t="n">
        <f aca="false">IF($B32=0,0,IF(SIN(AW$12)=0,999999999,(SIN(AW$12)*COS($E32)+SIN($E32)*COS(AW$12))/SIN(AW$12)*$B32))</f>
        <v>21.3911758107071</v>
      </c>
      <c r="AX122" s="0" t="n">
        <f aca="false">IF($B32=0,0,IF(SIN(AX$12)=0,999999999,(SIN(AX$12)*COS($E32)+SIN($E32)*COS(AX$12))/SIN(AX$12)*$B32))</f>
        <v>21.1848804302867</v>
      </c>
      <c r="AY122" s="0" t="n">
        <f aca="false">IF($B32=0,0,IF(SIN(AY$12)=0,999999999,(SIN(AY$12)*COS($E32)+SIN($E32)*COS(AY$12))/SIN(AY$12)*$B32))</f>
        <v>20.9859103243868</v>
      </c>
      <c r="AZ122" s="0" t="n">
        <f aca="false">IF($B32=0,0,IF(SIN(AZ$12)=0,999999999,(SIN(AZ$12)*COS($E32)+SIN($E32)*COS(AZ$12))/SIN(AZ$12)*$B32))</f>
        <v>20.7937671265972</v>
      </c>
      <c r="BA122" s="0" t="n">
        <f aca="false">IF($B32=0,0,IF(SIN(BA$12)=0,999999999,(SIN(BA$12)*COS($E32)+SIN($E32)*COS(BA$12))/SIN(BA$12)*$B32))</f>
        <v>20.6079941445023</v>
      </c>
      <c r="BB122" s="0" t="n">
        <f aca="false">IF($B32=0,0,IF(SIN(BB$12)=0,999999999,(SIN(BB$12)*COS($E32)+SIN($E32)*COS(BB$12))/SIN(BB$12)*$B32))</f>
        <v>20.4281719950812</v>
      </c>
      <c r="BC122" s="0" t="n">
        <f aca="false">IF($B32=0,0,IF(SIN(BC$12)=0,999999999,(SIN(BC$12)*COS($E32)+SIN($E32)*COS(BC$12))/SIN(BC$12)*$B32))</f>
        <v>20.2539147734181</v>
      </c>
      <c r="BD122" s="0" t="n">
        <f aca="false">IF($B32=0,0,IF(SIN(BD$12)=0,999999999,(SIN(BD$12)*COS($E32)+SIN($E32)*COS(BD$12))/SIN(BD$12)*$B32))</f>
        <v>20.0848666800022</v>
      </c>
      <c r="BE122" s="0" t="n">
        <f aca="false">IF($B32=0,0,IF(SIN(BE$12)=0,999999999,(SIN(BE$12)*COS($E32)+SIN($E32)*COS(BE$12))/SIN(BE$12)*$B32))</f>
        <v>19.9206990436163</v>
      </c>
      <c r="BF122" s="0" t="n">
        <f aca="false">IF($B32=0,0,IF(SIN(BF$12)=0,999999999,(SIN(BF$12)*COS($E32)+SIN($E32)*COS(BF$12))/SIN(BF$12)*$B32))</f>
        <v>19.761107686496</v>
      </c>
      <c r="BG122" s="0" t="n">
        <f aca="false">IF($B32=0,0,IF(SIN(BG$12)=0,999999999,(SIN(BG$12)*COS($E32)+SIN($E32)*COS(BG$12))/SIN(BG$12)*$B32))</f>
        <v>19.6058105864934</v>
      </c>
      <c r="BH122" s="0" t="n">
        <f aca="false">IF($B32=0,0,IF(SIN(BH$12)=0,999999999,(SIN(BH$12)*COS($E32)+SIN($E32)*COS(BH$12))/SIN(BH$12)*$B32))</f>
        <v>19.4545457976732</v>
      </c>
      <c r="BI122" s="0" t="n">
        <f aca="false">IF($B32=0,0,IF(SIN(BI$12)=0,999999999,(SIN(BI$12)*COS($E32)+SIN($E32)*COS(BI$12))/SIN(BI$12)*$B32))</f>
        <v>19.3070695963822</v>
      </c>
      <c r="BJ122" s="0" t="n">
        <f aca="false">IF($B32=0,0,IF(SIN(BJ$12)=0,999999999,(SIN(BJ$12)*COS($E32)+SIN($E32)*COS(BJ$12))/SIN(BJ$12)*$B32))</f>
        <v>19.163154824531</v>
      </c>
      <c r="BK122" s="0" t="n">
        <f aca="false">IF($B32=0,0,IF(SIN(BK$12)=0,999999999,(SIN(BK$12)*COS($E32)+SIN($E32)*COS(BK$12))/SIN(BK$12)*$B32))</f>
        <v>19.0225894057944</v>
      </c>
      <c r="BL122" s="0" t="n">
        <f aca="false">IF($B32=0,0,IF(SIN(BL$12)=0,999999999,(SIN(BL$12)*COS($E32)+SIN($E32)*COS(BL$12))/SIN(BL$12)*$B32))</f>
        <v>18.8851750137774</v>
      </c>
      <c r="BM122" s="0" t="n">
        <f aca="false">IF($B32=0,0,IF(SIN(BM$12)=0,999999999,(SIN(BM$12)*COS($E32)+SIN($E32)*COS(BM$12))/SIN(BM$12)*$B32))</f>
        <v>18.7507258740326</v>
      </c>
      <c r="BN122" s="0" t="n">
        <f aca="false">IF($B32=0,0,IF(SIN(BN$12)=0,999999999,(SIN(BN$12)*COS($E32)+SIN($E32)*COS(BN$12))/SIN(BN$12)*$B32))</f>
        <v>18.6190676842239</v>
      </c>
      <c r="BO122" s="0" t="n">
        <f aca="false">IF($B32=0,0,IF(SIN(BO$12)=0,999999999,(SIN(BO$12)*COS($E32)+SIN($E32)*COS(BO$12))/SIN(BO$12)*$B32))</f>
        <v>18.4900366387852</v>
      </c>
      <c r="BP122" s="0" t="n">
        <f aca="false">IF($B32=0,0,IF(SIN(BP$12)=0,999999999,(SIN(BP$12)*COS($E32)+SIN($E32)*COS(BP$12))/SIN(BP$12)*$B32))</f>
        <v>18.3634785461752</v>
      </c>
      <c r="BQ122" s="0" t="n">
        <f aca="false">IF($B32=0,0,IF(SIN(BQ$12)=0,999999999,(SIN(BQ$12)*COS($E32)+SIN($E32)*COS(BQ$12))/SIN(BQ$12)*$B32))</f>
        <v>18.2392480283397</v>
      </c>
      <c r="BR122" s="0" t="n">
        <f aca="false">IF($B32=0,0,IF(SIN(BR$12)=0,999999999,(SIN(BR$12)*COS($E32)+SIN($E32)*COS(BR$12))/SIN(BR$12)*$B32))</f>
        <v>18.117207793278</v>
      </c>
      <c r="BS122" s="0" t="n">
        <f aca="false">IF($B32=0,0,IF(SIN(BS$12)=0,999999999,(SIN(BS$12)*COS($E32)+SIN($E32)*COS(BS$12))/SIN(BS$12)*$B32))</f>
        <v>17.9972279727261</v>
      </c>
      <c r="BT122" s="0" t="n">
        <f aca="false">IF($B32=0,0,IF(SIN(BT$12)=0,999999999,(SIN(BT$12)*COS($E32)+SIN($E32)*COS(BT$12))/SIN(BT$12)*$B32))</f>
        <v>17.8791855179298</v>
      </c>
      <c r="BU122" s="0" t="n">
        <f aca="false">IF($B32=0,0,IF(SIN(BU$12)=0,999999999,(SIN(BU$12)*COS($E32)+SIN($E32)*COS(BU$12))/SIN(BU$12)*$B32))</f>
        <v>17.7629636473101</v>
      </c>
      <c r="BV122" s="0" t="n">
        <f aca="false">IF($B32=0,0,IF(SIN(BV$12)=0,999999999,(SIN(BV$12)*COS($E32)+SIN($E32)*COS(BV$12))/SIN(BV$12)*$B32))</f>
        <v>17.6484513405433</v>
      </c>
      <c r="BW122" s="0" t="n">
        <f aca="false">IF($B32=0,0,IF(SIN(BW$12)=0,999999999,(SIN(BW$12)*COS($E32)+SIN($E32)*COS(BW$12))/SIN(BW$12)*$B32))</f>
        <v>17.5355428742053</v>
      </c>
      <c r="BX122" s="0" t="n">
        <f aca="false">IF($B32=0,0,IF(SIN(BX$12)=0,999999999,(SIN(BX$12)*COS($E32)+SIN($E32)*COS(BX$12))/SIN(BX$12)*$B32))</f>
        <v>17.4241373946722</v>
      </c>
      <c r="BY122" s="0" t="n">
        <f aca="false">IF($B32=0,0,IF(SIN(BY$12)=0,999999999,(SIN(BY$12)*COS($E32)+SIN($E32)*COS(BY$12))/SIN(BY$12)*$B32))</f>
        <v>17.314138524443</v>
      </c>
      <c r="BZ122" s="0" t="n">
        <f aca="false">IF($B32=0,0,IF(SIN(BZ$12)=0,999999999,(SIN(BZ$12)*COS($E32)+SIN($E32)*COS(BZ$12))/SIN(BZ$12)*$B32))</f>
        <v>17.2054539984678</v>
      </c>
      <c r="CA122" s="0" t="n">
        <f aca="false">IF($B32=0,0,IF(SIN(CA$12)=0,999999999,(SIN(CA$12)*COS($E32)+SIN($E32)*COS(CA$12))/SIN(CA$12)*$B32))</f>
        <v>17.0979953274228</v>
      </c>
      <c r="CB122" s="0" t="n">
        <f aca="false">IF($B32=0,0,IF(SIN(CB$12)=0,999999999,(SIN(CB$12)*COS($E32)+SIN($E32)*COS(CB$12))/SIN(CB$12)*$B32))</f>
        <v>16.9916774851936</v>
      </c>
      <c r="CC122" s="0" t="n">
        <f aca="false">IF($B32=0,0,IF(SIN(CC$12)=0,999999999,(SIN(CC$12)*COS($E32)+SIN($E32)*COS(CC$12))/SIN(CC$12)*$B32))</f>
        <v>16.8864186181043</v>
      </c>
      <c r="CD122" s="0" t="n">
        <f aca="false">IF($B32=0,0,IF(SIN(CD$12)=0,999999999,(SIN(CD$12)*COS($E32)+SIN($E32)*COS(CD$12))/SIN(CD$12)*$B32))</f>
        <v>16.7821397736749</v>
      </c>
      <c r="CE122" s="0" t="n">
        <f aca="false">IF($B32=0,0,IF(SIN(CE$12)=0,999999999,(SIN(CE$12)*COS($E32)+SIN($E32)*COS(CE$12))/SIN(CE$12)*$B32))</f>
        <v>16.678764646903</v>
      </c>
      <c r="CF122" s="0" t="n">
        <f aca="false">IF($B32=0,0,IF(SIN(CF$12)=0,999999999,(SIN(CF$12)*COS($E32)+SIN($E32)*COS(CF$12))/SIN(CF$12)*$B32))</f>
        <v>16.5762193422528</v>
      </c>
      <c r="CG122" s="0" t="n">
        <f aca="false">IF($B32=0,0,IF(SIN(CG$12)=0,999999999,(SIN(CG$12)*COS($E32)+SIN($E32)*COS(CG$12))/SIN(CG$12)*$B32))</f>
        <v>16.4744321497014</v>
      </c>
      <c r="CH122" s="0" t="n">
        <f aca="false">IF($B32=0,0,IF(SIN(CH$12)=0,999999999,(SIN(CH$12)*COS($E32)+SIN($E32)*COS(CH$12))/SIN(CH$12)*$B32))</f>
        <v>16.3733333333333</v>
      </c>
      <c r="CI122" s="0" t="n">
        <f aca="false">IF($B32=0,0,IF(SIN(CI$12)=0,999999999,(SIN(CI$12)*COS($E32)+SIN($E32)*COS(CI$12))/SIN(CI$12)*$B32))</f>
        <v>16.2728549311062</v>
      </c>
      <c r="CJ122" s="0" t="n">
        <f aca="false">IF($B32=0,0,IF(SIN(CJ$12)=0,999999999,(SIN(CJ$12)*COS($E32)+SIN($E32)*COS(CJ$12))/SIN(CJ$12)*$B32))</f>
        <v>16.172930564516</v>
      </c>
      <c r="CK122" s="0" t="n">
        <f aca="false">IF($B32=0,0,IF(SIN(CK$12)=0,999999999,(SIN(CK$12)*COS($E32)+SIN($E32)*COS(CK$12))/SIN(CK$12)*$B32))</f>
        <v>16.0734952569898</v>
      </c>
      <c r="CL122" s="0" t="n">
        <f aca="false">IF($B32=0,0,IF(SIN(CL$12)=0,999999999,(SIN(CL$12)*COS($E32)+SIN($E32)*COS(CL$12))/SIN(CL$12)*$B32))</f>
        <v>15.9744852599174</v>
      </c>
      <c r="CM122" s="0" t="n">
        <f aca="false">IF($B32=0,0,IF(SIN(CM$12)=0,999999999,(SIN(CM$12)*COS($E32)+SIN($E32)*COS(CM$12))/SIN(CM$12)*$B32))</f>
        <v>15.8758378853064</v>
      </c>
      <c r="CN122" s="0" t="n">
        <f aca="false">IF($B32=0,0,IF(SIN(CN$12)=0,999999999,(SIN(CN$12)*COS($E32)+SIN($E32)*COS(CN$12))/SIN(CN$12)*$B32))</f>
        <v>15.7774913441037</v>
      </c>
      <c r="CO122" s="0" t="n">
        <f aca="false">IF($B32=0,0,IF(SIN(CO$12)=0,999999999,(SIN(CO$12)*COS($E32)+SIN($E32)*COS(CO$12))/SIN(CO$12)*$B32))</f>
        <v>15.679384589284</v>
      </c>
      <c r="CP122" s="0" t="n">
        <f aca="false">IF($B32=0,0,IF(SIN(CP$12)=0,999999999,(SIN(CP$12)*COS($E32)+SIN($E32)*COS(CP$12))/SIN(CP$12)*$B32))</f>
        <v>15.581457162846</v>
      </c>
      <c r="CQ122" s="0" t="n">
        <f aca="false">IF($B32=0,0,IF(SIN(CQ$12)=0,999999999,(SIN(CQ$12)*COS($E32)+SIN($E32)*COS(CQ$12))/SIN(CQ$12)*$B32))</f>
        <v>15.4836490458926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999999999</v>
      </c>
      <c r="G123" s="0" t="n">
        <f aca="false">IF($B33=0,0,IF(SIN(G$12)=0,999999999,(SIN(G$12)*COS($E33)+SIN($E33)*COS(G$12))/SIN(G$12)*$B33))</f>
        <v>337.278317025311</v>
      </c>
      <c r="H123" s="0" t="n">
        <f aca="false">IF($B33=0,0,IF(SIN(H$12)=0,999999999,(SIN(H$12)*COS($E33)+SIN($E33)*COS(H$12))/SIN(H$12)*$B33))</f>
        <v>175.924842641684</v>
      </c>
      <c r="I123" s="0" t="n">
        <f aca="false">IF($B33=0,0,IF(SIN(I$12)=0,999999999,(SIN(I$12)*COS($E33)+SIN($E33)*COS(I$12))/SIN(I$12)*$B33))</f>
        <v>122.11849960022</v>
      </c>
      <c r="J123" s="0" t="n">
        <f aca="false">IF($B33=0,0,IF(SIN(J$12)=0,999999999,(SIN(J$12)*COS($E33)+SIN($E33)*COS(J$12))/SIN(J$12)*$B33))</f>
        <v>95.1989294046672</v>
      </c>
      <c r="K123" s="0" t="n">
        <f aca="false">IF($B33=0,0,IF(SIN(K$12)=0,999999999,(SIN(K$12)*COS($E33)+SIN($E33)*COS(K$12))/SIN(K$12)*$B33))</f>
        <v>79.0340571493487</v>
      </c>
      <c r="L123" s="0" t="n">
        <f aca="false">IF($B33=0,0,IF(SIN(L$12)=0,999999999,(SIN(L$12)*COS($E33)+SIN($E33)*COS(L$12))/SIN(L$12)*$B33))</f>
        <v>68.246521852212</v>
      </c>
      <c r="M123" s="0" t="n">
        <f aca="false">IF($B33=0,0,IF(SIN(M$12)=0,999999999,(SIN(M$12)*COS($E33)+SIN($E33)*COS(M$12))/SIN(M$12)*$B33))</f>
        <v>60.5317379289666</v>
      </c>
      <c r="N123" s="0" t="n">
        <f aca="false">IF($B33=0,0,IF(SIN(N$12)=0,999999999,(SIN(N$12)*COS($E33)+SIN($E33)*COS(N$12))/SIN(N$12)*$B33))</f>
        <v>54.737410559842</v>
      </c>
      <c r="O123" s="0" t="n">
        <f aca="false">IF($B33=0,0,IF(SIN(O$12)=0,999999999,(SIN(O$12)*COS($E33)+SIN($E33)*COS(O$12))/SIN(O$12)*$B33))</f>
        <v>50.2233741435821</v>
      </c>
      <c r="P123" s="0" t="n">
        <f aca="false">IF($B33=0,0,IF(SIN(P$12)=0,999999999,(SIN(P$12)*COS($E33)+SIN($E33)*COS(P$12))/SIN(P$12)*$B33))</f>
        <v>46.6055276775945</v>
      </c>
      <c r="Q123" s="0" t="n">
        <f aca="false">IF($B33=0,0,IF(SIN(Q$12)=0,999999999,(SIN(Q$12)*COS($E33)+SIN($E33)*COS(Q$12))/SIN(Q$12)*$B33))</f>
        <v>43.639441747591</v>
      </c>
      <c r="R123" s="0" t="n">
        <f aca="false">IF($B33=0,0,IF(SIN(R$12)=0,999999999,(SIN(R$12)*COS($E33)+SIN($E33)*COS(R$12))/SIN(R$12)*$B33))</f>
        <v>41.1621620211704</v>
      </c>
      <c r="S123" s="0" t="n">
        <f aca="false">IF($B33=0,0,IF(SIN(S$12)=0,999999999,(SIN(S$12)*COS($E33)+SIN($E33)*COS(S$12))/SIN(S$12)*$B33))</f>
        <v>39.0608726662763</v>
      </c>
      <c r="T123" s="0" t="n">
        <f aca="false">IF($B33=0,0,IF(SIN(T$12)=0,999999999,(SIN(T$12)*COS($E33)+SIN($E33)*COS(T$12))/SIN(T$12)*$B33))</f>
        <v>37.2549897320737</v>
      </c>
      <c r="U123" s="0" t="n">
        <f aca="false">IF($B33=0,0,IF(SIN(U$12)=0,999999999,(SIN(U$12)*COS($E33)+SIN($E33)*COS(U$12))/SIN(U$12)*$B33))</f>
        <v>35.6854171764313</v>
      </c>
      <c r="V123" s="0" t="n">
        <f aca="false">IF($B33=0,0,IF(SIN(V$12)=0,999999999,(SIN(V$12)*COS($E33)+SIN($E33)*COS(V$12))/SIN(V$12)*$B33))</f>
        <v>34.3078318820987</v>
      </c>
      <c r="W123" s="0" t="n">
        <f aca="false">IF($B33=0,0,IF(SIN(W$12)=0,999999999,(SIN(W$12)*COS($E33)+SIN($E33)*COS(W$12))/SIN(W$12)*$B33))</f>
        <v>33.0883386662126</v>
      </c>
      <c r="X123" s="0" t="n">
        <f aca="false">IF($B33=0,0,IF(SIN(X$12)=0,999999999,(SIN(X$12)*COS($E33)+SIN($E33)*COS(X$12))/SIN(X$12)*$B33))</f>
        <v>32.0005736190393</v>
      </c>
      <c r="Y123" s="0" t="n">
        <f aca="false">IF($B33=0,0,IF(SIN(Y$12)=0,999999999,(SIN(Y$12)*COS($E33)+SIN($E33)*COS(Y$12))/SIN(Y$12)*$B33))</f>
        <v>31.0237221769498</v>
      </c>
      <c r="Z123" s="0" t="n">
        <f aca="false">IF($B33=0,0,IF(SIN(Z$12)=0,999999999,(SIN(Z$12)*COS($E33)+SIN($E33)*COS(Z$12))/SIN(Z$12)*$B33))</f>
        <v>30.1411317726242</v>
      </c>
      <c r="AA123" s="0" t="n">
        <f aca="false">IF($B33=0,0,IF(SIN(AA$12)=0,999999999,(SIN(AA$12)*COS($E33)+SIN($E33)*COS(AA$12))/SIN(AA$12)*$B33))</f>
        <v>29.339320870052</v>
      </c>
      <c r="AB123" s="0" t="n">
        <f aca="false">IF($B33=0,0,IF(SIN(AB$12)=0,999999999,(SIN(AB$12)*COS($E33)+SIN($E33)*COS(AB$12))/SIN(AB$12)*$B33))</f>
        <v>28.607258261871</v>
      </c>
      <c r="AC123" s="0" t="n">
        <f aca="false">IF($B33=0,0,IF(SIN(AC$12)=0,999999999,(SIN(AC$12)*COS($E33)+SIN($E33)*COS(AC$12))/SIN(AC$12)*$B33))</f>
        <v>27.9358303752653</v>
      </c>
      <c r="AD123" s="0" t="n">
        <f aca="false">IF($B33=0,0,IF(SIN(AD$12)=0,999999999,(SIN(AD$12)*COS($E33)+SIN($E33)*COS(AD$12))/SIN(AD$12)*$B33))</f>
        <v>27.3174417505676</v>
      </c>
      <c r="AE123" s="0" t="n">
        <f aca="false">IF($B33=0,0,IF(SIN(AE$12)=0,999999999,(SIN(AE$12)*COS($E33)+SIN($E33)*COS(AE$12))/SIN(AE$12)*$B33))</f>
        <v>26.745711404184</v>
      </c>
      <c r="AF123" s="0" t="n">
        <f aca="false">IF($B33=0,0,IF(SIN(AF$12)=0,999999999,(SIN(AF$12)*COS($E33)+SIN($E33)*COS(AF$12))/SIN(AF$12)*$B33))</f>
        <v>26.2152392608052</v>
      </c>
      <c r="AG123" s="0" t="n">
        <f aca="false">IF($B33=0,0,IF(SIN(AG$12)=0,999999999,(SIN(AG$12)*COS($E33)+SIN($E33)*COS(AG$12))/SIN(AG$12)*$B33))</f>
        <v>25.7214244887664</v>
      </c>
      <c r="AH123" s="0" t="n">
        <f aca="false">IF($B33=0,0,IF(SIN(AH$12)=0,999999999,(SIN(AH$12)*COS($E33)+SIN($E33)*COS(AH$12))/SIN(AH$12)*$B33))</f>
        <v>25.2603227627419</v>
      </c>
      <c r="AI123" s="0" t="n">
        <f aca="false">IF($B33=0,0,IF(SIN(AI$12)=0,999999999,(SIN(AI$12)*COS($E33)+SIN($E33)*COS(AI$12))/SIN(AI$12)*$B33))</f>
        <v>24.8285330574917</v>
      </c>
      <c r="AJ123" s="0" t="n">
        <f aca="false">IF($B33=0,0,IF(SIN(AJ$12)=0,999999999,(SIN(AJ$12)*COS($E33)+SIN($E33)*COS(AJ$12))/SIN(AJ$12)*$B33))</f>
        <v>24.4231070820543</v>
      </c>
      <c r="AK123" s="0" t="n">
        <f aca="false">IF($B33=0,0,IF(SIN(AK$12)=0,999999999,(SIN(AK$12)*COS($E33)+SIN($E33)*COS(AK$12))/SIN(AK$12)*$B33))</f>
        <v>24.0414762419963</v>
      </c>
      <c r="AL123" s="0" t="n">
        <f aca="false">IF($B33=0,0,IF(SIN(AL$12)=0,999999999,(SIN(AL$12)*COS($E33)+SIN($E33)*COS(AL$12))/SIN(AL$12)*$B33))</f>
        <v>23.6813922954255</v>
      </c>
      <c r="AM123" s="0" t="n">
        <f aca="false">IF($B33=0,0,IF(SIN(AM$12)=0,999999999,(SIN(AM$12)*COS($E33)+SIN($E33)*COS(AM$12))/SIN(AM$12)*$B33))</f>
        <v>23.3408787979992</v>
      </c>
      <c r="AN123" s="0" t="n">
        <f aca="false">IF($B33=0,0,IF(SIN(AN$12)=0,999999999,(SIN(AN$12)*COS($E33)+SIN($E33)*COS(AN$12))/SIN(AN$12)*$B33))</f>
        <v>23.0181911156311</v>
      </c>
      <c r="AO123" s="0" t="n">
        <f aca="false">IF($B33=0,0,IF(SIN(AO$12)=0,999999999,(SIN(AO$12)*COS($E33)+SIN($E33)*COS(AO$12))/SIN(AO$12)*$B33))</f>
        <v>22.711783291324</v>
      </c>
      <c r="AP123" s="0" t="n">
        <f aca="false">IF($B33=0,0,IF(SIN(AP$12)=0,999999999,(SIN(AP$12)*COS($E33)+SIN($E33)*COS(AP$12))/SIN(AP$12)*$B33))</f>
        <v>22.4202804333462</v>
      </c>
      <c r="AQ123" s="0" t="n">
        <f aca="false">IF($B33=0,0,IF(SIN(AQ$12)=0,999999999,(SIN(AQ$12)*COS($E33)+SIN($E33)*COS(AQ$12))/SIN(AQ$12)*$B33))</f>
        <v>22.1424555801391</v>
      </c>
      <c r="AR123" s="0" t="n">
        <f aca="false">IF($B33=0,0,IF(SIN(AR$12)=0,999999999,(SIN(AR$12)*COS($E33)+SIN($E33)*COS(AR$12))/SIN(AR$12)*$B33))</f>
        <v>21.8772102172567</v>
      </c>
      <c r="AS123" s="0" t="n">
        <f aca="false">IF($B33=0,0,IF(SIN(AS$12)=0,999999999,(SIN(AS$12)*COS($E33)+SIN($E33)*COS(AS$12))/SIN(AS$12)*$B33))</f>
        <v>21.6235577908071</v>
      </c>
      <c r="AT123" s="0" t="n">
        <f aca="false">IF($B33=0,0,IF(SIN(AT$12)=0,999999999,(SIN(AT$12)*COS($E33)+SIN($E33)*COS(AT$12))/SIN(AT$12)*$B33))</f>
        <v>21.3806096929679</v>
      </c>
      <c r="AU123" s="0" t="n">
        <f aca="false">IF($B33=0,0,IF(SIN(AU$12)=0,999999999,(SIN(AU$12)*COS($E33)+SIN($E33)*COS(AU$12))/SIN(AU$12)*$B33))</f>
        <v>21.1475632974747</v>
      </c>
      <c r="AV123" s="0" t="n">
        <f aca="false">IF($B33=0,0,IF(SIN(AV$12)=0,999999999,(SIN(AV$12)*COS($E33)+SIN($E33)*COS(AV$12))/SIN(AV$12)*$B33))</f>
        <v>20.9236917033771</v>
      </c>
      <c r="AW123" s="0" t="n">
        <f aca="false">IF($B33=0,0,IF(SIN(AW$12)=0,999999999,(SIN(AW$12)*COS($E33)+SIN($E33)*COS(AW$12))/SIN(AW$12)*$B33))</f>
        <v>20.7083349089285</v>
      </c>
      <c r="AX123" s="0" t="n">
        <f aca="false">IF($B33=0,0,IF(SIN(AX$12)=0,999999999,(SIN(AX$12)*COS($E33)+SIN($E33)*COS(AX$12))/SIN(AX$12)*$B33))</f>
        <v>20.5008921880444</v>
      </c>
      <c r="AY123" s="0" t="n">
        <f aca="false">IF($B33=0,0,IF(SIN(AY$12)=0,999999999,(SIN(AY$12)*COS($E33)+SIN($E33)*COS(AY$12))/SIN(AY$12)*$B33))</f>
        <v>20.3008154822145</v>
      </c>
      <c r="AZ123" s="0" t="n">
        <f aca="false">IF($B33=0,0,IF(SIN(AZ$12)=0,999999999,(SIN(AZ$12)*COS($E33)+SIN($E33)*COS(AZ$12))/SIN(AZ$12)*$B33))</f>
        <v>20.1076036532941</v>
      </c>
      <c r="BA123" s="0" t="n">
        <f aca="false">IF($B33=0,0,IF(SIN(BA$12)=0,999999999,(SIN(BA$12)*COS($E33)+SIN($E33)*COS(BA$12))/SIN(BA$12)*$B33))</f>
        <v>19.9207974689095</v>
      </c>
      <c r="BB123" s="0" t="n">
        <f aca="false">IF($B33=0,0,IF(SIN(BB$12)=0,999999999,(SIN(BB$12)*COS($E33)+SIN($E33)*COS(BB$12))/SIN(BB$12)*$B33))</f>
        <v>19.7399752135827</v>
      </c>
      <c r="BC123" s="0" t="n">
        <f aca="false">IF($B33=0,0,IF(SIN(BC$12)=0,999999999,(SIN(BC$12)*COS($E33)+SIN($E33)*COS(BC$12))/SIN(BC$12)*$B33))</f>
        <v>19.5647488361339</v>
      </c>
      <c r="BD123" s="0" t="n">
        <f aca="false">IF($B33=0,0,IF(SIN(BD$12)=0,999999999,(SIN(BD$12)*COS($E33)+SIN($E33)*COS(BD$12))/SIN(BD$12)*$B33))</f>
        <v>19.3947605582239</v>
      </c>
      <c r="BE123" s="0" t="n">
        <f aca="false">IF($B33=0,0,IF(SIN(BE$12)=0,999999999,(SIN(BE$12)*COS($E33)+SIN($E33)*COS(BE$12))/SIN(BE$12)*$B33))</f>
        <v>19.2296798806847</v>
      </c>
      <c r="BF123" s="0" t="n">
        <f aca="false">IF($B33=0,0,IF(SIN(BF$12)=0,999999999,(SIN(BF$12)*COS($E33)+SIN($E33)*COS(BF$12))/SIN(BF$12)*$B33))</f>
        <v>19.0692009340251</v>
      </c>
      <c r="BG123" s="0" t="n">
        <f aca="false">IF($B33=0,0,IF(SIN(BG$12)=0,999999999,(SIN(BG$12)*COS($E33)+SIN($E33)*COS(BG$12))/SIN(BG$12)*$B33))</f>
        <v>18.9130401275917</v>
      </c>
      <c r="BH123" s="0" t="n">
        <f aca="false">IF($B33=0,0,IF(SIN(BH$12)=0,999999999,(SIN(BH$12)*COS($E33)+SIN($E33)*COS(BH$12))/SIN(BH$12)*$B33))</f>
        <v>18.7609340586005</v>
      </c>
      <c r="BI123" s="0" t="n">
        <f aca="false">IF($B33=0,0,IF(SIN(BI$12)=0,999999999,(SIN(BI$12)*COS($E33)+SIN($E33)*COS(BI$12))/SIN(BI$12)*$B33))</f>
        <v>18.612637647895</v>
      </c>
      <c r="BJ123" s="0" t="n">
        <f aca="false">IF($B33=0,0,IF(SIN(BJ$12)=0,999999999,(SIN(BJ$12)*COS($E33)+SIN($E33)*COS(BJ$12))/SIN(BJ$12)*$B33))</f>
        <v>18.4679224740148</v>
      </c>
      <c r="BK123" s="0" t="n">
        <f aca="false">IF($B33=0,0,IF(SIN(BK$12)=0,999999999,(SIN(BK$12)*COS($E33)+SIN($E33)*COS(BK$12))/SIN(BK$12)*$B33))</f>
        <v>18.3265752811427</v>
      </c>
      <c r="BL123" s="0" t="n">
        <f aca="false">IF($B33=0,0,IF(SIN(BL$12)=0,999999999,(SIN(BL$12)*COS($E33)+SIN($E33)*COS(BL$12))/SIN(BL$12)*$B33))</f>
        <v>18.1883966398636</v>
      </c>
      <c r="BM123" s="0" t="n">
        <f aca="false">IF($B33=0,0,IF(SIN(BM$12)=0,999999999,(SIN(BM$12)*COS($E33)+SIN($E33)*COS(BM$12))/SIN(BM$12)*$B33))</f>
        <v>18.0531997425199</v>
      </c>
      <c r="BN123" s="0" t="n">
        <f aca="false">IF($B33=0,0,IF(SIN(BN$12)=0,999999999,(SIN(BN$12)*COS($E33)+SIN($E33)*COS(BN$12))/SIN(BN$12)*$B33))</f>
        <v>17.9208093173688</v>
      </c>
      <c r="BO123" s="0" t="n">
        <f aca="false">IF($B33=0,0,IF(SIN(BO$12)=0,999999999,(SIN(BO$12)*COS($E33)+SIN($E33)*COS(BO$12))/SIN(BO$12)*$B33))</f>
        <v>17.7910606478165</v>
      </c>
      <c r="BP123" s="0" t="n">
        <f aca="false">IF($B33=0,0,IF(SIN(BP$12)=0,999999999,(SIN(BP$12)*COS($E33)+SIN($E33)*COS(BP$12))/SIN(BP$12)*$B33))</f>
        <v>17.6637986847643</v>
      </c>
      <c r="BQ123" s="0" t="n">
        <f aca="false">IF($B33=0,0,IF(SIN(BQ$12)=0,999999999,(SIN(BQ$12)*COS($E33)+SIN($E33)*COS(BQ$12))/SIN(BQ$12)*$B33))</f>
        <v>17.5388772416175</v>
      </c>
      <c r="BR123" s="0" t="n">
        <f aca="false">IF($B33=0,0,IF(SIN(BR$12)=0,999999999,(SIN(BR$12)*COS($E33)+SIN($E33)*COS(BR$12))/SIN(BR$12)*$B33))</f>
        <v>17.416158262807</v>
      </c>
      <c r="BS123" s="0" t="n">
        <f aca="false">IF($B33=0,0,IF(SIN(BS$12)=0,999999999,(SIN(BS$12)*COS($E33)+SIN($E33)*COS(BS$12))/SIN(BS$12)*$B33))</f>
        <v>17.2955111577882</v>
      </c>
      <c r="BT123" s="0" t="n">
        <f aca="false">IF($B33=0,0,IF(SIN(BT$12)=0,999999999,(SIN(BT$12)*COS($E33)+SIN($E33)*COS(BT$12))/SIN(BT$12)*$B33))</f>
        <v>17.1768121934542</v>
      </c>
      <c r="BU123" s="0" t="n">
        <f aca="false">IF($B33=0,0,IF(SIN(BU$12)=0,999999999,(SIN(BU$12)*COS($E33)+SIN($E33)*COS(BU$12))/SIN(BU$12)*$B33))</f>
        <v>17.0599439387291</v>
      </c>
      <c r="BV123" s="0" t="n">
        <f aca="false">IF($B33=0,0,IF(SIN(BV$12)=0,999999999,(SIN(BV$12)*COS($E33)+SIN($E33)*COS(BV$12))/SIN(BV$12)*$B33))</f>
        <v>16.9447947558342</v>
      </c>
      <c r="BW123" s="0" t="n">
        <f aca="false">IF($B33=0,0,IF(SIN(BW$12)=0,999999999,(SIN(BW$12)*COS($E33)+SIN($E33)*COS(BW$12))/SIN(BW$12)*$B33))</f>
        <v>16.8312583333498</v>
      </c>
      <c r="BX123" s="0" t="n">
        <f aca="false">IF($B33=0,0,IF(SIN(BX$12)=0,999999999,(SIN(BX$12)*COS($E33)+SIN($E33)*COS(BX$12))/SIN(BX$12)*$B33))</f>
        <v>16.7192332567405</v>
      </c>
      <c r="BY123" s="0" t="n">
        <f aca="false">IF($B33=0,0,IF(SIN(BY$12)=0,999999999,(SIN(BY$12)*COS($E33)+SIN($E33)*COS(BY$12))/SIN(BY$12)*$B33))</f>
        <v>16.6086226124885</v>
      </c>
      <c r="BZ123" s="0" t="n">
        <f aca="false">IF($B33=0,0,IF(SIN(BZ$12)=0,999999999,(SIN(BZ$12)*COS($E33)+SIN($E33)*COS(BZ$12))/SIN(BZ$12)*$B33))</f>
        <v>16.4993336223989</v>
      </c>
      <c r="CA123" s="0" t="n">
        <f aca="false">IF($B33=0,0,IF(SIN(CA$12)=0,999999999,(SIN(CA$12)*COS($E33)+SIN($E33)*COS(CA$12))/SIN(CA$12)*$B33))</f>
        <v>16.3912773050023</v>
      </c>
      <c r="CB123" s="0" t="n">
        <f aca="false">IF($B33=0,0,IF(SIN(CB$12)=0,999999999,(SIN(CB$12)*COS($E33)+SIN($E33)*COS(CB$12))/SIN(CB$12)*$B33))</f>
        <v>16.2843681612997</v>
      </c>
      <c r="CC123" s="0" t="n">
        <f aca="false">IF($B33=0,0,IF(SIN(CC$12)=0,999999999,(SIN(CC$12)*COS($E33)+SIN($E33)*COS(CC$12))/SIN(CC$12)*$B33))</f>
        <v>16.1785238823746</v>
      </c>
      <c r="CD123" s="0" t="n">
        <f aca="false">IF($B33=0,0,IF(SIN(CD$12)=0,999999999,(SIN(CD$12)*COS($E33)+SIN($E33)*COS(CD$12))/SIN(CD$12)*$B33))</f>
        <v>16.0736650766418</v>
      </c>
      <c r="CE123" s="0" t="n">
        <f aca="false">IF($B33=0,0,IF(SIN(CE$12)=0,999999999,(SIN(CE$12)*COS($E33)+SIN($E33)*COS(CE$12))/SIN(CE$12)*$B33))</f>
        <v>15.969715014718</v>
      </c>
      <c r="CF123" s="0" t="n">
        <f aca="false">IF($B33=0,0,IF(SIN(CF$12)=0,999999999,(SIN(CF$12)*COS($E33)+SIN($E33)*COS(CF$12))/SIN(CF$12)*$B33))</f>
        <v>15.8665993900872</v>
      </c>
      <c r="CG123" s="0" t="n">
        <f aca="false">IF($B33=0,0,IF(SIN(CG$12)=0,999999999,(SIN(CG$12)*COS($E33)+SIN($E33)*COS(CG$12))/SIN(CG$12)*$B33))</f>
        <v>15.7642460939009</v>
      </c>
      <c r="CH123" s="0" t="n">
        <f aca="false">IF($B33=0,0,IF(SIN(CH$12)=0,999999999,(SIN(CH$12)*COS($E33)+SIN($E33)*COS(CH$12))/SIN(CH$12)*$B33))</f>
        <v>15.662585002398</v>
      </c>
      <c r="CI123" s="0" t="n">
        <f aca="false">IF($B33=0,0,IF(SIN(CI$12)=0,999999999,(SIN(CI$12)*COS($E33)+SIN($E33)*COS(CI$12))/SIN(CI$12)*$B33))</f>
        <v>15.5615477755556</v>
      </c>
      <c r="CJ123" s="0" t="n">
        <f aca="false">IF($B33=0,0,IF(SIN(CJ$12)=0,999999999,(SIN(CJ$12)*COS($E33)+SIN($E33)*COS(CJ$12))/SIN(CJ$12)*$B33))</f>
        <v>15.4610676656965</v>
      </c>
      <c r="CK123" s="0" t="n">
        <f aca="false">IF($B33=0,0,IF(SIN(CK$12)=0,999999999,(SIN(CK$12)*COS($E33)+SIN($E33)*COS(CK$12))/SIN(CK$12)*$B33))</f>
        <v>15.3610793348712</v>
      </c>
      <c r="CL123" s="0" t="n">
        <f aca="false">IF($B33=0,0,IF(SIN(CL$12)=0,999999999,(SIN(CL$12)*COS($E33)+SIN($E33)*COS(CL$12))/SIN(CL$12)*$B33))</f>
        <v>15.2615186799232</v>
      </c>
      <c r="CM123" s="0" t="n">
        <f aca="false">IF($B33=0,0,IF(SIN(CM$12)=0,999999999,(SIN(CM$12)*COS($E33)+SIN($E33)*COS(CM$12))/SIN(CM$12)*$B33))</f>
        <v>15.1623226642118</v>
      </c>
      <c r="CN123" s="0" t="n">
        <f aca="false">IF($B33=0,0,IF(SIN(CN$12)=0,999999999,(SIN(CN$12)*COS($E33)+SIN($E33)*COS(CN$12))/SIN(CN$12)*$B33))</f>
        <v>15.0634291550355</v>
      </c>
      <c r="CO123" s="0" t="n">
        <f aca="false">IF($B33=0,0,IF(SIN(CO$12)=0,999999999,(SIN(CO$12)*COS($E33)+SIN($E33)*COS(CO$12))/SIN(CO$12)*$B33))</f>
        <v>14.9647767658476</v>
      </c>
      <c r="CP123" s="0" t="n">
        <f aca="false">IF($B33=0,0,IF(SIN(CP$12)=0,999999999,(SIN(CP$12)*COS($E33)+SIN($E33)*COS(CP$12))/SIN(CP$12)*$B33))</f>
        <v>14.8663047024012</v>
      </c>
      <c r="CQ123" s="0" t="n">
        <f aca="false">IF($B33=0,0,IF(SIN(CQ$12)=0,999999999,(SIN(CQ$12)*COS($E33)+SIN($E33)*COS(CQ$12))/SIN(CQ$12)*$B33))</f>
        <v>14.7679526119956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999999999</v>
      </c>
      <c r="G124" s="0" t="n">
        <f aca="false">IF($B34=0,0,IF(SIN(G$12)=0,999999999,(SIN(G$12)*COS($E34)+SIN($E34)*COS(G$12))/SIN(G$12)*$B34))</f>
        <v>337.0197652682</v>
      </c>
      <c r="H124" s="0" t="n">
        <f aca="false">IF($B34=0,0,IF(SIN(H$12)=0,999999999,(SIN(H$12)*COS($E34)+SIN($E34)*COS(H$12))/SIN(H$12)*$B34))</f>
        <v>175.439271210529</v>
      </c>
      <c r="I124" s="0" t="n">
        <f aca="false">IF($B34=0,0,IF(SIN(I$12)=0,999999999,(SIN(I$12)*COS($E34)+SIN($E34)*COS(I$12))/SIN(I$12)*$B34))</f>
        <v>121.557224199842</v>
      </c>
      <c r="J124" s="0" t="n">
        <f aca="false">IF($B34=0,0,IF(SIN(J$12)=0,999999999,(SIN(J$12)*COS($E34)+SIN($E34)*COS(J$12))/SIN(J$12)*$B34))</f>
        <v>94.5997789472164</v>
      </c>
      <c r="K124" s="0" t="n">
        <f aca="false">IF($B34=0,0,IF(SIN(K$12)=0,999999999,(SIN(K$12)*COS($E34)+SIN($E34)*COS(K$12))/SIN(K$12)*$B34))</f>
        <v>78.4121631839295</v>
      </c>
      <c r="L124" s="0" t="n">
        <f aca="false">IF($B34=0,0,IF(SIN(L$12)=0,999999999,(SIN(L$12)*COS($E34)+SIN($E34)*COS(L$12))/SIN(L$12)*$B34))</f>
        <v>67.6094501364763</v>
      </c>
      <c r="M124" s="0" t="n">
        <f aca="false">IF($B34=0,0,IF(SIN(M$12)=0,999999999,(SIN(M$12)*COS($E34)+SIN($E34)*COS(M$12))/SIN(M$12)*$B34))</f>
        <v>59.8838117352702</v>
      </c>
      <c r="N124" s="0" t="n">
        <f aca="false">IF($B34=0,0,IF(SIN(N$12)=0,999999999,(SIN(N$12)*COS($E34)+SIN($E34)*COS(N$12))/SIN(N$12)*$B34))</f>
        <v>54.0813319150399</v>
      </c>
      <c r="O124" s="0" t="n">
        <f aca="false">IF($B34=0,0,IF(SIN(O$12)=0,999999999,(SIN(O$12)*COS($E34)+SIN($E34)*COS(O$12))/SIN(O$12)*$B34))</f>
        <v>49.5609443800344</v>
      </c>
      <c r="P124" s="0" t="n">
        <f aca="false">IF($B34=0,0,IF(SIN(P$12)=0,999999999,(SIN(P$12)*COS($E34)+SIN($E34)*COS(P$12))/SIN(P$12)*$B34))</f>
        <v>45.9380077086539</v>
      </c>
      <c r="Q124" s="0" t="n">
        <f aca="false">IF($B34=0,0,IF(SIN(Q$12)=0,999999999,(SIN(Q$12)*COS($E34)+SIN($E34)*COS(Q$12))/SIN(Q$12)*$B34))</f>
        <v>42.9677485814907</v>
      </c>
      <c r="R124" s="0" t="n">
        <f aca="false">IF($B34=0,0,IF(SIN(R$12)=0,999999999,(SIN(R$12)*COS($E34)+SIN($E34)*COS(R$12))/SIN(R$12)*$B34))</f>
        <v>40.4869833941083</v>
      </c>
      <c r="S124" s="0" t="n">
        <f aca="false">IF($B34=0,0,IF(SIN(S$12)=0,999999999,(SIN(S$12)*COS($E34)+SIN($E34)*COS(S$12))/SIN(S$12)*$B34))</f>
        <v>38.3827375858361</v>
      </c>
      <c r="T124" s="0" t="n">
        <f aca="false">IF($B34=0,0,IF(SIN(T$12)=0,999999999,(SIN(T$12)*COS($E34)+SIN($E34)*COS(T$12))/SIN(T$12)*$B34))</f>
        <v>36.5743138265496</v>
      </c>
      <c r="U124" s="0" t="n">
        <f aca="false">IF($B34=0,0,IF(SIN(U$12)=0,999999999,(SIN(U$12)*COS($E34)+SIN($E34)*COS(U$12))/SIN(U$12)*$B34))</f>
        <v>35.0025329276947</v>
      </c>
      <c r="V124" s="0" t="n">
        <f aca="false">IF($B34=0,0,IF(SIN(V$12)=0,999999999,(SIN(V$12)*COS($E34)+SIN($E34)*COS(V$12))/SIN(V$12)*$B34))</f>
        <v>33.6230094106762</v>
      </c>
      <c r="W124" s="0" t="n">
        <f aca="false">IF($B34=0,0,IF(SIN(W$12)=0,999999999,(SIN(W$12)*COS($E34)+SIN($E34)*COS(W$12))/SIN(W$12)*$B34))</f>
        <v>32.4018004030885</v>
      </c>
      <c r="X124" s="0" t="n">
        <f aca="false">IF($B34=0,0,IF(SIN(X$12)=0,999999999,(SIN(X$12)*COS($E34)+SIN($E34)*COS(X$12))/SIN(X$12)*$B34))</f>
        <v>31.3125049019391</v>
      </c>
      <c r="Y124" s="0" t="n">
        <f aca="false">IF($B34=0,0,IF(SIN(Y$12)=0,999999999,(SIN(Y$12)*COS($E34)+SIN($E34)*COS(Y$12))/SIN(Y$12)*$B34))</f>
        <v>30.3342790581094</v>
      </c>
      <c r="Z124" s="0" t="n">
        <f aca="false">IF($B34=0,0,IF(SIN(Z$12)=0,999999999,(SIN(Z$12)*COS($E34)+SIN($E34)*COS(Z$12))/SIN(Z$12)*$B34))</f>
        <v>29.4504468745989</v>
      </c>
      <c r="AA124" s="0" t="n">
        <f aca="false">IF($B34=0,0,IF(SIN(AA$12)=0,999999999,(SIN(AA$12)*COS($E34)+SIN($E34)*COS(AA$12))/SIN(AA$12)*$B34))</f>
        <v>28.6475078472655</v>
      </c>
      <c r="AB124" s="0" t="n">
        <f aca="false">IF($B34=0,0,IF(SIN(AB$12)=0,999999999,(SIN(AB$12)*COS($E34)+SIN($E34)*COS(AB$12))/SIN(AB$12)*$B34))</f>
        <v>27.9144152481574</v>
      </c>
      <c r="AC124" s="0" t="n">
        <f aca="false">IF($B34=0,0,IF(SIN(AC$12)=0,999999999,(SIN(AC$12)*COS($E34)+SIN($E34)*COS(AC$12))/SIN(AC$12)*$B34))</f>
        <v>27.2420426819249</v>
      </c>
      <c r="AD124" s="0" t="n">
        <f aca="false">IF($B34=0,0,IF(SIN(AD$12)=0,999999999,(SIN(AD$12)*COS($E34)+SIN($E34)*COS(AD$12))/SIN(AD$12)*$B34))</f>
        <v>26.6227840023086</v>
      </c>
      <c r="AE124" s="0" t="n">
        <f aca="false">IF($B34=0,0,IF(SIN(AE$12)=0,999999999,(SIN(AE$12)*COS($E34)+SIN($E34)*COS(AE$12))/SIN(AE$12)*$B34))</f>
        <v>26.0502492478553</v>
      </c>
      <c r="AF124" s="0" t="n">
        <f aca="false">IF($B34=0,0,IF(SIN(AF$12)=0,999999999,(SIN(AF$12)*COS($E34)+SIN($E34)*COS(AF$12))/SIN(AF$12)*$B34))</f>
        <v>25.5190307455056</v>
      </c>
      <c r="AG124" s="0" t="n">
        <f aca="false">IF($B34=0,0,IF(SIN(AG$12)=0,999999999,(SIN(AG$12)*COS($E34)+SIN($E34)*COS(AG$12))/SIN(AG$12)*$B34))</f>
        <v>25.0245211903578</v>
      </c>
      <c r="AH124" s="0" t="n">
        <f aca="false">IF($B34=0,0,IF(SIN(AH$12)=0,999999999,(SIN(AH$12)*COS($E34)+SIN($E34)*COS(AH$12))/SIN(AH$12)*$B34))</f>
        <v>24.5627707075344</v>
      </c>
      <c r="AI124" s="0" t="n">
        <f aca="false">IF($B34=0,0,IF(SIN(AI$12)=0,999999999,(SIN(AI$12)*COS($E34)+SIN($E34)*COS(AI$12))/SIN(AI$12)*$B34))</f>
        <v>24.130373486651</v>
      </c>
      <c r="AJ124" s="0" t="n">
        <f aca="false">IF($B34=0,0,IF(SIN(AJ$12)=0,999999999,(SIN(AJ$12)*COS($E34)+SIN($E34)*COS(AJ$12))/SIN(AJ$12)*$B34))</f>
        <v>23.7243770885863</v>
      </c>
      <c r="AK124" s="0" t="n">
        <f aca="false">IF($B34=0,0,IF(SIN(AK$12)=0,999999999,(SIN(AK$12)*COS($E34)+SIN($E34)*COS(AK$12))/SIN(AK$12)*$B34))</f>
        <v>23.3422093049685</v>
      </c>
      <c r="AL124" s="0" t="n">
        <f aca="false">IF($B34=0,0,IF(SIN(AL$12)=0,999999999,(SIN(AL$12)*COS($E34)+SIN($E34)*COS(AL$12))/SIN(AL$12)*$B34))</f>
        <v>22.9816187306942</v>
      </c>
      <c r="AM124" s="0" t="n">
        <f aca="false">IF($B34=0,0,IF(SIN(AM$12)=0,999999999,(SIN(AM$12)*COS($E34)+SIN($E34)*COS(AM$12))/SIN(AM$12)*$B34))</f>
        <v>22.6406261406206</v>
      </c>
      <c r="AN124" s="0" t="n">
        <f aca="false">IF($B34=0,0,IF(SIN(AN$12)=0,999999999,(SIN(AN$12)*COS($E34)+SIN($E34)*COS(AN$12))/SIN(AN$12)*$B34))</f>
        <v>22.3174844460117</v>
      </c>
      <c r="AO124" s="0" t="n">
        <f aca="false">IF($B34=0,0,IF(SIN(AO$12)=0,999999999,(SIN(AO$12)*COS($E34)+SIN($E34)*COS(AO$12))/SIN(AO$12)*$B34))</f>
        <v>22.0106455147534</v>
      </c>
      <c r="AP124" s="0" t="n">
        <f aca="false">IF($B34=0,0,IF(SIN(AP$12)=0,999999999,(SIN(AP$12)*COS($E34)+SIN($E34)*COS(AP$12))/SIN(AP$12)*$B34))</f>
        <v>21.7187325206812</v>
      </c>
      <c r="AQ124" s="0" t="n">
        <f aca="false">IF($B34=0,0,IF(SIN(AQ$12)=0,999999999,(SIN(AQ$12)*COS($E34)+SIN($E34)*COS(AQ$12))/SIN(AQ$12)*$B34))</f>
        <v>21.440516775937</v>
      </c>
      <c r="AR124" s="0" t="n">
        <f aca="false">IF($B34=0,0,IF(SIN(AR$12)=0,999999999,(SIN(AR$12)*COS($E34)+SIN($E34)*COS(AR$12))/SIN(AR$12)*$B34))</f>
        <v>21.1748982204968</v>
      </c>
      <c r="AS124" s="0" t="n">
        <f aca="false">IF($B34=0,0,IF(SIN(AS$12)=0,999999999,(SIN(AS$12)*COS($E34)+SIN($E34)*COS(AS$12))/SIN(AS$12)*$B34))</f>
        <v>20.9208889124157</v>
      </c>
      <c r="AT124" s="0" t="n">
        <f aca="false">IF($B34=0,0,IF(SIN(AT$12)=0,999999999,(SIN(AT$12)*COS($E34)+SIN($E34)*COS(AT$12))/SIN(AT$12)*$B34))</f>
        <v>20.677598993626</v>
      </c>
      <c r="AU124" s="0" t="n">
        <f aca="false">IF($B34=0,0,IF(SIN(AU$12)=0,999999999,(SIN(AU$12)*COS($E34)+SIN($E34)*COS(AU$12))/SIN(AU$12)*$B34))</f>
        <v>20.4442247085914</v>
      </c>
      <c r="AV124" s="0" t="n">
        <f aca="false">IF($B34=0,0,IF(SIN(AV$12)=0,999999999,(SIN(AV$12)*COS($E34)+SIN($E34)*COS(AV$12))/SIN(AV$12)*$B34))</f>
        <v>20.2200381336325</v>
      </c>
      <c r="AW124" s="0" t="n">
        <f aca="false">IF($B34=0,0,IF(SIN(AW$12)=0,999999999,(SIN(AW$12)*COS($E34)+SIN($E34)*COS(AW$12))/SIN(AW$12)*$B34))</f>
        <v>20.0043783383997</v>
      </c>
      <c r="AX124" s="0" t="n">
        <f aca="false">IF($B34=0,0,IF(SIN(AX$12)=0,999999999,(SIN(AX$12)*COS($E34)+SIN($E34)*COS(AX$12))/SIN(AX$12)*$B34))</f>
        <v>19.7966437516041</v>
      </c>
      <c r="AY124" s="0" t="n">
        <f aca="false">IF($B34=0,0,IF(SIN(AY$12)=0,999999999,(SIN(AY$12)*COS($E34)+SIN($E34)*COS(AY$12))/SIN(AY$12)*$B34))</f>
        <v>19.5962855436329</v>
      </c>
      <c r="AZ124" s="0" t="n">
        <f aca="false">IF($B34=0,0,IF(SIN(AZ$12)=0,999999999,(SIN(AZ$12)*COS($E34)+SIN($E34)*COS(AZ$12))/SIN(AZ$12)*$B34))</f>
        <v>19.4028018712546</v>
      </c>
      <c r="BA124" s="0" t="n">
        <f aca="false">IF($B34=0,0,IF(SIN(BA$12)=0,999999999,(SIN(BA$12)*COS($E34)+SIN($E34)*COS(BA$12))/SIN(BA$12)*$B34))</f>
        <v>19.2157328559687</v>
      </c>
      <c r="BB124" s="0" t="n">
        <f aca="false">IF($B34=0,0,IF(SIN(BB$12)=0,999999999,(SIN(BB$12)*COS($E34)+SIN($E34)*COS(BB$12))/SIN(BB$12)*$B34))</f>
        <v>19.0346561889559</v>
      </c>
      <c r="BC124" s="0" t="n">
        <f aca="false">IF($B34=0,0,IF(SIN(BC$12)=0,999999999,(SIN(BC$12)*COS($E34)+SIN($E34)*COS(BC$12))/SIN(BC$12)*$B34))</f>
        <v>18.8591832730594</v>
      </c>
      <c r="BD124" s="0" t="n">
        <f aca="false">IF($B34=0,0,IF(SIN(BD$12)=0,999999999,(SIN(BD$12)*COS($E34)+SIN($E34)*COS(BD$12))/SIN(BD$12)*$B34))</f>
        <v>18.6889558265565</v>
      </c>
      <c r="BE124" s="0" t="n">
        <f aca="false">IF($B34=0,0,IF(SIN(BE$12)=0,999999999,(SIN(BE$12)*COS($E34)+SIN($E34)*COS(BE$12))/SIN(BE$12)*$B34))</f>
        <v>18.5236428852762</v>
      </c>
      <c r="BF124" s="0" t="n">
        <f aca="false">IF($B34=0,0,IF(SIN(BF$12)=0,999999999,(SIN(BF$12)*COS($E34)+SIN($E34)*COS(BF$12))/SIN(BF$12)*$B34))</f>
        <v>18.3629381493778</v>
      </c>
      <c r="BG124" s="0" t="n">
        <f aca="false">IF($B34=0,0,IF(SIN(BG$12)=0,999999999,(SIN(BG$12)*COS($E34)+SIN($E34)*COS(BG$12))/SIN(BG$12)*$B34))</f>
        <v>18.206557629204</v>
      </c>
      <c r="BH124" s="0" t="n">
        <f aca="false">IF($B34=0,0,IF(SIN(BH$12)=0,999999999,(SIN(BH$12)*COS($E34)+SIN($E34)*COS(BH$12))/SIN(BH$12)*$B34))</f>
        <v>18.0542375513708</v>
      </c>
      <c r="BI124" s="0" t="n">
        <f aca="false">IF($B34=0,0,IF(SIN(BI$12)=0,999999999,(SIN(BI$12)*COS($E34)+SIN($E34)*COS(BI$12))/SIN(BI$12)*$B34))</f>
        <v>17.9057324919024</v>
      </c>
      <c r="BJ124" s="0" t="n">
        <f aca="false">IF($B34=0,0,IF(SIN(BJ$12)=0,999999999,(SIN(BJ$12)*COS($E34)+SIN($E34)*COS(BJ$12))/SIN(BJ$12)*$B34))</f>
        <v>17.760813707956</v>
      </c>
      <c r="BK124" s="0" t="n">
        <f aca="false">IF($B34=0,0,IF(SIN(BK$12)=0,999999999,(SIN(BK$12)*COS($E34)+SIN($E34)*COS(BK$12))/SIN(BK$12)*$B34))</f>
        <v>17.6192676436696</v>
      </c>
      <c r="BL124" s="0" t="n">
        <f aca="false">IF($B34=0,0,IF(SIN(BL$12)=0,999999999,(SIN(BL$12)*COS($E34)+SIN($E34)*COS(BL$12))/SIN(BL$12)*$B34))</f>
        <v>17.4808945890367</v>
      </c>
      <c r="BM124" s="0" t="n">
        <f aca="false">IF($B34=0,0,IF(SIN(BM$12)=0,999999999,(SIN(BM$12)*COS($E34)+SIN($E34)*COS(BM$12))/SIN(BM$12)*$B34))</f>
        <v>17.3455074735667</v>
      </c>
      <c r="BN124" s="0" t="n">
        <f aca="false">IF($B34=0,0,IF(SIN(BN$12)=0,999999999,(SIN(BN$12)*COS($E34)+SIN($E34)*COS(BN$12))/SIN(BN$12)*$B34))</f>
        <v>17.2129307789145</v>
      </c>
      <c r="BO124" s="0" t="n">
        <f aca="false">IF($B34=0,0,IF(SIN(BO$12)=0,999999999,(SIN(BO$12)*COS($E34)+SIN($E34)*COS(BO$12))/SIN(BO$12)*$B34))</f>
        <v>17.082999556735</v>
      </c>
      <c r="BP124" s="0" t="n">
        <f aca="false">IF($B34=0,0,IF(SIN(BP$12)=0,999999999,(SIN(BP$12)*COS($E34)+SIN($E34)*COS(BP$12))/SIN(BP$12)*$B34))</f>
        <v>16.9555585397797</v>
      </c>
      <c r="BQ124" s="0" t="n">
        <f aca="false">IF($B34=0,0,IF(SIN(BQ$12)=0,999999999,(SIN(BQ$12)*COS($E34)+SIN($E34)*COS(BQ$12))/SIN(BQ$12)*$B34))</f>
        <v>16.8304613357736</v>
      </c>
      <c r="BR124" s="0" t="n">
        <f aca="false">IF($B34=0,0,IF(SIN(BR$12)=0,999999999,(SIN(BR$12)*COS($E34)+SIN($E34)*COS(BR$12))/SIN(BR$12)*$B34))</f>
        <v>16.7075696949074</v>
      </c>
      <c r="BS124" s="0" t="n">
        <f aca="false">IF($B34=0,0,IF(SIN(BS$12)=0,999999999,(SIN(BS$12)*COS($E34)+SIN($E34)*COS(BS$12))/SIN(BS$12)*$B34))</f>
        <v>16.5867528428996</v>
      </c>
      <c r="BT124" s="0" t="n">
        <f aca="false">IF($B34=0,0,IF(SIN(BT$12)=0,999999999,(SIN(BT$12)*COS($E34)+SIN($E34)*COS(BT$12))/SIN(BT$12)*$B34))</f>
        <v>16.4678868725542</v>
      </c>
      <c r="BU124" s="0" t="n">
        <f aca="false">IF($B34=0,0,IF(SIN(BU$12)=0,999999999,(SIN(BU$12)*COS($E34)+SIN($E34)*COS(BU$12))/SIN(BU$12)*$B34))</f>
        <v>16.3508541875731</v>
      </c>
      <c r="BV124" s="0" t="n">
        <f aca="false">IF($B34=0,0,IF(SIN(BV$12)=0,999999999,(SIN(BV$12)*COS($E34)+SIN($E34)*COS(BV$12))/SIN(BV$12)*$B34))</f>
        <v>16.2355429931066</v>
      </c>
      <c r="BW124" s="0" t="n">
        <f aca="false">IF($B34=0,0,IF(SIN(BW$12)=0,999999999,(SIN(BW$12)*COS($E34)+SIN($E34)*COS(BW$12))/SIN(BW$12)*$B34))</f>
        <v>16.1218468281578</v>
      </c>
      <c r="BX124" s="0" t="n">
        <f aca="false">IF($B34=0,0,IF(SIN(BX$12)=0,999999999,(SIN(BX$12)*COS($E34)+SIN($E34)*COS(BX$12))/SIN(BX$12)*$B34))</f>
        <v>16.0096641355042</v>
      </c>
      <c r="BY124" s="0" t="n">
        <f aca="false">IF($B34=0,0,IF(SIN(BY$12)=0,999999999,(SIN(BY$12)*COS($E34)+SIN($E34)*COS(BY$12))/SIN(BY$12)*$B34))</f>
        <v>15.8988978652732</v>
      </c>
      <c r="BZ124" s="0" t="n">
        <f aca="false">IF($B34=0,0,IF(SIN(BZ$12)=0,999999999,(SIN(BZ$12)*COS($E34)+SIN($E34)*COS(BZ$12))/SIN(BZ$12)*$B34))</f>
        <v>15.7894551087339</v>
      </c>
      <c r="CA124" s="0" t="n">
        <f aca="false">IF($B34=0,0,IF(SIN(CA$12)=0,999999999,(SIN(CA$12)*COS($E34)+SIN($E34)*COS(CA$12))/SIN(CA$12)*$B34))</f>
        <v>15.6812467592225</v>
      </c>
      <c r="CB124" s="0" t="n">
        <f aca="false">IF($B34=0,0,IF(SIN(CB$12)=0,999999999,(SIN(CB$12)*COS($E34)+SIN($E34)*COS(CB$12))/SIN(CB$12)*$B34))</f>
        <v>15.5741871974452</v>
      </c>
      <c r="CC124" s="0" t="n">
        <f aca="false">IF($B34=0,0,IF(SIN(CC$12)=0,999999999,(SIN(CC$12)*COS($E34)+SIN($E34)*COS(CC$12))/SIN(CC$12)*$B34))</f>
        <v>15.4681939986794</v>
      </c>
      <c r="CD124" s="0" t="n">
        <f aca="false">IF($B34=0,0,IF(SIN(CD$12)=0,999999999,(SIN(CD$12)*COS($E34)+SIN($E34)*COS(CD$12))/SIN(CD$12)*$B34))</f>
        <v>15.3631876596382</v>
      </c>
      <c r="CE124" s="0" t="n">
        <f aca="false">IF($B34=0,0,IF(SIN(CE$12)=0,999999999,(SIN(CE$12)*COS($E34)+SIN($E34)*COS(CE$12))/SIN(CE$12)*$B34))</f>
        <v>15.2590913429823</v>
      </c>
      <c r="CF124" s="0" t="n">
        <f aca="false">IF($B34=0,0,IF(SIN(CF$12)=0,999999999,(SIN(CF$12)*COS($E34)+SIN($E34)*COS(CF$12))/SIN(CF$12)*$B34))</f>
        <v>15.1558306376484</v>
      </c>
      <c r="CG124" s="0" t="n">
        <f aca="false">IF($B34=0,0,IF(SIN(CG$12)=0,999999999,(SIN(CG$12)*COS($E34)+SIN($E34)*COS(CG$12))/SIN(CG$12)*$B34))</f>
        <v>15.0533333333333</v>
      </c>
      <c r="CH124" s="0" t="n">
        <f aca="false">IF($B34=0,0,IF(SIN(CH$12)=0,999999999,(SIN(CH$12)*COS($E34)+SIN($E34)*COS(CH$12))/SIN(CH$12)*$B34))</f>
        <v>14.9515292076135</v>
      </c>
      <c r="CI124" s="0" t="n">
        <f aca="false">IF($B34=0,0,IF(SIN(CI$12)=0,999999999,(SIN(CI$12)*COS($E34)+SIN($E34)*COS(CI$12))/SIN(CI$12)*$B34))</f>
        <v>14.8503498243137</v>
      </c>
      <c r="CJ124" s="0" t="n">
        <f aca="false">IF($B34=0,0,IF(SIN(CJ$12)=0,999999999,(SIN(CJ$12)*COS($E34)+SIN($E34)*COS(CJ$12))/SIN(CJ$12)*$B34))</f>
        <v>14.7497283418447</v>
      </c>
      <c r="CK124" s="0" t="n">
        <f aca="false">IF($B34=0,0,IF(SIN(CK$12)=0,999999999,(SIN(CK$12)*COS($E34)+SIN($E34)*COS(CK$12))/SIN(CK$12)*$B34))</f>
        <v>14.6495993303284</v>
      </c>
      <c r="CL124" s="0" t="n">
        <f aca="false">IF($B34=0,0,IF(SIN(CL$12)=0,999999999,(SIN(CL$12)*COS($E34)+SIN($E34)*COS(CL$12))/SIN(CL$12)*$B34))</f>
        <v>14.549898596417</v>
      </c>
      <c r="CM124" s="0" t="n">
        <f aca="false">IF($B34=0,0,IF(SIN(CM$12)=0,999999999,(SIN(CM$12)*COS($E34)+SIN($E34)*COS(CM$12))/SIN(CM$12)*$B34))</f>
        <v>14.450563014779</v>
      </c>
      <c r="CN124" s="0" t="n">
        <f aca="false">IF($B34=0,0,IF(SIN(CN$12)=0,999999999,(SIN(CN$12)*COS($E34)+SIN($E34)*COS(CN$12))/SIN(CN$12)*$B34))</f>
        <v>14.3515303652942</v>
      </c>
      <c r="CO124" s="0" t="n">
        <f aca="false">IF($B34=0,0,IF(SIN(CO$12)=0,999999999,(SIN(CO$12)*COS($E34)+SIN($E34)*COS(CO$12))/SIN(CO$12)*$B34))</f>
        <v>14.2527391750465</v>
      </c>
      <c r="CP124" s="0" t="n">
        <f aca="false">IF($B34=0,0,IF(SIN(CP$12)=0,999999999,(SIN(CP$12)*COS($E34)+SIN($E34)*COS(CP$12))/SIN(CP$12)*$B34))</f>
        <v>14.1541285642534</v>
      </c>
      <c r="CQ124" s="0" t="n">
        <f aca="false">IF($B34=0,0,IF(SIN(CQ$12)=0,999999999,(SIN(CQ$12)*COS($E34)+SIN($E34)*COS(CQ$12))/SIN(CQ$12)*$B34))</f>
        <v>14.0556380952998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999999999</v>
      </c>
      <c r="G125" s="0" t="n">
        <f aca="false">IF($B35=0,0,IF(SIN(G$12)=0,999999999,(SIN(G$12)*COS($E35)+SIN($E35)*COS(G$12))/SIN(G$12)*$B35))</f>
        <v>335.443487619249</v>
      </c>
      <c r="H125" s="0" t="n">
        <f aca="false">IF($B35=0,0,IF(SIN(H$12)=0,999999999,(SIN(H$12)*COS($E35)+SIN($E35)*COS(H$12))/SIN(H$12)*$B35))</f>
        <v>174.29722743113</v>
      </c>
      <c r="I125" s="0" t="n">
        <f aca="false">IF($B35=0,0,IF(SIN(I$12)=0,999999999,(SIN(I$12)*COS($E35)+SIN($E35)*COS(I$12))/SIN(I$12)*$B35))</f>
        <v>120.559983850519</v>
      </c>
      <c r="J125" s="0" t="n">
        <f aca="false">IF($B35=0,0,IF(SIN(J$12)=0,999999999,(SIN(J$12)*COS($E35)+SIN($E35)*COS(J$12))/SIN(J$12)*$B35))</f>
        <v>93.6749844449839</v>
      </c>
      <c r="K125" s="0" t="n">
        <f aca="false">IF($B35=0,0,IF(SIN(K$12)=0,999999999,(SIN(K$12)*COS($E35)+SIN($E35)*COS(K$12))/SIN(K$12)*$B35))</f>
        <v>77.5308715257298</v>
      </c>
      <c r="L125" s="0" t="n">
        <f aca="false">IF($B35=0,0,IF(SIN(L$12)=0,999999999,(SIN(L$12)*COS($E35)+SIN($E35)*COS(L$12))/SIN(L$12)*$B35))</f>
        <v>66.7571898531069</v>
      </c>
      <c r="M125" s="0" t="n">
        <f aca="false">IF($B35=0,0,IF(SIN(M$12)=0,999999999,(SIN(M$12)*COS($E35)+SIN($E35)*COS(M$12))/SIN(M$12)*$B35))</f>
        <v>59.0523134496734</v>
      </c>
      <c r="N125" s="0" t="n">
        <f aca="false">IF($B35=0,0,IF(SIN(N$12)=0,999999999,(SIN(N$12)*COS($E35)+SIN($E35)*COS(N$12))/SIN(N$12)*$B35))</f>
        <v>53.265427301687</v>
      </c>
      <c r="O125" s="0" t="n">
        <f aca="false">IF($B35=0,0,IF(SIN(O$12)=0,999999999,(SIN(O$12)*COS($E35)+SIN($E35)*COS(O$12))/SIN(O$12)*$B35))</f>
        <v>48.7571879246795</v>
      </c>
      <c r="P125" s="0" t="n">
        <f aca="false">IF($B35=0,0,IF(SIN(P$12)=0,999999999,(SIN(P$12)*COS($E35)+SIN($E35)*COS(P$12))/SIN(P$12)*$B35))</f>
        <v>45.1439875882393</v>
      </c>
      <c r="Q125" s="0" t="n">
        <f aca="false">IF($B35=0,0,IF(SIN(Q$12)=0,999999999,(SIN(Q$12)*COS($E35)+SIN($E35)*COS(Q$12))/SIN(Q$12)*$B35))</f>
        <v>42.1817107804883</v>
      </c>
      <c r="R125" s="0" t="n">
        <f aca="false">IF($B35=0,0,IF(SIN(R$12)=0,999999999,(SIN(R$12)*COS($E35)+SIN($E35)*COS(R$12))/SIN(R$12)*$B35))</f>
        <v>39.7076124390829</v>
      </c>
      <c r="S125" s="0" t="n">
        <f aca="false">IF($B35=0,0,IF(SIN(S$12)=0,999999999,(SIN(S$12)*COS($E35)+SIN($E35)*COS(S$12))/SIN(S$12)*$B35))</f>
        <v>37.6090216128996</v>
      </c>
      <c r="T125" s="0" t="n">
        <f aca="false">IF($B35=0,0,IF(SIN(T$12)=0,999999999,(SIN(T$12)*COS($E35)+SIN($E35)*COS(T$12))/SIN(T$12)*$B35))</f>
        <v>35.8054578390425</v>
      </c>
      <c r="U125" s="0" t="n">
        <f aca="false">IF($B35=0,0,IF(SIN(U$12)=0,999999999,(SIN(U$12)*COS($E35)+SIN($E35)*COS(U$12))/SIN(U$12)*$B35))</f>
        <v>34.2379009680059</v>
      </c>
      <c r="V125" s="0" t="n">
        <f aca="false">IF($B35=0,0,IF(SIN(V$12)=0,999999999,(SIN(V$12)*COS($E35)+SIN($E35)*COS(V$12))/SIN(V$12)*$B35))</f>
        <v>32.8620848034029</v>
      </c>
      <c r="W125" s="0" t="n">
        <f aca="false">IF($B35=0,0,IF(SIN(W$12)=0,999999999,(SIN(W$12)*COS($E35)+SIN($E35)*COS(W$12))/SIN(W$12)*$B35))</f>
        <v>31.6441576914177</v>
      </c>
      <c r="X125" s="0" t="n">
        <f aca="false">IF($B35=0,0,IF(SIN(X$12)=0,999999999,(SIN(X$12)*COS($E35)+SIN($E35)*COS(X$12))/SIN(X$12)*$B35))</f>
        <v>30.5577895795135</v>
      </c>
      <c r="Y125" s="0" t="n">
        <f aca="false">IF($B35=0,0,IF(SIN(Y$12)=0,999999999,(SIN(Y$12)*COS($E35)+SIN($E35)*COS(Y$12))/SIN(Y$12)*$B35))</f>
        <v>29.5821926346481</v>
      </c>
      <c r="Z125" s="0" t="n">
        <f aca="false">IF($B35=0,0,IF(SIN(Z$12)=0,999999999,(SIN(Z$12)*COS($E35)+SIN($E35)*COS(Z$12))/SIN(Z$12)*$B35))</f>
        <v>28.7007356751479</v>
      </c>
      <c r="AA125" s="0" t="n">
        <f aca="false">IF($B35=0,0,IF(SIN(AA$12)=0,999999999,(SIN(AA$12)*COS($E35)+SIN($E35)*COS(AA$12))/SIN(AA$12)*$B35))</f>
        <v>27.8999544783304</v>
      </c>
      <c r="AB125" s="0" t="n">
        <f aca="false">IF($B35=0,0,IF(SIN(AB$12)=0,999999999,(SIN(AB$12)*COS($E35)+SIN($E35)*COS(AB$12))/SIN(AB$12)*$B35))</f>
        <v>27.1688320033879</v>
      </c>
      <c r="AC125" s="0" t="n">
        <f aca="false">IF($B35=0,0,IF(SIN(AC$12)=0,999999999,(SIN(AC$12)*COS($E35)+SIN($E35)*COS(AC$12))/SIN(AC$12)*$B35))</f>
        <v>26.4982663813842</v>
      </c>
      <c r="AD125" s="0" t="n">
        <f aca="false">IF($B35=0,0,IF(SIN(AD$12)=0,999999999,(SIN(AD$12)*COS($E35)+SIN($E35)*COS(AD$12))/SIN(AD$12)*$B35))</f>
        <v>25.8806719069325</v>
      </c>
      <c r="AE125" s="0" t="n">
        <f aca="false">IF($B35=0,0,IF(SIN(AE$12)=0,999999999,(SIN(AE$12)*COS($E35)+SIN($E35)*COS(AE$12))/SIN(AE$12)*$B35))</f>
        <v>25.3096757910588</v>
      </c>
      <c r="AF125" s="0" t="n">
        <f aca="false">IF($B35=0,0,IF(SIN(AF$12)=0,999999999,(SIN(AF$12)*COS($E35)+SIN($E35)*COS(AF$12))/SIN(AF$12)*$B35))</f>
        <v>24.7798848933665</v>
      </c>
      <c r="AG125" s="0" t="n">
        <f aca="false">IF($B35=0,0,IF(SIN(AG$12)=0,999999999,(SIN(AG$12)*COS($E35)+SIN($E35)*COS(AG$12))/SIN(AG$12)*$B35))</f>
        <v>24.2867042906948</v>
      </c>
      <c r="AH125" s="0" t="n">
        <f aca="false">IF($B35=0,0,IF(SIN(AH$12)=0,999999999,(SIN(AH$12)*COS($E35)+SIN($E35)*COS(AH$12))/SIN(AH$12)*$B35))</f>
        <v>23.8261947231198</v>
      </c>
      <c r="AI125" s="0" t="n">
        <f aca="false">IF($B35=0,0,IF(SIN(AI$12)=0,999999999,(SIN(AI$12)*COS($E35)+SIN($E35)*COS(AI$12))/SIN(AI$12)*$B35))</f>
        <v>23.3949595330837</v>
      </c>
      <c r="AJ125" s="0" t="n">
        <f aca="false">IF($B35=0,0,IF(SIN(AJ$12)=0,999999999,(SIN(AJ$12)*COS($E35)+SIN($E35)*COS(AJ$12))/SIN(AJ$12)*$B35))</f>
        <v>22.9900542158947</v>
      </c>
      <c r="AK125" s="0" t="n">
        <f aca="false">IF($B35=0,0,IF(SIN(AK$12)=0,999999999,(SIN(AK$12)*COS($E35)+SIN($E35)*COS(AK$12))/SIN(AK$12)*$B35))</f>
        <v>22.6089134757729</v>
      </c>
      <c r="AL125" s="0" t="n">
        <f aca="false">IF($B35=0,0,IF(SIN(AL$12)=0,999999999,(SIN(AL$12)*COS($E35)+SIN($E35)*COS(AL$12))/SIN(AL$12)*$B35))</f>
        <v>22.249291958075</v>
      </c>
      <c r="AM125" s="0" t="n">
        <f aca="false">IF($B35=0,0,IF(SIN(AM$12)=0,999999999,(SIN(AM$12)*COS($E35)+SIN($E35)*COS(AM$12))/SIN(AM$12)*$B35))</f>
        <v>21.9092157566579</v>
      </c>
      <c r="AN125" s="0" t="n">
        <f aca="false">IF($B35=0,0,IF(SIN(AN$12)=0,999999999,(SIN(AN$12)*COS($E35)+SIN($E35)*COS(AN$12))/SIN(AN$12)*$B35))</f>
        <v>21.5869424779385</v>
      </c>
      <c r="AO125" s="0" t="n">
        <f aca="false">IF($B35=0,0,IF(SIN(AO$12)=0,999999999,(SIN(AO$12)*COS($E35)+SIN($E35)*COS(AO$12))/SIN(AO$12)*$B35))</f>
        <v>21.2809281502763</v>
      </c>
      <c r="AP125" s="0" t="n">
        <f aca="false">IF($B35=0,0,IF(SIN(AP$12)=0,999999999,(SIN(AP$12)*COS($E35)+SIN($E35)*COS(AP$12))/SIN(AP$12)*$B35))</f>
        <v>20.9897996476102</v>
      </c>
      <c r="AQ125" s="0" t="n">
        <f aca="false">IF($B35=0,0,IF(SIN(AQ$12)=0,999999999,(SIN(AQ$12)*COS($E35)+SIN($E35)*COS(AQ$12))/SIN(AQ$12)*$B35))</f>
        <v>20.7123315840767</v>
      </c>
      <c r="AR125" s="0" t="n">
        <f aca="false">IF($B35=0,0,IF(SIN(AR$12)=0,999999999,(SIN(AR$12)*COS($E35)+SIN($E35)*COS(AR$12))/SIN(AR$12)*$B35))</f>
        <v>20.4474268559695</v>
      </c>
      <c r="AS125" s="0" t="n">
        <f aca="false">IF($B35=0,0,IF(SIN(AS$12)=0,999999999,(SIN(AS$12)*COS($E35)+SIN($E35)*COS(AS$12))/SIN(AS$12)*$B35))</f>
        <v>20.1941001763542</v>
      </c>
      <c r="AT125" s="0" t="n">
        <f aca="false">IF($B35=0,0,IF(SIN(AT$12)=0,999999999,(SIN(AT$12)*COS($E35)+SIN($E35)*COS(AT$12))/SIN(AT$12)*$B35))</f>
        <v>19.9514640785809</v>
      </c>
      <c r="AU125" s="0" t="n">
        <f aca="false">IF($B35=0,0,IF(SIN(AU$12)=0,999999999,(SIN(AU$12)*COS($E35)+SIN($E35)*COS(AU$12))/SIN(AU$12)*$B35))</f>
        <v>19.7187169671382</v>
      </c>
      <c r="AV125" s="0" t="n">
        <f aca="false">IF($B35=0,0,IF(SIN(AV$12)=0,999999999,(SIN(AV$12)*COS($E35)+SIN($E35)*COS(AV$12))/SIN(AV$12)*$B35))</f>
        <v>19.4951328745799</v>
      </c>
      <c r="AW125" s="0" t="n">
        <f aca="false">IF($B35=0,0,IF(SIN(AW$12)=0,999999999,(SIN(AW$12)*COS($E35)+SIN($E35)*COS(AW$12))/SIN(AW$12)*$B35))</f>
        <v>19.2800526467505</v>
      </c>
      <c r="AX125" s="0" t="n">
        <f aca="false">IF($B35=0,0,IF(SIN(AX$12)=0,999999999,(SIN(AX$12)*COS($E35)+SIN($E35)*COS(AX$12))/SIN(AX$12)*$B35))</f>
        <v>19.0728763290331</v>
      </c>
      <c r="AY125" s="0" t="n">
        <f aca="false">IF($B35=0,0,IF(SIN(AY$12)=0,999999999,(SIN(AY$12)*COS($E35)+SIN($E35)*COS(AY$12))/SIN(AY$12)*$B35))</f>
        <v>18.8730565667477</v>
      </c>
      <c r="AZ125" s="0" t="n">
        <f aca="false">IF($B35=0,0,IF(SIN(AZ$12)=0,999999999,(SIN(AZ$12)*COS($E35)+SIN($E35)*COS(AZ$12))/SIN(AZ$12)*$B35))</f>
        <v>18.6800928653241</v>
      </c>
      <c r="BA125" s="0" t="n">
        <f aca="false">IF($B35=0,0,IF(SIN(BA$12)=0,999999999,(SIN(BA$12)*COS($E35)+SIN($E35)*COS(BA$12))/SIN(BA$12)*$B35))</f>
        <v>18.4935265821462</v>
      </c>
      <c r="BB125" s="0" t="n">
        <f aca="false">IF($B35=0,0,IF(SIN(BB$12)=0,999999999,(SIN(BB$12)*COS($E35)+SIN($E35)*COS(BB$12))/SIN(BB$12)*$B35))</f>
        <v>18.3129365433137</v>
      </c>
      <c r="BC125" s="0" t="n">
        <f aca="false">IF($B35=0,0,IF(SIN(BC$12)=0,999999999,(SIN(BC$12)*COS($E35)+SIN($E35)*COS(BC$12))/SIN(BC$12)*$B35))</f>
        <v>18.1379351959919</v>
      </c>
      <c r="BD125" s="0" t="n">
        <f aca="false">IF($B35=0,0,IF(SIN(BD$12)=0,999999999,(SIN(BD$12)*COS($E35)+SIN($E35)*COS(BD$12))/SIN(BD$12)*$B35))</f>
        <v>17.9681652213096</v>
      </c>
      <c r="BE125" s="0" t="n">
        <f aca="false">IF($B35=0,0,IF(SIN(BE$12)=0,999999999,(SIN(BE$12)*COS($E35)+SIN($E35)*COS(BE$12))/SIN(BE$12)*$B35))</f>
        <v>17.8032965445341</v>
      </c>
      <c r="BF125" s="0" t="n">
        <f aca="false">IF($B35=0,0,IF(SIN(BF$12)=0,999999999,(SIN(BF$12)*COS($E35)+SIN($E35)*COS(BF$12))/SIN(BF$12)*$B35))</f>
        <v>17.6430236889795</v>
      </c>
      <c r="BG125" s="0" t="n">
        <f aca="false">IF($B35=0,0,IF(SIN(BG$12)=0,999999999,(SIN(BG$12)*COS($E35)+SIN($E35)*COS(BG$12))/SIN(BG$12)*$B35))</f>
        <v>17.4870634281866</v>
      </c>
      <c r="BH125" s="0" t="n">
        <f aca="false">IF($B35=0,0,IF(SIN(BH$12)=0,999999999,(SIN(BH$12)*COS($E35)+SIN($E35)*COS(BH$12))/SIN(BH$12)*$B35))</f>
        <v>17.33515269764</v>
      </c>
      <c r="BI125" s="0" t="n">
        <f aca="false">IF($B35=0,0,IF(SIN(BI$12)=0,999999999,(SIN(BI$12)*COS($E35)+SIN($E35)*COS(BI$12))/SIN(BI$12)*$B35))</f>
        <v>17.18704673292</v>
      </c>
      <c r="BJ125" s="0" t="n">
        <f aca="false">IF($B35=0,0,IF(SIN(BJ$12)=0,999999999,(SIN(BJ$12)*COS($E35)+SIN($E35)*COS(BJ$12))/SIN(BJ$12)*$B35))</f>
        <v>17.0425174059108</v>
      </c>
      <c r="BK125" s="0" t="n">
        <f aca="false">IF($B35=0,0,IF(SIN(BK$12)=0,999999999,(SIN(BK$12)*COS($E35)+SIN($E35)*COS(BK$12))/SIN(BK$12)*$B35))</f>
        <v>16.9013517346636</v>
      </c>
      <c r="BL125" s="0" t="n">
        <f aca="false">IF($B35=0,0,IF(SIN(BL$12)=0,999999999,(SIN(BL$12)*COS($E35)+SIN($E35)*COS(BL$12))/SIN(BL$12)*$B35))</f>
        <v>16.7633505458757</v>
      </c>
      <c r="BM125" s="0" t="n">
        <f aca="false">IF($B35=0,0,IF(SIN(BM$12)=0,999999999,(SIN(BM$12)*COS($E35)+SIN($E35)*COS(BM$12))/SIN(BM$12)*$B35))</f>
        <v>16.6283272717925</v>
      </c>
      <c r="BN125" s="0" t="n">
        <f aca="false">IF($B35=0,0,IF(SIN(BN$12)=0,999999999,(SIN(BN$12)*COS($E35)+SIN($E35)*COS(BN$12))/SIN(BN$12)*$B35))</f>
        <v>16.4961068657596</v>
      </c>
      <c r="BO125" s="0" t="n">
        <f aca="false">IF($B35=0,0,IF(SIN(BO$12)=0,999999999,(SIN(BO$12)*COS($E35)+SIN($E35)*COS(BO$12))/SIN(BO$12)*$B35))</f>
        <v>16.3665248227165</v>
      </c>
      <c r="BP125" s="0" t="n">
        <f aca="false">IF($B35=0,0,IF(SIN(BP$12)=0,999999999,(SIN(BP$12)*COS($E35)+SIN($E35)*COS(BP$12))/SIN(BP$12)*$B35))</f>
        <v>16.2394262926824</v>
      </c>
      <c r="BQ125" s="0" t="n">
        <f aca="false">IF($B35=0,0,IF(SIN(BQ$12)=0,999999999,(SIN(BQ$12)*COS($E35)+SIN($E35)*COS(BQ$12))/SIN(BQ$12)*$B35))</f>
        <v>16.114665276799</v>
      </c>
      <c r="BR125" s="0" t="n">
        <f aca="false">IF($B35=0,0,IF(SIN(BR$12)=0,999999999,(SIN(BR$12)*COS($E35)+SIN($E35)*COS(BR$12))/SIN(BR$12)*$B35))</f>
        <v>15.9921038967918</v>
      </c>
      <c r="BS125" s="0" t="n">
        <f aca="false">IF($B35=0,0,IF(SIN(BS$12)=0,999999999,(SIN(BS$12)*COS($E35)+SIN($E35)*COS(BS$12))/SIN(BS$12)*$B35))</f>
        <v>15.8716117298238</v>
      </c>
      <c r="BT125" s="0" t="n">
        <f aca="false">IF($B35=0,0,IF(SIN(BT$12)=0,999999999,(SIN(BT$12)*COS($E35)+SIN($E35)*COS(BT$12))/SIN(BT$12)*$B35))</f>
        <v>15.7530652016893</v>
      </c>
      <c r="BU125" s="0" t="n">
        <f aca="false">IF($B35=0,0,IF(SIN(BU$12)=0,999999999,(SIN(BU$12)*COS($E35)+SIN($E35)*COS(BU$12))/SIN(BU$12)*$B35))</f>
        <v>15.6363470321202</v>
      </c>
      <c r="BV125" s="0" t="n">
        <f aca="false">IF($B35=0,0,IF(SIN(BV$12)=0,999999999,(SIN(BV$12)*COS($E35)+SIN($E35)*COS(BV$12))/SIN(BV$12)*$B35))</f>
        <v>15.521345726706</v>
      </c>
      <c r="BW125" s="0" t="n">
        <f aca="false">IF($B35=0,0,IF(SIN(BW$12)=0,999999999,(SIN(BW$12)*COS($E35)+SIN($E35)*COS(BW$12))/SIN(BW$12)*$B35))</f>
        <v>15.4079551105548</v>
      </c>
      <c r="BX125" s="0" t="n">
        <f aca="false">IF($B35=0,0,IF(SIN(BX$12)=0,999999999,(SIN(BX$12)*COS($E35)+SIN($E35)*COS(BX$12))/SIN(BX$12)*$B35))</f>
        <v>15.2960738993702</v>
      </c>
      <c r="BY125" s="0" t="n">
        <f aca="false">IF($B35=0,0,IF(SIN(BY$12)=0,999999999,(SIN(BY$12)*COS($E35)+SIN($E35)*COS(BY$12))/SIN(BY$12)*$B35))</f>
        <v>15.1856053040933</v>
      </c>
      <c r="BZ125" s="0" t="n">
        <f aca="false">IF($B35=0,0,IF(SIN(BZ$12)=0,999999999,(SIN(BZ$12)*COS($E35)+SIN($E35)*COS(BZ$12))/SIN(BZ$12)*$B35))</f>
        <v>15.0764566656772</v>
      </c>
      <c r="CA125" s="0" t="n">
        <f aca="false">IF($B35=0,0,IF(SIN(CA$12)=0,999999999,(SIN(CA$12)*COS($E35)+SIN($E35)*COS(CA$12))/SIN(CA$12)*$B35))</f>
        <v>14.9685391169249</v>
      </c>
      <c r="CB125" s="0" t="n">
        <f aca="false">IF($B35=0,0,IF(SIN(CB$12)=0,999999999,(SIN(CB$12)*COS($E35)+SIN($E35)*COS(CB$12))/SIN(CB$12)*$B35))</f>
        <v>14.8617672686372</v>
      </c>
      <c r="CC125" s="0" t="n">
        <f aca="false">IF($B35=0,0,IF(SIN(CC$12)=0,999999999,(SIN(CC$12)*COS($E35)+SIN($E35)*COS(CC$12))/SIN(CC$12)*$B35))</f>
        <v>14.7560589176007</v>
      </c>
      <c r="CD125" s="0" t="n">
        <f aca="false">IF($B35=0,0,IF(SIN(CD$12)=0,999999999,(SIN(CD$12)*COS($E35)+SIN($E35)*COS(CD$12))/SIN(CD$12)*$B35))</f>
        <v>14.6513347741871</v>
      </c>
      <c r="CE125" s="0" t="n">
        <f aca="false">IF($B35=0,0,IF(SIN(CE$12)=0,999999999,(SIN(CE$12)*COS($E35)+SIN($E35)*COS(CE$12))/SIN(CE$12)*$B35))</f>
        <v>14.5475182075508</v>
      </c>
      <c r="CF125" s="0" t="n">
        <f aca="false">IF($B35=0,0,IF(SIN(CF$12)=0,999999999,(SIN(CF$12)*COS($E35)+SIN($E35)*COS(CF$12))/SIN(CF$12)*$B35))</f>
        <v>14.4445350066021</v>
      </c>
      <c r="CG125" s="0" t="n">
        <f aca="false">IF($B35=0,0,IF(SIN(CG$12)=0,999999999,(SIN(CG$12)*COS($E35)+SIN($E35)*COS(CG$12))/SIN(CG$12)*$B35))</f>
        <v>14.3423131550966</v>
      </c>
      <c r="CH125" s="0" t="n">
        <f aca="false">IF($B35=0,0,IF(SIN(CH$12)=0,999999999,(SIN(CH$12)*COS($E35)+SIN($E35)*COS(CH$12))/SIN(CH$12)*$B35))</f>
        <v>14.2407826193278</v>
      </c>
      <c r="CI125" s="0" t="n">
        <f aca="false">IF($B35=0,0,IF(SIN(CI$12)=0,999999999,(SIN(CI$12)*COS($E35)+SIN($E35)*COS(CI$12))/SIN(CI$12)*$B35))</f>
        <v>14.1398751470367</v>
      </c>
      <c r="CJ125" s="0" t="n">
        <f aca="false">IF($B35=0,0,IF(SIN(CJ$12)=0,999999999,(SIN(CJ$12)*COS($E35)+SIN($E35)*COS(CJ$12))/SIN(CJ$12)*$B35))</f>
        <v>14.0395240762652</v>
      </c>
      <c r="CK125" s="0" t="n">
        <f aca="false">IF($B35=0,0,IF(SIN(CK$12)=0,999999999,(SIN(CK$12)*COS($E35)+SIN($E35)*COS(CK$12))/SIN(CK$12)*$B35))</f>
        <v>13.9396641529727</v>
      </c>
      <c r="CL125" s="0" t="n">
        <f aca="false">IF($B35=0,0,IF(SIN(CL$12)=0,999999999,(SIN(CL$12)*COS($E35)+SIN($E35)*COS(CL$12))/SIN(CL$12)*$B35))</f>
        <v>13.8402313563252</v>
      </c>
      <c r="CM125" s="0" t="n">
        <f aca="false">IF($B35=0,0,IF(SIN(CM$12)=0,999999999,(SIN(CM$12)*COS($E35)+SIN($E35)*COS(CM$12))/SIN(CM$12)*$B35))</f>
        <v>13.7411627306354</v>
      </c>
      <c r="CN125" s="0" t="n">
        <f aca="false">IF($B35=0,0,IF(SIN(CN$12)=0,999999999,(SIN(CN$12)*COS($E35)+SIN($E35)*COS(CN$12))/SIN(CN$12)*$B35))</f>
        <v>13.6423962229943</v>
      </c>
      <c r="CO125" s="0" t="n">
        <f aca="false">IF($B35=0,0,IF(SIN(CO$12)=0,999999999,(SIN(CO$12)*COS($E35)+SIN($E35)*COS(CO$12))/SIN(CO$12)*$B35))</f>
        <v>13.5438705256891</v>
      </c>
      <c r="CP125" s="0" t="n">
        <f aca="false">IF($B35=0,0,IF(SIN(CP$12)=0,999999999,(SIN(CP$12)*COS($E35)+SIN($E35)*COS(CP$12))/SIN(CP$12)*$B35))</f>
        <v>13.4455249225466</v>
      </c>
      <c r="CQ125" s="0" t="n">
        <f aca="false">IF($B35=0,0,IF(SIN(CQ$12)=0,999999999,(SIN(CQ$12)*COS($E35)+SIN($E35)*COS(CQ$12))/SIN(CQ$12)*$B35))</f>
        <v>13.3472991383725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999999999</v>
      </c>
      <c r="G126" s="0" t="n">
        <f aca="false">IF($B36=0,0,IF(SIN(G$12)=0,999999999,(SIN(G$12)*COS($E36)+SIN($E36)*COS(G$12))/SIN(G$12)*$B36))</f>
        <v>332.559150630365</v>
      </c>
      <c r="H126" s="0" t="n">
        <f aca="false">IF($B36=0,0,IF(SIN(H$12)=0,999999999,(SIN(H$12)*COS($E36)+SIN($E36)*COS(H$12))/SIN(H$12)*$B36))</f>
        <v>172.503836771335</v>
      </c>
      <c r="I126" s="0" t="n">
        <f aca="false">IF($B36=0,0,IF(SIN(I$12)=0,999999999,(SIN(I$12)*COS($E36)+SIN($E36)*COS(I$12))/SIN(I$12)*$B36))</f>
        <v>119.130389710427</v>
      </c>
      <c r="J126" s="0" t="n">
        <f aca="false">IF($B36=0,0,IF(SIN(J$12)=0,999999999,(SIN(J$12)*COS($E36)+SIN($E36)*COS(J$12))/SIN(J$12)*$B36))</f>
        <v>92.4273994397908</v>
      </c>
      <c r="K126" s="0" t="n">
        <f aca="false">IF($B36=0,0,IF(SIN(K$12)=0,999999999,(SIN(K$12)*COS($E36)+SIN($E36)*COS(K$12))/SIN(K$12)*$B36))</f>
        <v>76.3925807772268</v>
      </c>
      <c r="L126" s="0" t="n">
        <f aca="false">IF($B36=0,0,IF(SIN(L$12)=0,999999999,(SIN(L$12)*COS($E36)+SIN($E36)*COS(L$12))/SIN(L$12)*$B36))</f>
        <v>65.691836003405</v>
      </c>
      <c r="M126" s="0" t="n">
        <f aca="false">IF($B36=0,0,IF(SIN(M$12)=0,999999999,(SIN(M$12)*COS($E36)+SIN($E36)*COS(M$12))/SIN(M$12)*$B36))</f>
        <v>58.0391209508995</v>
      </c>
      <c r="N126" s="0" t="n">
        <f aca="false">IF($B36=0,0,IF(SIN(N$12)=0,999999999,(SIN(N$12)*COS($E36)+SIN($E36)*COS(N$12))/SIN(N$12)*$B36))</f>
        <v>52.2914115246852</v>
      </c>
      <c r="O126" s="0" t="n">
        <f aca="false">IF($B36=0,0,IF(SIN(O$12)=0,999999999,(SIN(O$12)*COS($E36)+SIN($E36)*COS(O$12))/SIN(O$12)*$B36))</f>
        <v>47.8136925407247</v>
      </c>
      <c r="P126" s="0" t="n">
        <f aca="false">IF($B36=0,0,IF(SIN(P$12)=0,999999999,(SIN(P$12)*COS($E36)+SIN($E36)*COS(P$12))/SIN(P$12)*$B36))</f>
        <v>44.2249532599658</v>
      </c>
      <c r="Q126" s="0" t="n">
        <f aca="false">IF($B36=0,0,IF(SIN(Q$12)=0,999999999,(SIN(Q$12)*COS($E36)+SIN($E36)*COS(Q$12))/SIN(Q$12)*$B36))</f>
        <v>41.2827308115613</v>
      </c>
      <c r="R126" s="0" t="n">
        <f aca="false">IF($B36=0,0,IF(SIN(R$12)=0,999999999,(SIN(R$12)*COS($E36)+SIN($E36)*COS(R$12))/SIN(R$12)*$B36))</f>
        <v>38.82538190325</v>
      </c>
      <c r="S126" s="0" t="n">
        <f aca="false">IF($B36=0,0,IF(SIN(S$12)=0,999999999,(SIN(S$12)*COS($E36)+SIN($E36)*COS(S$12))/SIN(S$12)*$B36))</f>
        <v>36.7409983565617</v>
      </c>
      <c r="T126" s="0" t="n">
        <f aca="false">IF($B36=0,0,IF(SIN(T$12)=0,999999999,(SIN(T$12)*COS($E36)+SIN($E36)*COS(T$12))/SIN(T$12)*$B36))</f>
        <v>34.9496445544164</v>
      </c>
      <c r="U126" s="0" t="n">
        <f aca="false">IF($B36=0,0,IF(SIN(U$12)=0,999999999,(SIN(U$12)*COS($E36)+SIN($E36)*COS(U$12))/SIN(U$12)*$B36))</f>
        <v>33.3926999086472</v>
      </c>
      <c r="V126" s="0" t="n">
        <f aca="false">IF($B36=0,0,IF(SIN(V$12)=0,999999999,(SIN(V$12)*COS($E36)+SIN($E36)*COS(V$12))/SIN(V$12)*$B36))</f>
        <v>32.0261979012112</v>
      </c>
      <c r="W126" s="0" t="n">
        <f aca="false">IF($B36=0,0,IF(SIN(W$12)=0,999999999,(SIN(W$12)*COS($E36)+SIN($E36)*COS(W$12))/SIN(W$12)*$B36))</f>
        <v>30.8165160510792</v>
      </c>
      <c r="X126" s="0" t="n">
        <f aca="false">IF($B36=0,0,IF(SIN(X$12)=0,999999999,(SIN(X$12)*COS($E36)+SIN($E36)*COS(X$12))/SIN(X$12)*$B36))</f>
        <v>29.7375025579067</v>
      </c>
      <c r="Y126" s="0" t="n">
        <f aca="false">IF($B36=0,0,IF(SIN(Y$12)=0,999999999,(SIN(Y$12)*COS($E36)+SIN($E36)*COS(Y$12))/SIN(Y$12)*$B36))</f>
        <v>28.7685103204942</v>
      </c>
      <c r="Z126" s="0" t="n">
        <f aca="false">IF($B36=0,0,IF(SIN(Z$12)=0,999999999,(SIN(Z$12)*COS($E36)+SIN($E36)*COS(Z$12))/SIN(Z$12)*$B36))</f>
        <v>27.8930207488383</v>
      </c>
      <c r="AA126" s="0" t="n">
        <f aca="false">IF($B36=0,0,IF(SIN(AA$12)=0,999999999,(SIN(AA$12)*COS($E36)+SIN($E36)*COS(AA$12))/SIN(AA$12)*$B36))</f>
        <v>27.0976607718869</v>
      </c>
      <c r="AB126" s="0" t="n">
        <f aca="false">IF($B36=0,0,IF(SIN(AB$12)=0,999999999,(SIN(AB$12)*COS($E36)+SIN($E36)*COS(AB$12))/SIN(AB$12)*$B36))</f>
        <v>26.3714879332514</v>
      </c>
      <c r="AC126" s="0" t="n">
        <f aca="false">IF($B36=0,0,IF(SIN(AC$12)=0,999999999,(SIN(AC$12)*COS($E36)+SIN($E36)*COS(AC$12))/SIN(AC$12)*$B36))</f>
        <v>25.7054619828657</v>
      </c>
      <c r="AD126" s="0" t="n">
        <f aca="false">IF($B36=0,0,IF(SIN(AD$12)=0,999999999,(SIN(AD$12)*COS($E36)+SIN($E36)*COS(AD$12))/SIN(AD$12)*$B36))</f>
        <v>25.0920485699167</v>
      </c>
      <c r="AE126" s="0" t="n">
        <f aca="false">IF($B36=0,0,IF(SIN(AE$12)=0,999999999,(SIN(AE$12)*COS($E36)+SIN($E36)*COS(AE$12))/SIN(AE$12)*$B36))</f>
        <v>24.5249180486637</v>
      </c>
      <c r="AF126" s="0" t="n">
        <f aca="false">IF($B36=0,0,IF(SIN(AF$12)=0,999999999,(SIN(AF$12)*COS($E36)+SIN($E36)*COS(AF$12))/SIN(AF$12)*$B36))</f>
        <v>23.9987137898071</v>
      </c>
      <c r="AG126" s="0" t="n">
        <f aca="false">IF($B36=0,0,IF(SIN(AG$12)=0,999999999,(SIN(AG$12)*COS($E36)+SIN($E36)*COS(AG$12))/SIN(AG$12)*$B36))</f>
        <v>23.508871977421</v>
      </c>
      <c r="AH126" s="0" t="n">
        <f aca="false">IF($B36=0,0,IF(SIN(AH$12)=0,999999999,(SIN(AH$12)*COS($E36)+SIN($E36)*COS(AH$12))/SIN(AH$12)*$B36))</f>
        <v>23.0514800200323</v>
      </c>
      <c r="AI126" s="0" t="n">
        <f aca="false">IF($B36=0,0,IF(SIN(AI$12)=0,999999999,(SIN(AI$12)*COS($E36)+SIN($E36)*COS(AI$12))/SIN(AI$12)*$B36))</f>
        <v>22.6231642551631</v>
      </c>
      <c r="AJ126" s="0" t="n">
        <f aca="false">IF($B36=0,0,IF(SIN(AJ$12)=0,999999999,(SIN(AJ$12)*COS($E36)+SIN($E36)*COS(AJ$12))/SIN(AJ$12)*$B36))</f>
        <v>22.2210001121652</v>
      </c>
      <c r="AK126" s="0" t="n">
        <f aca="false">IF($B36=0,0,IF(SIN(AK$12)=0,999999999,(SIN(AK$12)*COS($E36)+SIN($E36)*COS(AK$12))/SIN(AK$12)*$B36))</f>
        <v>21.8424396620905</v>
      </c>
      <c r="AL126" s="0" t="n">
        <f aca="false">IF($B36=0,0,IF(SIN(AL$12)=0,999999999,(SIN(AL$12)*COS($E36)+SIN($E36)*COS(AL$12))/SIN(AL$12)*$B36))</f>
        <v>21.4852527511538</v>
      </c>
      <c r="AM126" s="0" t="n">
        <f aca="false">IF($B36=0,0,IF(SIN(AM$12)=0,999999999,(SIN(AM$12)*COS($E36)+SIN($E36)*COS(AM$12))/SIN(AM$12)*$B36))</f>
        <v>21.1474788363869</v>
      </c>
      <c r="AN126" s="0" t="n">
        <f aca="false">IF($B36=0,0,IF(SIN(AN$12)=0,999999999,(SIN(AN$12)*COS($E36)+SIN($E36)*COS(AN$12))/SIN(AN$12)*$B36))</f>
        <v>20.8273873200613</v>
      </c>
      <c r="AO126" s="0" t="n">
        <f aca="false">IF($B36=0,0,IF(SIN(AO$12)=0,999999999,(SIN(AO$12)*COS($E36)+SIN($E36)*COS(AO$12))/SIN(AO$12)*$B36))</f>
        <v>20.5234446830919</v>
      </c>
      <c r="AP126" s="0" t="n">
        <f aca="false">IF($B36=0,0,IF(SIN(AP$12)=0,999999999,(SIN(AP$12)*COS($E36)+SIN($E36)*COS(AP$12))/SIN(AP$12)*$B36))</f>
        <v>20.234287095363</v>
      </c>
      <c r="AQ126" s="0" t="n">
        <f aca="false">IF($B36=0,0,IF(SIN(AQ$12)=0,999999999,(SIN(AQ$12)*COS($E36)+SIN($E36)*COS(AQ$12))/SIN(AQ$12)*$B36))</f>
        <v>19.9586974667679</v>
      </c>
      <c r="AR126" s="0" t="n">
        <f aca="false">IF($B36=0,0,IF(SIN(AR$12)=0,999999999,(SIN(AR$12)*COS($E36)+SIN($E36)*COS(AR$12))/SIN(AR$12)*$B36))</f>
        <v>19.6955861208985</v>
      </c>
      <c r="AS126" s="0" t="n">
        <f aca="false">IF($B36=0,0,IF(SIN(AS$12)=0,999999999,(SIN(AS$12)*COS($E36)+SIN($E36)*COS(AS$12))/SIN(AS$12)*$B36))</f>
        <v>19.4439744411277</v>
      </c>
      <c r="AT126" s="0" t="n">
        <f aca="false">IF($B36=0,0,IF(SIN(AT$12)=0,999999999,(SIN(AT$12)*COS($E36)+SIN($E36)*COS(AT$12))/SIN(AT$12)*$B36))</f>
        <v>19.202980968879</v>
      </c>
      <c r="AU126" s="0" t="n">
        <f aca="false">IF($B36=0,0,IF(SIN(AU$12)=0,999999999,(SIN(AU$12)*COS($E36)+SIN($E36)*COS(AU$12))/SIN(AU$12)*$B36))</f>
        <v>18.9718095353735</v>
      </c>
      <c r="AV126" s="0" t="n">
        <f aca="false">IF($B36=0,0,IF(SIN(AV$12)=0,999999999,(SIN(AV$12)*COS($E36)+SIN($E36)*COS(AV$12))/SIN(AV$12)*$B36))</f>
        <v>18.7497390879022</v>
      </c>
      <c r="AW126" s="0" t="n">
        <f aca="false">IF($B36=0,0,IF(SIN(AW$12)=0,999999999,(SIN(AW$12)*COS($E36)+SIN($E36)*COS(AW$12))/SIN(AW$12)*$B36))</f>
        <v>18.5361149347265</v>
      </c>
      <c r="AX126" s="0" t="n">
        <f aca="false">IF($B36=0,0,IF(SIN(AX$12)=0,999999999,(SIN(AX$12)*COS($E36)+SIN($E36)*COS(AX$12))/SIN(AX$12)*$B36))</f>
        <v>18.3303411828709</v>
      </c>
      <c r="AY126" s="0" t="n">
        <f aca="false">IF($B36=0,0,IF(SIN(AY$12)=0,999999999,(SIN(AY$12)*COS($E36)+SIN($E36)*COS(AY$12))/SIN(AY$12)*$B36))</f>
        <v>18.1318741831993</v>
      </c>
      <c r="AZ126" s="0" t="n">
        <f aca="false">IF($B36=0,0,IF(SIN(AZ$12)=0,999999999,(SIN(AZ$12)*COS($E36)+SIN($E36)*COS(AZ$12))/SIN(AZ$12)*$B36))</f>
        <v>17.9402168294469</v>
      </c>
      <c r="BA126" s="0" t="n">
        <f aca="false">IF($B36=0,0,IF(SIN(BA$12)=0,999999999,(SIN(BA$12)*COS($E36)+SIN($E36)*COS(BA$12))/SIN(BA$12)*$B36))</f>
        <v>17.7549135839686</v>
      </c>
      <c r="BB126" s="0" t="n">
        <f aca="false">IF($B36=0,0,IF(SIN(BB$12)=0,999999999,(SIN(BB$12)*COS($E36)+SIN($E36)*COS(BB$12))/SIN(BB$12)*$B36))</f>
        <v>17.5755461241752</v>
      </c>
      <c r="BC126" s="0" t="n">
        <f aca="false">IF($B36=0,0,IF(SIN(BC$12)=0,999999999,(SIN(BC$12)*COS($E36)+SIN($E36)*COS(BC$12))/SIN(BC$12)*$B36))</f>
        <v>17.4017295209314</v>
      </c>
      <c r="BD126" s="0" t="n">
        <f aca="false">IF($B36=0,0,IF(SIN(BD$12)=0,999999999,(SIN(BD$12)*COS($E36)+SIN($E36)*COS(BD$12))/SIN(BD$12)*$B36))</f>
        <v>17.233108874384</v>
      </c>
      <c r="BE126" s="0" t="n">
        <f aca="false">IF($B36=0,0,IF(SIN(BE$12)=0,999999999,(SIN(BE$12)*COS($E36)+SIN($E36)*COS(BE$12))/SIN(BE$12)*$B36))</f>
        <v>17.0693563443779</v>
      </c>
      <c r="BF126" s="0" t="n">
        <f aca="false">IF($B36=0,0,IF(SIN(BF$12)=0,999999999,(SIN(BF$12)*COS($E36)+SIN($E36)*COS(BF$12))/SIN(BF$12)*$B36))</f>
        <v>16.910168522278</v>
      </c>
      <c r="BG126" s="0" t="n">
        <f aca="false">IF($B36=0,0,IF(SIN(BG$12)=0,999999999,(SIN(BG$12)*COS($E36)+SIN($E36)*COS(BG$12))/SIN(BG$12)*$B36))</f>
        <v>16.7552640990441</v>
      </c>
      <c r="BH126" s="0" t="n">
        <f aca="false">IF($B36=0,0,IF(SIN(BH$12)=0,999999999,(SIN(BH$12)*COS($E36)+SIN($E36)*COS(BH$12))/SIN(BH$12)*$B36))</f>
        <v>16.6043817910848</v>
      </c>
      <c r="BI126" s="0" t="n">
        <f aca="false">IF($B36=0,0,IF(SIN(BI$12)=0,999999999,(SIN(BI$12)*COS($E36)+SIN($E36)*COS(BI$12))/SIN(BI$12)*$B36))</f>
        <v>16.4572784910146</v>
      </c>
      <c r="BJ126" s="0" t="n">
        <f aca="false">IF($B36=0,0,IF(SIN(BJ$12)=0,999999999,(SIN(BJ$12)*COS($E36)+SIN($E36)*COS(BJ$12))/SIN(BJ$12)*$B36))</f>
        <v>16.3137276151253</v>
      </c>
      <c r="BK126" s="0" t="n">
        <f aca="false">IF($B36=0,0,IF(SIN(BK$12)=0,999999999,(SIN(BK$12)*COS($E36)+SIN($E36)*COS(BK$12))/SIN(BK$12)*$B36))</f>
        <v>16.1735176233376</v>
      </c>
      <c r="BL126" s="0" t="n">
        <f aca="false">IF($B36=0,0,IF(SIN(BL$12)=0,999999999,(SIN(BL$12)*COS($E36)+SIN($E36)*COS(BL$12))/SIN(BL$12)*$B36))</f>
        <v>16.036450690735</v>
      </c>
      <c r="BM126" s="0" t="n">
        <f aca="false">IF($B36=0,0,IF(SIN(BM$12)=0,999999999,(SIN(BM$12)*COS($E36)+SIN($E36)*COS(BM$12))/SIN(BM$12)*$B36))</f>
        <v>15.9023415126105</v>
      </c>
      <c r="BN126" s="0" t="n">
        <f aca="false">IF($B36=0,0,IF(SIN(BN$12)=0,999999999,(SIN(BN$12)*COS($E36)+SIN($E36)*COS(BN$12))/SIN(BN$12)*$B36))</f>
        <v>15.7710162273606</v>
      </c>
      <c r="BO126" s="0" t="n">
        <f aca="false">IF($B36=0,0,IF(SIN(BO$12)=0,999999999,(SIN(BO$12)*COS($E36)+SIN($E36)*COS(BO$12))/SIN(BO$12)*$B36))</f>
        <v>15.6423114436099</v>
      </c>
      <c r="BP126" s="0" t="n">
        <f aca="false">IF($B36=0,0,IF(SIN(BP$12)=0,999999999,(SIN(BP$12)*COS($E36)+SIN($E36)*COS(BP$12))/SIN(BP$12)*$B36))</f>
        <v>15.5160733596984</v>
      </c>
      <c r="BQ126" s="0" t="n">
        <f aca="false">IF($B36=0,0,IF(SIN(BQ$12)=0,999999999,(SIN(BQ$12)*COS($E36)+SIN($E36)*COS(BQ$12))/SIN(BQ$12)*$B36))</f>
        <v>15.392156965168</v>
      </c>
      <c r="BR126" s="0" t="n">
        <f aca="false">IF($B36=0,0,IF(SIN(BR$12)=0,999999999,(SIN(BR$12)*COS($E36)+SIN($E36)*COS(BR$12))/SIN(BR$12)*$B36))</f>
        <v>15.2704253151678</v>
      </c>
      <c r="BS126" s="0" t="n">
        <f aca="false">IF($B36=0,0,IF(SIN(BS$12)=0,999999999,(SIN(BS$12)*COS($E36)+SIN($E36)*COS(BS$12))/SIN(BS$12)*$B36))</f>
        <v>15.1507488698125</v>
      </c>
      <c r="BT126" s="0" t="n">
        <f aca="false">IF($B36=0,0,IF(SIN(BT$12)=0,999999999,(SIN(BT$12)*COS($E36)+SIN($E36)*COS(BT$12))/SIN(BT$12)*$B36))</f>
        <v>15.033004891483</v>
      </c>
      <c r="BU126" s="0" t="n">
        <f aca="false">IF($B36=0,0,IF(SIN(BU$12)=0,999999999,(SIN(BU$12)*COS($E36)+SIN($E36)*COS(BU$12))/SIN(BU$12)*$B36))</f>
        <v>14.9170768938886</v>
      </c>
      <c r="BV126" s="0" t="n">
        <f aca="false">IF($B36=0,0,IF(SIN(BV$12)=0,999999999,(SIN(BV$12)*COS($E36)+SIN($E36)*COS(BV$12))/SIN(BV$12)*$B36))</f>
        <v>14.8028541374264</v>
      </c>
      <c r="BW126" s="0" t="n">
        <f aca="false">IF($B36=0,0,IF(SIN(BW$12)=0,999999999,(SIN(BW$12)*COS($E36)+SIN($E36)*COS(BW$12))/SIN(BW$12)*$B36))</f>
        <v>14.6902311659993</v>
      </c>
      <c r="BX126" s="0" t="n">
        <f aca="false">IF($B36=0,0,IF(SIN(BX$12)=0,999999999,(SIN(BX$12)*COS($E36)+SIN($E36)*COS(BX$12))/SIN(BX$12)*$B36))</f>
        <v>14.579107380997</v>
      </c>
      <c r="BY126" s="0" t="n">
        <f aca="false">IF($B36=0,0,IF(SIN(BY$12)=0,999999999,(SIN(BY$12)*COS($E36)+SIN($E36)*COS(BY$12))/SIN(BY$12)*$B36))</f>
        <v>14.469386648614</v>
      </c>
      <c r="BZ126" s="0" t="n">
        <f aca="false">IF($B36=0,0,IF(SIN(BZ$12)=0,999999999,(SIN(BZ$12)*COS($E36)+SIN($E36)*COS(BZ$12))/SIN(BZ$12)*$B36))</f>
        <v>14.3609769370974</v>
      </c>
      <c r="CA126" s="0" t="n">
        <f aca="false">IF($B36=0,0,IF(SIN(CA$12)=0,999999999,(SIN(CA$12)*COS($E36)+SIN($E36)*COS(CA$12))/SIN(CA$12)*$B36))</f>
        <v>14.2537899808734</v>
      </c>
      <c r="CB126" s="0" t="n">
        <f aca="false">IF($B36=0,0,IF(SIN(CB$12)=0,999999999,(SIN(CB$12)*COS($E36)+SIN($E36)*COS(CB$12))/SIN(CB$12)*$B36))</f>
        <v>14.1477409688203</v>
      </c>
      <c r="CC126" s="0" t="n">
        <f aca="false">IF($B36=0,0,IF(SIN(CC$12)=0,999999999,(SIN(CC$12)*COS($E36)+SIN($E36)*COS(CC$12))/SIN(CC$12)*$B36))</f>
        <v>14.0427482542335</v>
      </c>
      <c r="CD126" s="0" t="n">
        <f aca="false">IF($B36=0,0,IF(SIN(CD$12)=0,999999999,(SIN(CD$12)*COS($E36)+SIN($E36)*COS(CD$12))/SIN(CD$12)*$B36))</f>
        <v>13.9387330842686</v>
      </c>
      <c r="CE126" s="0" t="n">
        <f aca="false">IF($B36=0,0,IF(SIN(CE$12)=0,999999999,(SIN(CE$12)*COS($E36)+SIN($E36)*COS(CE$12))/SIN(CE$12)*$B36))</f>
        <v>13.8356193468642</v>
      </c>
      <c r="CF126" s="0" t="n">
        <f aca="false">IF($B36=0,0,IF(SIN(CF$12)=0,999999999,(SIN(CF$12)*COS($E36)+SIN($E36)*COS(CF$12))/SIN(CF$12)*$B36))</f>
        <v>13.7333333333333</v>
      </c>
      <c r="CG126" s="0" t="n">
        <f aca="false">IF($B36=0,0,IF(SIN(CG$12)=0,999999999,(SIN(CG$12)*COS($E36)+SIN($E36)*COS(CG$12))/SIN(CG$12)*$B36))</f>
        <v>13.6318035149753</v>
      </c>
      <c r="CH126" s="0" t="n">
        <f aca="false">IF($B36=0,0,IF(SIN(CH$12)=0,999999999,(SIN(CH$12)*COS($E36)+SIN($E36)*COS(CH$12))/SIN(CH$12)*$B36))</f>
        <v>13.5309603322059</v>
      </c>
      <c r="CI126" s="0" t="n">
        <f aca="false">IF($B36=0,0,IF(SIN(CI$12)=0,999999999,(SIN(CI$12)*COS($E36)+SIN($E36)*COS(CI$12))/SIN(CI$12)*$B36))</f>
        <v>13.4307359948281</v>
      </c>
      <c r="CJ126" s="0" t="n">
        <f aca="false">IF($B36=0,0,IF(SIN(CJ$12)=0,999999999,(SIN(CJ$12)*COS($E36)+SIN($E36)*COS(CJ$12))/SIN(CJ$12)*$B36))</f>
        <v>13.3310642921794</v>
      </c>
      <c r="CK126" s="0" t="n">
        <f aca="false">IF($B36=0,0,IF(SIN(CK$12)=0,999999999,(SIN(CK$12)*COS($E36)+SIN($E36)*COS(CK$12))/SIN(CK$12)*$B36))</f>
        <v>13.2318804119834</v>
      </c>
      <c r="CL126" s="0" t="n">
        <f aca="false">IF($B36=0,0,IF(SIN(CL$12)=0,999999999,(SIN(CL$12)*COS($E36)+SIN($E36)*COS(CL$12))/SIN(CL$12)*$B36))</f>
        <v>13.1331207668218</v>
      </c>
      <c r="CM126" s="0" t="n">
        <f aca="false">IF($B36=0,0,IF(SIN(CM$12)=0,999999999,(SIN(CM$12)*COS($E36)+SIN($E36)*COS(CM$12))/SIN(CM$12)*$B36))</f>
        <v>13.0347228272119</v>
      </c>
      <c r="CN126" s="0" t="n">
        <f aca="false">IF($B36=0,0,IF(SIN(CN$12)=0,999999999,(SIN(CN$12)*COS($E36)+SIN($E36)*COS(CN$12))/SIN(CN$12)*$B36))</f>
        <v>12.9366249603373</v>
      </c>
      <c r="CO126" s="0" t="n">
        <f aca="false">IF($B36=0,0,IF(SIN(CO$12)=0,999999999,(SIN(CO$12)*COS($E36)+SIN($E36)*COS(CO$12))/SIN(CO$12)*$B36))</f>
        <v>12.8387662735335</v>
      </c>
      <c r="CP126" s="0" t="n">
        <f aca="false">IF($B36=0,0,IF(SIN(CP$12)=0,999999999,(SIN(CP$12)*COS($E36)+SIN($E36)*COS(CP$12))/SIN(CP$12)*$B36))</f>
        <v>12.7410864616703</v>
      </c>
      <c r="CQ126" s="0" t="n">
        <f aca="false">IF($B36=0,0,IF(SIN(CQ$12)=0,999999999,(SIN(CQ$12)*COS($E36)+SIN($E36)*COS(CQ$12))/SIN(CQ$12)*$B36))</f>
        <v>12.6435256576115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331.140176720267</v>
      </c>
      <c r="H127" s="0" t="n">
        <f aca="false">IF($B37=0,0,IF(SIN(H$12)=0,999999999,(SIN(H$12)*COS($E37)+SIN($E37)*COS(H$12))/SIN(H$12)*$B37))</f>
        <v>171.49554159055</v>
      </c>
      <c r="I127" s="0" t="n">
        <f aca="false">IF($B37=0,0,IF(SIN(I$12)=0,999999999,(SIN(I$12)*COS($E37)+SIN($E37)*COS(I$12))/SIN(I$12)*$B37))</f>
        <v>118.259043056307</v>
      </c>
      <c r="J127" s="0" t="n">
        <f aca="false">IF($B37=0,0,IF(SIN(J$12)=0,999999999,(SIN(J$12)*COS($E37)+SIN($E37)*COS(J$12))/SIN(J$12)*$B37))</f>
        <v>91.6245687871006</v>
      </c>
      <c r="K127" s="0" t="n">
        <f aca="false">IF($B37=0,0,IF(SIN(K$12)=0,999999999,(SIN(K$12)*COS($E37)+SIN($E37)*COS(K$12))/SIN(K$12)*$B37))</f>
        <v>75.6308931443735</v>
      </c>
      <c r="L127" s="0" t="n">
        <f aca="false">IF($B37=0,0,IF(SIN(L$12)=0,999999999,(SIN(L$12)*COS($E37)+SIN($E37)*COS(L$12))/SIN(L$12)*$B37))</f>
        <v>64.9576049301651</v>
      </c>
      <c r="M127" s="0" t="n">
        <f aca="false">IF($B37=0,0,IF(SIN(M$12)=0,999999999,(SIN(M$12)*COS($E37)+SIN($E37)*COS(M$12))/SIN(M$12)*$B37))</f>
        <v>57.324525634935</v>
      </c>
      <c r="N127" s="0" t="n">
        <f aca="false">IF($B37=0,0,IF(SIN(N$12)=0,999999999,(SIN(N$12)*COS($E37)+SIN($E37)*COS(N$12))/SIN(N$12)*$B37))</f>
        <v>51.5915639977612</v>
      </c>
      <c r="O127" s="0" t="n">
        <f aca="false">IF($B37=0,0,IF(SIN(O$12)=0,999999999,(SIN(O$12)*COS($E37)+SIN($E37)*COS(O$12))/SIN(O$12)*$B37))</f>
        <v>47.1253341914994</v>
      </c>
      <c r="P127" s="0" t="n">
        <f aca="false">IF($B37=0,0,IF(SIN(P$12)=0,999999999,(SIN(P$12)*COS($E37)+SIN($E37)*COS(P$12))/SIN(P$12)*$B37))</f>
        <v>43.545803095412</v>
      </c>
      <c r="Q127" s="0" t="n">
        <f aca="false">IF($B37=0,0,IF(SIN(Q$12)=0,999999999,(SIN(Q$12)*COS($E37)+SIN($E37)*COS(Q$12))/SIN(Q$12)*$B37))</f>
        <v>40.6111299632241</v>
      </c>
      <c r="R127" s="0" t="n">
        <f aca="false">IF($B37=0,0,IF(SIN(R$12)=0,999999999,(SIN(R$12)*COS($E37)+SIN($E37)*COS(R$12))/SIN(R$12)*$B37))</f>
        <v>38.1600862559261</v>
      </c>
      <c r="S127" s="0" t="n">
        <f aca="false">IF($B37=0,0,IF(SIN(S$12)=0,999999999,(SIN(S$12)*COS($E37)+SIN($E37)*COS(S$12))/SIN(S$12)*$B37))</f>
        <v>36.0810509352087</v>
      </c>
      <c r="T127" s="0" t="n">
        <f aca="false">IF($B37=0,0,IF(SIN(T$12)=0,999999999,(SIN(T$12)*COS($E37)+SIN($E37)*COS(T$12))/SIN(T$12)*$B37))</f>
        <v>34.2942934871955</v>
      </c>
      <c r="U127" s="0" t="n">
        <f aca="false">IF($B37=0,0,IF(SIN(U$12)=0,999999999,(SIN(U$12)*COS($E37)+SIN($E37)*COS(U$12))/SIN(U$12)*$B37))</f>
        <v>32.7413437356495</v>
      </c>
      <c r="V127" s="0" t="n">
        <f aca="false">IF($B37=0,0,IF(SIN(V$12)=0,999999999,(SIN(V$12)*COS($E37)+SIN($E37)*COS(V$12))/SIN(V$12)*$B37))</f>
        <v>31.3783479742386</v>
      </c>
      <c r="W127" s="0" t="n">
        <f aca="false">IF($B37=0,0,IF(SIN(W$12)=0,999999999,(SIN(W$12)*COS($E37)+SIN($E37)*COS(W$12))/SIN(W$12)*$B37))</f>
        <v>30.1717699923451</v>
      </c>
      <c r="X127" s="0" t="n">
        <f aca="false">IF($B37=0,0,IF(SIN(X$12)=0,999999999,(SIN(X$12)*COS($E37)+SIN($E37)*COS(X$12))/SIN(X$12)*$B37))</f>
        <v>29.0955250913524</v>
      </c>
      <c r="Y127" s="0" t="n">
        <f aca="false">IF($B37=0,0,IF(SIN(Y$12)=0,999999999,(SIN(Y$12)*COS($E37)+SIN($E37)*COS(Y$12))/SIN(Y$12)*$B37))</f>
        <v>28.1290191475291</v>
      </c>
      <c r="Z127" s="0" t="n">
        <f aca="false">IF($B37=0,0,IF(SIN(Z$12)=0,999999999,(SIN(Z$12)*COS($E37)+SIN($E37)*COS(Z$12))/SIN(Z$12)*$B37))</f>
        <v>27.255775955179</v>
      </c>
      <c r="AA127" s="0" t="n">
        <f aca="false">IF($B37=0,0,IF(SIN(AA$12)=0,999999999,(SIN(AA$12)*COS($E37)+SIN($E37)*COS(AA$12))/SIN(AA$12)*$B37))</f>
        <v>26.462456756611</v>
      </c>
      <c r="AB127" s="0" t="n">
        <f aca="false">IF($B37=0,0,IF(SIN(AB$12)=0,999999999,(SIN(AB$12)*COS($E37)+SIN($E37)*COS(AB$12))/SIN(AB$12)*$B37))</f>
        <v>25.7381471721933</v>
      </c>
      <c r="AC127" s="0" t="n">
        <f aca="false">IF($B37=0,0,IF(SIN(AC$12)=0,999999999,(SIN(AC$12)*COS($E37)+SIN($E37)*COS(AC$12))/SIN(AC$12)*$B37))</f>
        <v>25.0738301478308</v>
      </c>
      <c r="AD127" s="0" t="n">
        <f aca="false">IF($B37=0,0,IF(SIN(AD$12)=0,999999999,(SIN(AD$12)*COS($E37)+SIN($E37)*COS(AD$12))/SIN(AD$12)*$B37))</f>
        <v>24.461990664762</v>
      </c>
      <c r="AE127" s="0" t="n">
        <f aca="false">IF($B37=0,0,IF(SIN(AE$12)=0,999999999,(SIN(AE$12)*COS($E37)+SIN($E37)*COS(AE$12))/SIN(AE$12)*$B37))</f>
        <v>23.8963153181996</v>
      </c>
      <c r="AF127" s="0" t="n">
        <f aca="false">IF($B37=0,0,IF(SIN(AF$12)=0,999999999,(SIN(AF$12)*COS($E37)+SIN($E37)*COS(AF$12))/SIN(AF$12)*$B37))</f>
        <v>23.3714612231781</v>
      </c>
      <c r="AG127" s="0" t="n">
        <f aca="false">IF($B37=0,0,IF(SIN(AG$12)=0,999999999,(SIN(AG$12)*COS($E37)+SIN($E37)*COS(AG$12))/SIN(AG$12)*$B37))</f>
        <v>22.8828762738615</v>
      </c>
      <c r="AH127" s="0" t="n">
        <f aca="false">IF($B37=0,0,IF(SIN(AH$12)=0,999999999,(SIN(AH$12)*COS($E37)+SIN($E37)*COS(AH$12))/SIN(AH$12)*$B37))</f>
        <v>22.4266579179192</v>
      </c>
      <c r="AI127" s="0" t="n">
        <f aca="false">IF($B37=0,0,IF(SIN(AI$12)=0,999999999,(SIN(AI$12)*COS($E37)+SIN($E37)*COS(AI$12))/SIN(AI$12)*$B37))</f>
        <v>21.9994411492022</v>
      </c>
      <c r="AJ127" s="0" t="n">
        <f aca="false">IF($B37=0,0,IF(SIN(AJ$12)=0,999999999,(SIN(AJ$12)*COS($E37)+SIN($E37)*COS(AJ$12))/SIN(AJ$12)*$B37))</f>
        <v>21.5983089010864</v>
      </c>
      <c r="AK127" s="0" t="n">
        <f aca="false">IF($B37=0,0,IF(SIN(AK$12)=0,999999999,(SIN(AK$12)*COS($E37)+SIN($E37)*COS(AK$12))/SIN(AK$12)*$B37))</f>
        <v>21.22071978224</v>
      </c>
      <c r="AL127" s="0" t="n">
        <f aca="false">IF($B37=0,0,IF(SIN(AL$12)=0,999999999,(SIN(AL$12)*COS($E37)+SIN($E37)*COS(AL$12))/SIN(AL$12)*$B37))</f>
        <v>20.8644493611291</v>
      </c>
      <c r="AM127" s="0" t="n">
        <f aca="false">IF($B37=0,0,IF(SIN(AM$12)=0,999999999,(SIN(AM$12)*COS($E37)+SIN($E37)*COS(AM$12))/SIN(AM$12)*$B37))</f>
        <v>20.5275421252544</v>
      </c>
      <c r="AN127" s="0" t="n">
        <f aca="false">IF($B37=0,0,IF(SIN(AN$12)=0,999999999,(SIN(AN$12)*COS($E37)+SIN($E37)*COS(AN$12))/SIN(AN$12)*$B37))</f>
        <v>20.2082719173503</v>
      </c>
      <c r="AO127" s="0" t="n">
        <f aca="false">IF($B37=0,0,IF(SIN(AO$12)=0,999999999,(SIN(AO$12)*COS($E37)+SIN($E37)*COS(AO$12))/SIN(AO$12)*$B37))</f>
        <v>19.9051091531194</v>
      </c>
      <c r="AP127" s="0" t="n">
        <f aca="false">IF($B37=0,0,IF(SIN(AP$12)=0,999999999,(SIN(AP$12)*COS($E37)+SIN($E37)*COS(AP$12))/SIN(AP$12)*$B37))</f>
        <v>19.6166935018364</v>
      </c>
      <c r="AQ127" s="0" t="n">
        <f aca="false">IF($B37=0,0,IF(SIN(AQ$12)=0,999999999,(SIN(AQ$12)*COS($E37)+SIN($E37)*COS(AQ$12))/SIN(AQ$12)*$B37))</f>
        <v>19.3418109962712</v>
      </c>
      <c r="AR127" s="0" t="n">
        <f aca="false">IF($B37=0,0,IF(SIN(AR$12)=0,999999999,(SIN(AR$12)*COS($E37)+SIN($E37)*COS(AR$12))/SIN(AR$12)*$B37))</f>
        <v>19.0793747559673</v>
      </c>
      <c r="AS127" s="0" t="n">
        <f aca="false">IF($B37=0,0,IF(SIN(AS$12)=0,999999999,(SIN(AS$12)*COS($E37)+SIN($E37)*COS(AS$12))/SIN(AS$12)*$B37))</f>
        <v>18.8284086752863</v>
      </c>
      <c r="AT127" s="0" t="n">
        <f aca="false">IF($B37=0,0,IF(SIN(AT$12)=0,999999999,(SIN(AT$12)*COS($E37)+SIN($E37)*COS(AT$12))/SIN(AT$12)*$B37))</f>
        <v>18.5880335573463</v>
      </c>
      <c r="AU127" s="0" t="n">
        <f aca="false">IF($B37=0,0,IF(SIN(AU$12)=0,999999999,(SIN(AU$12)*COS($E37)+SIN($E37)*COS(AU$12))/SIN(AU$12)*$B37))</f>
        <v>18.3574552762221</v>
      </c>
      <c r="AV127" s="0" t="n">
        <f aca="false">IF($B37=0,0,IF(SIN(AV$12)=0,999999999,(SIN(AV$12)*COS($E37)+SIN($E37)*COS(AV$12))/SIN(AV$12)*$B37))</f>
        <v>18.1359546293215</v>
      </c>
      <c r="AW127" s="0" t="n">
        <f aca="false">IF($B37=0,0,IF(SIN(AW$12)=0,999999999,(SIN(AW$12)*COS($E37)+SIN($E37)*COS(AW$12))/SIN(AW$12)*$B37))</f>
        <v>17.9228786047501</v>
      </c>
      <c r="AX127" s="0" t="n">
        <f aca="false">IF($B37=0,0,IF(SIN(AX$12)=0,999999999,(SIN(AX$12)*COS($E37)+SIN($E37)*COS(AX$12))/SIN(AX$12)*$B37))</f>
        <v>17.717632838507</v>
      </c>
      <c r="AY127" s="0" t="n">
        <f aca="false">IF($B37=0,0,IF(SIN(AY$12)=0,999999999,(SIN(AY$12)*COS($E37)+SIN($E37)*COS(AY$12))/SIN(AY$12)*$B37))</f>
        <v>17.5196750763813</v>
      </c>
      <c r="AZ127" s="0" t="n">
        <f aca="false">IF($B37=0,0,IF(SIN(AZ$12)=0,999999999,(SIN(AZ$12)*COS($E37)+SIN($E37)*COS(AZ$12))/SIN(AZ$12)*$B37))</f>
        <v>17.3285094876107</v>
      </c>
      <c r="BA127" s="0" t="n">
        <f aca="false">IF($B37=0,0,IF(SIN(BA$12)=0,999999999,(SIN(BA$12)*COS($E37)+SIN($E37)*COS(BA$12))/SIN(BA$12)*$B37))</f>
        <v>17.1436817033936</v>
      </c>
      <c r="BB127" s="0" t="n">
        <f aca="false">IF($B37=0,0,IF(SIN(BB$12)=0,999999999,(SIN(BB$12)*COS($E37)+SIN($E37)*COS(BB$12))/SIN(BB$12)*$B37))</f>
        <v>16.964774474496</v>
      </c>
      <c r="BC127" s="0" t="n">
        <f aca="false">IF($B37=0,0,IF(SIN(BC$12)=0,999999999,(SIN(BC$12)*COS($E37)+SIN($E37)*COS(BC$12))/SIN(BC$12)*$B37))</f>
        <v>16.7914038594548</v>
      </c>
      <c r="BD127" s="0" t="n">
        <f aca="false">IF($B37=0,0,IF(SIN(BD$12)=0,999999999,(SIN(BD$12)*COS($E37)+SIN($E37)*COS(BD$12))/SIN(BD$12)*$B37))</f>
        <v>16.6232158690385</v>
      </c>
      <c r="BE127" s="0" t="n">
        <f aca="false">IF($B37=0,0,IF(SIN(BE$12)=0,999999999,(SIN(BE$12)*COS($E37)+SIN($E37)*COS(BE$12))/SIN(BE$12)*$B37))</f>
        <v>16.4598835042823</v>
      </c>
      <c r="BF127" s="0" t="n">
        <f aca="false">IF($B37=0,0,IF(SIN(BF$12)=0,999999999,(SIN(BF$12)*COS($E37)+SIN($E37)*COS(BF$12))/SIN(BF$12)*$B37))</f>
        <v>16.3011041350537</v>
      </c>
      <c r="BG127" s="0" t="n">
        <f aca="false">IF($B37=0,0,IF(SIN(BG$12)=0,999999999,(SIN(BG$12)*COS($E37)+SIN($E37)*COS(BG$12))/SIN(BG$12)*$B37))</f>
        <v>16.1465971741106</v>
      </c>
      <c r="BH127" s="0" t="n">
        <f aca="false">IF($B37=0,0,IF(SIN(BH$12)=0,999999999,(SIN(BH$12)*COS($E37)+SIN($E37)*COS(BH$12))/SIN(BH$12)*$B37))</f>
        <v>15.9961020082774</v>
      </c>
      <c r="BI127" s="0" t="n">
        <f aca="false">IF($B37=0,0,IF(SIN(BI$12)=0,999999999,(SIN(BI$12)*COS($E37)+SIN($E37)*COS(BI$12))/SIN(BI$12)*$B37))</f>
        <v>15.849376153947</v>
      </c>
      <c r="BJ127" s="0" t="n">
        <f aca="false">IF($B37=0,0,IF(SIN(BJ$12)=0,999999999,(SIN(BJ$12)*COS($E37)+SIN($E37)*COS(BJ$12))/SIN(BJ$12)*$B37))</f>
        <v>15.7061936087921</v>
      </c>
      <c r="BK127" s="0" t="n">
        <f aca="false">IF($B37=0,0,IF(SIN(BK$12)=0,999999999,(SIN(BK$12)*COS($E37)+SIN($E37)*COS(BK$12))/SIN(BK$12)*$B37))</f>
        <v>15.5663433755146</v>
      </c>
      <c r="BL127" s="0" t="n">
        <f aca="false">IF($B37=0,0,IF(SIN(BL$12)=0,999999999,(SIN(BL$12)*COS($E37)+SIN($E37)*COS(BL$12))/SIN(BL$12)*$B37))</f>
        <v>15.4296281367881</v>
      </c>
      <c r="BM127" s="0" t="n">
        <f aca="false">IF($B37=0,0,IF(SIN(BM$12)=0,999999999,(SIN(BM$12)*COS($E37)+SIN($E37)*COS(BM$12))/SIN(BM$12)*$B37))</f>
        <v>15.2958630633705</v>
      </c>
      <c r="BN127" s="0" t="n">
        <f aca="false">IF($B37=0,0,IF(SIN(BN$12)=0,999999999,(SIN(BN$12)*COS($E37)+SIN($E37)*COS(BN$12))/SIN(BN$12)*$B37))</f>
        <v>15.164874739762</v>
      </c>
      <c r="BO127" s="0" t="n">
        <f aca="false">IF($B37=0,0,IF(SIN(BO$12)=0,999999999,(SIN(BO$12)*COS($E37)+SIN($E37)*COS(BO$12))/SIN(BO$12)*$B37))</f>
        <v>15.0365001938257</v>
      </c>
      <c r="BP127" s="0" t="n">
        <f aca="false">IF($B37=0,0,IF(SIN(BP$12)=0,999999999,(SIN(BP$12)*COS($E37)+SIN($E37)*COS(BP$12))/SIN(BP$12)*$B37))</f>
        <v>14.9105860185346</v>
      </c>
      <c r="BQ127" s="0" t="n">
        <f aca="false">IF($B37=0,0,IF(SIN(BQ$12)=0,999999999,(SIN(BQ$12)*COS($E37)+SIN($E37)*COS(BQ$12))/SIN(BQ$12)*$B37))</f>
        <v>14.7869875755062</v>
      </c>
      <c r="BR127" s="0" t="n">
        <f aca="false">IF($B37=0,0,IF(SIN(BR$12)=0,999999999,(SIN(BR$12)*COS($E37)+SIN($E37)*COS(BR$12))/SIN(BR$12)*$B37))</f>
        <v>14.6655682712703</v>
      </c>
      <c r="BS127" s="0" t="n">
        <f aca="false">IF($B37=0,0,IF(SIN(BS$12)=0,999999999,(SIN(BS$12)*COS($E37)+SIN($E37)*COS(BS$12))/SIN(BS$12)*$B37))</f>
        <v>14.5461988983222</v>
      </c>
      <c r="BT127" s="0" t="n">
        <f aca="false">IF($B37=0,0,IF(SIN(BT$12)=0,999999999,(SIN(BT$12)*COS($E37)+SIN($E37)*COS(BT$12))/SIN(BT$12)*$B37))</f>
        <v>14.4287570339697</v>
      </c>
      <c r="BU127" s="0" t="n">
        <f aca="false">IF($B37=0,0,IF(SIN(BU$12)=0,999999999,(SIN(BU$12)*COS($E37)+SIN($E37)*COS(BU$12))/SIN(BU$12)*$B37))</f>
        <v>14.313126490809</v>
      </c>
      <c r="BV127" s="0" t="n">
        <f aca="false">IF($B37=0,0,IF(SIN(BV$12)=0,999999999,(SIN(BV$12)*COS($E37)+SIN($E37)*COS(BV$12))/SIN(BV$12)*$B37))</f>
        <v>14.1991968133789</v>
      </c>
      <c r="BW127" s="0" t="n">
        <f aca="false">IF($B37=0,0,IF(SIN(BW$12)=0,999999999,(SIN(BW$12)*COS($E37)+SIN($E37)*COS(BW$12))/SIN(BW$12)*$B37))</f>
        <v>14.0868628161676</v>
      </c>
      <c r="BX127" s="0" t="n">
        <f aca="false">IF($B37=0,0,IF(SIN(BX$12)=0,999999999,(SIN(BX$12)*COS($E37)+SIN($E37)*COS(BX$12))/SIN(BX$12)*$B37))</f>
        <v>13.976024158686</v>
      </c>
      <c r="BY127" s="0" t="n">
        <f aca="false">IF($B37=0,0,IF(SIN(BY$12)=0,999999999,(SIN(BY$12)*COS($E37)+SIN($E37)*COS(BY$12))/SIN(BY$12)*$B37))</f>
        <v>13.8665849537942</v>
      </c>
      <c r="BZ127" s="0" t="n">
        <f aca="false">IF($B37=0,0,IF(SIN(BZ$12)=0,999999999,(SIN(BZ$12)*COS($E37)+SIN($E37)*COS(BZ$12))/SIN(BZ$12)*$B37))</f>
        <v>13.7584534058793</v>
      </c>
      <c r="CA127" s="0" t="n">
        <f aca="false">IF($B37=0,0,IF(SIN(CA$12)=0,999999999,(SIN(CA$12)*COS($E37)+SIN($E37)*COS(CA$12))/SIN(CA$12)*$B37))</f>
        <v>13.6515414758441</v>
      </c>
      <c r="CB127" s="0" t="n">
        <f aca="false">IF($B37=0,0,IF(SIN(CB$12)=0,999999999,(SIN(CB$12)*COS($E37)+SIN($E37)*COS(CB$12))/SIN(CB$12)*$B37))</f>
        <v>13.5457645701801</v>
      </c>
      <c r="CC127" s="0" t="n">
        <f aca="false">IF($B37=0,0,IF(SIN(CC$12)=0,999999999,(SIN(CC$12)*COS($E37)+SIN($E37)*COS(CC$12))/SIN(CC$12)*$B37))</f>
        <v>13.4410412516763</v>
      </c>
      <c r="CD127" s="0" t="n">
        <f aca="false">IF($B37=0,0,IF(SIN(CD$12)=0,999999999,(SIN(CD$12)*COS($E37)+SIN($E37)*COS(CD$12))/SIN(CD$12)*$B37))</f>
        <v>13.3372929695566</v>
      </c>
      <c r="CE127" s="0" t="n">
        <f aca="false">IF($B37=0,0,IF(SIN(CE$12)=0,999999999,(SIN(CE$12)*COS($E37)+SIN($E37)*COS(CE$12))/SIN(CE$12)*$B37))</f>
        <v>13.2344438070522</v>
      </c>
      <c r="CF127" s="0" t="n">
        <f aca="false">IF($B37=0,0,IF(SIN(CF$12)=0,999999999,(SIN(CF$12)*COS($E37)+SIN($E37)*COS(CF$12))/SIN(CF$12)*$B37))</f>
        <v>13.1324202446018</v>
      </c>
      <c r="CG127" s="0" t="n">
        <f aca="false">IF($B37=0,0,IF(SIN(CG$12)=0,999999999,(SIN(CG$12)*COS($E37)+SIN($E37)*COS(CG$12))/SIN(CG$12)*$B37))</f>
        <v>13.0311509370372</v>
      </c>
      <c r="CH127" s="0" t="n">
        <f aca="false">IF($B37=0,0,IF(SIN(CH$12)=0,999999999,(SIN(CH$12)*COS($E37)+SIN($E37)*COS(CH$12))/SIN(CH$12)*$B37))</f>
        <v>12.9305665032537</v>
      </c>
      <c r="CI127" s="0" t="n">
        <f aca="false">IF($B37=0,0,IF(SIN(CI$12)=0,999999999,(SIN(CI$12)*COS($E37)+SIN($E37)*COS(CI$12))/SIN(CI$12)*$B37))</f>
        <v>12.8305993269943</v>
      </c>
      <c r="CJ127" s="0" t="n">
        <f aca="false">IF($B37=0,0,IF(SIN(CJ$12)=0,999999999,(SIN(CJ$12)*COS($E37)+SIN($E37)*COS(CJ$12))/SIN(CJ$12)*$B37))</f>
        <v>12.7311833674835</v>
      </c>
      <c r="CK127" s="0" t="n">
        <f aca="false">IF($B37=0,0,IF(SIN(CK$12)=0,999999999,(SIN(CK$12)*COS($E37)+SIN($E37)*COS(CK$12))/SIN(CK$12)*$B37))</f>
        <v>12.6322539787436</v>
      </c>
      <c r="CL127" s="0" t="n">
        <f aca="false">IF($B37=0,0,IF(SIN(CL$12)=0,999999999,(SIN(CL$12)*COS($E37)+SIN($E37)*COS(CL$12))/SIN(CL$12)*$B37))</f>
        <v>12.5337477365126</v>
      </c>
      <c r="CM127" s="0" t="n">
        <f aca="false">IF($B37=0,0,IF(SIN(CM$12)=0,999999999,(SIN(CM$12)*COS($E37)+SIN($E37)*COS(CM$12))/SIN(CM$12)*$B37))</f>
        <v>12.4356022717492</v>
      </c>
      <c r="CN127" s="0" t="n">
        <f aca="false">IF($B37=0,0,IF(SIN(CN$12)=0,999999999,(SIN(CN$12)*COS($E37)+SIN($E37)*COS(CN$12))/SIN(CN$12)*$B37))</f>
        <v>12.3377561097781</v>
      </c>
      <c r="CO127" s="0" t="n">
        <f aca="false">IF($B37=0,0,IF(SIN(CO$12)=0,999999999,(SIN(CO$12)*COS($E37)+SIN($E37)*COS(CO$12))/SIN(CO$12)*$B37))</f>
        <v>12.2401485141763</v>
      </c>
      <c r="CP127" s="0" t="n">
        <f aca="false">IF($B37=0,0,IF(SIN(CP$12)=0,999999999,(SIN(CP$12)*COS($E37)+SIN($E37)*COS(CP$12))/SIN(CP$12)*$B37))</f>
        <v>12.142719334548</v>
      </c>
      <c r="CQ127" s="0" t="n">
        <f aca="false">IF($B37=0,0,IF(SIN(CQ$12)=0,999999999,(SIN(CQ$12)*COS($E37)+SIN($E37)*COS(CQ$12))/SIN(CQ$12)*$B37))</f>
        <v>12.0454088573672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328.631660853584</v>
      </c>
      <c r="H128" s="0" t="n">
        <f aca="false">IF($B38=0,0,IF(SIN(H$12)=0,999999999,(SIN(H$12)*COS($E38)+SIN($E38)*COS(H$12))/SIN(H$12)*$B38))</f>
        <v>169.944878969273</v>
      </c>
      <c r="I128" s="0" t="n">
        <f aca="false">IF($B38=0,0,IF(SIN(I$12)=0,999999999,(SIN(I$12)*COS($E38)+SIN($E38)*COS(I$12))/SIN(I$12)*$B38))</f>
        <v>117.02779456914</v>
      </c>
      <c r="J128" s="0" t="n">
        <f aca="false">IF($B38=0,0,IF(SIN(J$12)=0,999999999,(SIN(J$12)*COS($E38)+SIN($E38)*COS(J$12))/SIN(J$12)*$B38))</f>
        <v>90.5531247155197</v>
      </c>
      <c r="K128" s="0" t="n">
        <f aca="false">IF($B38=0,0,IF(SIN(K$12)=0,999999999,(SIN(K$12)*COS($E38)+SIN($E38)*COS(K$12))/SIN(K$12)*$B38))</f>
        <v>74.6554096674465</v>
      </c>
      <c r="L128" s="0" t="n">
        <f aca="false">IF($B38=0,0,IF(SIN(L$12)=0,999999999,(SIN(L$12)*COS($E38)+SIN($E38)*COS(L$12))/SIN(L$12)*$B38))</f>
        <v>64.046160208733</v>
      </c>
      <c r="M128" s="0" t="n">
        <f aca="false">IF($B38=0,0,IF(SIN(M$12)=0,999999999,(SIN(M$12)*COS($E38)+SIN($E38)*COS(M$12))/SIN(M$12)*$B38))</f>
        <v>56.4588786928609</v>
      </c>
      <c r="N128" s="0" t="n">
        <f aca="false">IF($B38=0,0,IF(SIN(N$12)=0,999999999,(SIN(N$12)*COS($E38)+SIN($E38)*COS(N$12))/SIN(N$12)*$B38))</f>
        <v>50.7603143024565</v>
      </c>
      <c r="O128" s="0" t="n">
        <f aca="false">IF($B38=0,0,IF(SIN(O$12)=0,999999999,(SIN(O$12)*COS($E38)+SIN($E38)*COS(O$12))/SIN(O$12)*$B38))</f>
        <v>46.3208814675504</v>
      </c>
      <c r="P128" s="0" t="n">
        <f aca="false">IF($B38=0,0,IF(SIN(P$12)=0,999999999,(SIN(P$12)*COS($E38)+SIN($E38)*COS(P$12))/SIN(P$12)*$B38))</f>
        <v>42.7628272314566</v>
      </c>
      <c r="Q128" s="0" t="n">
        <f aca="false">IF($B38=0,0,IF(SIN(Q$12)=0,999999999,(SIN(Q$12)*COS($E38)+SIN($E38)*COS(Q$12))/SIN(Q$12)*$B38))</f>
        <v>39.8457618703134</v>
      </c>
      <c r="R128" s="0" t="n">
        <f aca="false">IF($B38=0,0,IF(SIN(R$12)=0,999999999,(SIN(R$12)*COS($E38)+SIN($E38)*COS(R$12))/SIN(R$12)*$B38))</f>
        <v>37.4094242016352</v>
      </c>
      <c r="S128" s="0" t="n">
        <f aca="false">IF($B38=0,0,IF(SIN(S$12)=0,999999999,(SIN(S$12)*COS($E38)+SIN($E38)*COS(S$12))/SIN(S$12)*$B38))</f>
        <v>35.3428629031589</v>
      </c>
      <c r="T128" s="0" t="n">
        <f aca="false">IF($B38=0,0,IF(SIN(T$12)=0,999999999,(SIN(T$12)*COS($E38)+SIN($E38)*COS(T$12))/SIN(T$12)*$B38))</f>
        <v>33.5668258368167</v>
      </c>
      <c r="U128" s="0" t="n">
        <f aca="false">IF($B38=0,0,IF(SIN(U$12)=0,999999999,(SIN(U$12)*COS($E38)+SIN($E38)*COS(U$12))/SIN(U$12)*$B38))</f>
        <v>32.0231936420947</v>
      </c>
      <c r="V128" s="0" t="n">
        <f aca="false">IF($B38=0,0,IF(SIN(V$12)=0,999999999,(SIN(V$12)*COS($E38)+SIN($E38)*COS(V$12))/SIN(V$12)*$B38))</f>
        <v>30.6683757308977</v>
      </c>
      <c r="W128" s="0" t="n">
        <f aca="false">IF($B38=0,0,IF(SIN(W$12)=0,999999999,(SIN(W$12)*COS($E38)+SIN($E38)*COS(W$12))/SIN(W$12)*$B38))</f>
        <v>29.469037106812</v>
      </c>
      <c r="X128" s="0" t="n">
        <f aca="false">IF($B38=0,0,IF(SIN(X$12)=0,999999999,(SIN(X$12)*COS($E38)+SIN($E38)*COS(X$12))/SIN(X$12)*$B38))</f>
        <v>28.3992495770327</v>
      </c>
      <c r="Y128" s="0" t="n">
        <f aca="false">IF($B38=0,0,IF(SIN(Y$12)=0,999999999,(SIN(Y$12)*COS($E38)+SIN($E38)*COS(Y$12))/SIN(Y$12)*$B38))</f>
        <v>27.4385425806921</v>
      </c>
      <c r="Z128" s="0" t="n">
        <f aca="false">IF($B38=0,0,IF(SIN(Z$12)=0,999999999,(SIN(Z$12)*COS($E38)+SIN($E38)*COS(Z$12))/SIN(Z$12)*$B38))</f>
        <v>26.5705387678246</v>
      </c>
      <c r="AA128" s="0" t="n">
        <f aca="false">IF($B38=0,0,IF(SIN(AA$12)=0,999999999,(SIN(AA$12)*COS($E38)+SIN($E38)*COS(AA$12))/SIN(AA$12)*$B38))</f>
        <v>25.7819794120686</v>
      </c>
      <c r="AB128" s="0" t="n">
        <f aca="false">IF($B38=0,0,IF(SIN(AB$12)=0,999999999,(SIN(AB$12)*COS($E38)+SIN($E38)*COS(AB$12))/SIN(AB$12)*$B38))</f>
        <v>25.0620156190741</v>
      </c>
      <c r="AC128" s="0" t="n">
        <f aca="false">IF($B38=0,0,IF(SIN(AC$12)=0,999999999,(SIN(AC$12)*COS($E38)+SIN($E38)*COS(AC$12))/SIN(AC$12)*$B38))</f>
        <v>24.401684436248</v>
      </c>
      <c r="AD128" s="0" t="n">
        <f aca="false">IF($B38=0,0,IF(SIN(AD$12)=0,999999999,(SIN(AD$12)*COS($E38)+SIN($E38)*COS(AD$12))/SIN(AD$12)*$B38))</f>
        <v>23.7935159342557</v>
      </c>
      <c r="AE128" s="0" t="n">
        <f aca="false">IF($B38=0,0,IF(SIN(AE$12)=0,999999999,(SIN(AE$12)*COS($E38)+SIN($E38)*COS(AE$12))/SIN(AE$12)*$B38))</f>
        <v>23.2312345881627</v>
      </c>
      <c r="AF128" s="0" t="n">
        <f aca="false">IF($B38=0,0,IF(SIN(AF$12)=0,999999999,(SIN(AF$12)*COS($E38)+SIN($E38)*COS(AF$12))/SIN(AF$12)*$B38))</f>
        <v>22.7095295698256</v>
      </c>
      <c r="AG128" s="0" t="n">
        <f aca="false">IF($B38=0,0,IF(SIN(AG$12)=0,999999999,(SIN(AG$12)*COS($E38)+SIN($E38)*COS(AG$12))/SIN(AG$12)*$B38))</f>
        <v>22.2238760856282</v>
      </c>
      <c r="AH128" s="0" t="n">
        <f aca="false">IF($B38=0,0,IF(SIN(AH$12)=0,999999999,(SIN(AH$12)*COS($E38)+SIN($E38)*COS(AH$12))/SIN(AH$12)*$B38))</f>
        <v>21.770394998198</v>
      </c>
      <c r="AI128" s="0" t="n">
        <f aca="false">IF($B38=0,0,IF(SIN(AI$12)=0,999999999,(SIN(AI$12)*COS($E38)+SIN($E38)*COS(AI$12))/SIN(AI$12)*$B38))</f>
        <v>21.3457414911156</v>
      </c>
      <c r="AJ128" s="0" t="n">
        <f aca="false">IF($B38=0,0,IF(SIN(AJ$12)=0,999999999,(SIN(AJ$12)*COS($E38)+SIN($E38)*COS(AJ$12))/SIN(AJ$12)*$B38))</f>
        <v>20.9470159998907</v>
      </c>
      <c r="AK128" s="0" t="n">
        <f aca="false">IF($B38=0,0,IF(SIN(AK$12)=0,999999999,(SIN(AK$12)*COS($E38)+SIN($E38)*COS(AK$12))/SIN(AK$12)*$B38))</f>
        <v>20.5716923813076</v>
      </c>
      <c r="AL128" s="0" t="n">
        <f aca="false">IF($B38=0,0,IF(SIN(AL$12)=0,999999999,(SIN(AL$12)*COS($E38)+SIN($E38)*COS(AL$12))/SIN(AL$12)*$B38))</f>
        <v>20.2175595502186</v>
      </c>
      <c r="AM128" s="0" t="n">
        <f aca="false">IF($B38=0,0,IF(SIN(AM$12)=0,999999999,(SIN(AM$12)*COS($E38)+SIN($E38)*COS(AM$12))/SIN(AM$12)*$B38))</f>
        <v>19.882673727021</v>
      </c>
      <c r="AN128" s="0" t="n">
        <f aca="false">IF($B38=0,0,IF(SIN(AN$12)=0,999999999,(SIN(AN$12)*COS($E38)+SIN($E38)*COS(AN$12))/SIN(AN$12)*$B38))</f>
        <v>19.5653191112353</v>
      </c>
      <c r="AO128" s="0" t="n">
        <f aca="false">IF($B38=0,0,IF(SIN(AO$12)=0,999999999,(SIN(AO$12)*COS($E38)+SIN($E38)*COS(AO$12))/SIN(AO$12)*$B38))</f>
        <v>19.2639752959304</v>
      </c>
      <c r="AP128" s="0" t="n">
        <f aca="false">IF($B38=0,0,IF(SIN(AP$12)=0,999999999,(SIN(AP$12)*COS($E38)+SIN($E38)*COS(AP$12))/SIN(AP$12)*$B38))</f>
        <v>18.9772901122411</v>
      </c>
      <c r="AQ128" s="0" t="n">
        <f aca="false">IF($B38=0,0,IF(SIN(AQ$12)=0,999999999,(SIN(AQ$12)*COS($E38)+SIN($E38)*COS(AQ$12))/SIN(AQ$12)*$B38))</f>
        <v>18.7040568766301</v>
      </c>
      <c r="AR128" s="0" t="n">
        <f aca="false">IF($B38=0,0,IF(SIN(AR$12)=0,999999999,(SIN(AR$12)*COS($E38)+SIN($E38)*COS(AR$12))/SIN(AR$12)*$B38))</f>
        <v>18.4431952298243</v>
      </c>
      <c r="AS128" s="0" t="n">
        <f aca="false">IF($B38=0,0,IF(SIN(AS$12)=0,999999999,(SIN(AS$12)*COS($E38)+SIN($E38)*COS(AS$12))/SIN(AS$12)*$B38))</f>
        <v>18.1937349227302</v>
      </c>
      <c r="AT128" s="0" t="n">
        <f aca="false">IF($B38=0,0,IF(SIN(AT$12)=0,999999999,(SIN(AT$12)*COS($E38)+SIN($E38)*COS(AT$12))/SIN(AT$12)*$B38))</f>
        <v>17.9548020335669</v>
      </c>
      <c r="AU128" s="0" t="n">
        <f aca="false">IF($B38=0,0,IF(SIN(AU$12)=0,999999999,(SIN(AU$12)*COS($E38)+SIN($E38)*COS(AU$12))/SIN(AU$12)*$B38))</f>
        <v>17.7256072010924</v>
      </c>
      <c r="AV128" s="0" t="n">
        <f aca="false">IF($B38=0,0,IF(SIN(AV$12)=0,999999999,(SIN(AV$12)*COS($E38)+SIN($E38)*COS(AV$12))/SIN(AV$12)*$B38))</f>
        <v>17.5054355378643</v>
      </c>
      <c r="AW128" s="0" t="n">
        <f aca="false">IF($B38=0,0,IF(SIN(AW$12)=0,999999999,(SIN(AW$12)*COS($E38)+SIN($E38)*COS(AW$12))/SIN(AW$12)*$B38))</f>
        <v>17.29363795</v>
      </c>
      <c r="AX128" s="0" t="n">
        <f aca="false">IF($B38=0,0,IF(SIN(AX$12)=0,999999999,(SIN(AX$12)*COS($E38)+SIN($E38)*COS(AX$12))/SIN(AX$12)*$B38))</f>
        <v>17.0896236396286</v>
      </c>
      <c r="AY128" s="0" t="n">
        <f aca="false">IF($B38=0,0,IF(SIN(AY$12)=0,999999999,(SIN(AY$12)*COS($E38)+SIN($E38)*COS(AY$12))/SIN(AY$12)*$B38))</f>
        <v>16.8928536060148</v>
      </c>
      <c r="AZ128" s="0" t="n">
        <f aca="false">IF($B38=0,0,IF(SIN(AZ$12)=0,999999999,(SIN(AZ$12)*COS($E38)+SIN($E38)*COS(AZ$12))/SIN(AZ$12)*$B38))</f>
        <v>16.7028349933355</v>
      </c>
      <c r="BA128" s="0" t="n">
        <f aca="false">IF($B38=0,0,IF(SIN(BA$12)=0,999999999,(SIN(BA$12)*COS($E38)+SIN($E38)*COS(BA$12))/SIN(BA$12)*$B38))</f>
        <v>16.5191161589607</v>
      </c>
      <c r="BB128" s="0" t="n">
        <f aca="false">IF($B38=0,0,IF(SIN(BB$12)=0,999999999,(SIN(BB$12)*COS($E38)+SIN($E38)*COS(BB$12))/SIN(BB$12)*$B38))</f>
        <v>16.3412823571137</v>
      </c>
      <c r="BC128" s="0" t="n">
        <f aca="false">IF($B38=0,0,IF(SIN(BC$12)=0,999999999,(SIN(BC$12)*COS($E38)+SIN($E38)*COS(BC$12))/SIN(BC$12)*$B38))</f>
        <v>16.1689519499451</v>
      </c>
      <c r="BD128" s="0" t="n">
        <f aca="false">IF($B38=0,0,IF(SIN(BD$12)=0,999999999,(SIN(BD$12)*COS($E38)+SIN($E38)*COS(BD$12))/SIN(BD$12)*$B38))</f>
        <v>16.0017730721265</v>
      </c>
      <c r="BE128" s="0" t="n">
        <f aca="false">IF($B38=0,0,IF(SIN(BE$12)=0,999999999,(SIN(BE$12)*COS($E38)+SIN($E38)*COS(BE$12))/SIN(BE$12)*$B38))</f>
        <v>15.8394206866569</v>
      </c>
      <c r="BF128" s="0" t="n">
        <f aca="false">IF($B38=0,0,IF(SIN(BF$12)=0,999999999,(SIN(BF$12)*COS($E38)+SIN($E38)*COS(BF$12))/SIN(BF$12)*$B38))</f>
        <v>15.6815939791573</v>
      </c>
      <c r="BG128" s="0" t="n">
        <f aca="false">IF($B38=0,0,IF(SIN(BG$12)=0,999999999,(SIN(BG$12)*COS($E38)+SIN($E38)*COS(BG$12))/SIN(BG$12)*$B38))</f>
        <v>15.5280140458832</v>
      </c>
      <c r="BH128" s="0" t="n">
        <f aca="false">IF($B38=0,0,IF(SIN(BH$12)=0,999999999,(SIN(BH$12)*COS($E38)+SIN($E38)*COS(BH$12))/SIN(BH$12)*$B38))</f>
        <v>15.3784218373145</v>
      </c>
      <c r="BI128" s="0" t="n">
        <f aca="false">IF($B38=0,0,IF(SIN(BI$12)=0,999999999,(SIN(BI$12)*COS($E38)+SIN($E38)*COS(BI$12))/SIN(BI$12)*$B38))</f>
        <v>15.2325763247233</v>
      </c>
      <c r="BJ128" s="0" t="n">
        <f aca="false">IF($B38=0,0,IF(SIN(BJ$12)=0,999999999,(SIN(BJ$12)*COS($E38)+SIN($E38)*COS(BJ$12))/SIN(BJ$12)*$B38))</f>
        <v>15.0902528617759</v>
      </c>
      <c r="BK128" s="0" t="n">
        <f aca="false">IF($B38=0,0,IF(SIN(BK$12)=0,999999999,(SIN(BK$12)*COS($E38)+SIN($E38)*COS(BK$12))/SIN(BK$12)*$B38))</f>
        <v>14.9512417171387</v>
      </c>
      <c r="BL128" s="0" t="n">
        <f aca="false">IF($B38=0,0,IF(SIN(BL$12)=0,999999999,(SIN(BL$12)*COS($E38)+SIN($E38)*COS(BL$12))/SIN(BL$12)*$B38))</f>
        <v>14.8153467573711</v>
      </c>
      <c r="BM128" s="0" t="n">
        <f aca="false">IF($B38=0,0,IF(SIN(BM$12)=0,999999999,(SIN(BM$12)*COS($E38)+SIN($E38)*COS(BM$12))/SIN(BM$12)*$B38))</f>
        <v>14.6823842621898</v>
      </c>
      <c r="BN128" s="0" t="n">
        <f aca="false">IF($B38=0,0,IF(SIN(BN$12)=0,999999999,(SIN(BN$12)*COS($E38)+SIN($E38)*COS(BN$12))/SIN(BN$12)*$B38))</f>
        <v>14.5521818565721</v>
      </c>
      <c r="BO128" s="0" t="n">
        <f aca="false">IF($B38=0,0,IF(SIN(BO$12)=0,999999999,(SIN(BO$12)*COS($E38)+SIN($E38)*COS(BO$12))/SIN(BO$12)*$B38))</f>
        <v>14.424577546199</v>
      </c>
      <c r="BP128" s="0" t="n">
        <f aca="false">IF($B38=0,0,IF(SIN(BP$12)=0,999999999,(SIN(BP$12)*COS($E38)+SIN($E38)*COS(BP$12))/SIN(BP$12)*$B38))</f>
        <v>14.2994188444717</v>
      </c>
      <c r="BQ128" s="0" t="n">
        <f aca="false">IF($B38=0,0,IF(SIN(BQ$12)=0,999999999,(SIN(BQ$12)*COS($E38)+SIN($E38)*COS(BQ$12))/SIN(BQ$12)*$B38))</f>
        <v>14.1765619808248</v>
      </c>
      <c r="BR128" s="0" t="n">
        <f aca="false">IF($B38=0,0,IF(SIN(BR$12)=0,999999999,(SIN(BR$12)*COS($E38)+SIN($E38)*COS(BR$12))/SIN(BR$12)*$B38))</f>
        <v>14.0558711813365</v>
      </c>
      <c r="BS128" s="0" t="n">
        <f aca="false">IF($B38=0,0,IF(SIN(BS$12)=0,999999999,(SIN(BS$12)*COS($E38)+SIN($E38)*COS(BS$12))/SIN(BS$12)*$B38))</f>
        <v>13.9372180137353</v>
      </c>
      <c r="BT128" s="0" t="n">
        <f aca="false">IF($B38=0,0,IF(SIN(BT$12)=0,999999999,(SIN(BT$12)*COS($E38)+SIN($E38)*COS(BT$12))/SIN(BT$12)*$B38))</f>
        <v>13.8204807898539</v>
      </c>
      <c r="BU128" s="0" t="n">
        <f aca="false">IF($B38=0,0,IF(SIN(BU$12)=0,999999999,(SIN(BU$12)*COS($E38)+SIN($E38)*COS(BU$12))/SIN(BU$12)*$B38))</f>
        <v>13.7055440194025</v>
      </c>
      <c r="BV128" s="0" t="n">
        <f aca="false">IF($B38=0,0,IF(SIN(BV$12)=0,999999999,(SIN(BV$12)*COS($E38)+SIN($E38)*COS(BV$12))/SIN(BV$12)*$B38))</f>
        <v>13.5922979096425</v>
      </c>
      <c r="BW128" s="0" t="n">
        <f aca="false">IF($B38=0,0,IF(SIN(BW$12)=0,999999999,(SIN(BW$12)*COS($E38)+SIN($E38)*COS(BW$12))/SIN(BW$12)*$B38))</f>
        <v>13.4806379061655</v>
      </c>
      <c r="BX128" s="0" t="n">
        <f aca="false">IF($B38=0,0,IF(SIN(BX$12)=0,999999999,(SIN(BX$12)*COS($E38)+SIN($E38)*COS(BX$12))/SIN(BX$12)*$B38))</f>
        <v>13.3704642705163</v>
      </c>
      <c r="BY128" s="0" t="n">
        <f aca="false">IF($B38=0,0,IF(SIN(BY$12)=0,999999999,(SIN(BY$12)*COS($E38)+SIN($E38)*COS(BY$12))/SIN(BY$12)*$B38))</f>
        <v>13.261681690869</v>
      </c>
      <c r="BZ128" s="0" t="n">
        <f aca="false">IF($B38=0,0,IF(SIN(BZ$12)=0,999999999,(SIN(BZ$12)*COS($E38)+SIN($E38)*COS(BZ$12))/SIN(BZ$12)*$B38))</f>
        <v>13.1541989223761</v>
      </c>
      <c r="CA128" s="0" t="n">
        <f aca="false">IF($B38=0,0,IF(SIN(CA$12)=0,999999999,(SIN(CA$12)*COS($E38)+SIN($E38)*COS(CA$12))/SIN(CA$12)*$B38))</f>
        <v>13.0479284541669</v>
      </c>
      <c r="CB128" s="0" t="n">
        <f aca="false">IF($B38=0,0,IF(SIN(CB$12)=0,999999999,(SIN(CB$12)*COS($E38)+SIN($E38)*COS(CB$12))/SIN(CB$12)*$B38))</f>
        <v>12.9427862002862</v>
      </c>
      <c r="CC128" s="0" t="n">
        <f aca="false">IF($B38=0,0,IF(SIN(CC$12)=0,999999999,(SIN(CC$12)*COS($E38)+SIN($E38)*COS(CC$12))/SIN(CC$12)*$B38))</f>
        <v>12.8386912121389</v>
      </c>
      <c r="CD128" s="0" t="n">
        <f aca="false">IF($B38=0,0,IF(SIN(CD$12)=0,999999999,(SIN(CD$12)*COS($E38)+SIN($E38)*COS(CD$12))/SIN(CD$12)*$B38))</f>
        <v>12.7355654102463</v>
      </c>
      <c r="CE128" s="0" t="n">
        <f aca="false">IF($B38=0,0,IF(SIN(CE$12)=0,999999999,(SIN(CE$12)*COS($E38)+SIN($E38)*COS(CE$12))/SIN(CE$12)*$B38))</f>
        <v>12.6333333333333</v>
      </c>
      <c r="CF128" s="0" t="n">
        <f aca="false">IF($B38=0,0,IF(SIN(CF$12)=0,999999999,(SIN(CF$12)*COS($E38)+SIN($E38)*COS(CF$12))/SIN(CF$12)*$B38))</f>
        <v>12.5319219029494</v>
      </c>
      <c r="CG128" s="0" t="n">
        <f aca="false">IF($B38=0,0,IF(SIN(CG$12)=0,999999999,(SIN(CG$12)*COS($E38)+SIN($E38)*COS(CG$12))/SIN(CG$12)*$B38))</f>
        <v>12.4312602019907</v>
      </c>
      <c r="CH128" s="0" t="n">
        <f aca="false">IF($B38=0,0,IF(SIN(CH$12)=0,999999999,(SIN(CH$12)*COS($E38)+SIN($E38)*COS(CH$12))/SIN(CH$12)*$B38))</f>
        <v>12.331279265633</v>
      </c>
      <c r="CI128" s="0" t="n">
        <f aca="false">IF($B38=0,0,IF(SIN(CI$12)=0,999999999,(SIN(CI$12)*COS($E38)+SIN($E38)*COS(CI$12))/SIN(CI$12)*$B38))</f>
        <v>12.2319118833106</v>
      </c>
      <c r="CJ128" s="0" t="n">
        <f aca="false">IF($B38=0,0,IF(SIN(CJ$12)=0,999999999,(SIN(CJ$12)*COS($E38)+SIN($E38)*COS(CJ$12))/SIN(CJ$12)*$B38))</f>
        <v>12.1330924104864</v>
      </c>
      <c r="CK128" s="0" t="n">
        <f aca="false">IF($B38=0,0,IF(SIN(CK$12)=0,999999999,(SIN(CK$12)*COS($E38)+SIN($E38)*COS(CK$12))/SIN(CK$12)*$B38))</f>
        <v>12.0347565890531</v>
      </c>
      <c r="CL128" s="0" t="n">
        <f aca="false">IF($B38=0,0,IF(SIN(CL$12)=0,999999999,(SIN(CL$12)*COS($E38)+SIN($E38)*COS(CL$12))/SIN(CL$12)*$B38))</f>
        <v>11.9368413752881</v>
      </c>
      <c r="CM128" s="0" t="n">
        <f aca="false">IF($B38=0,0,IF(SIN(CM$12)=0,999999999,(SIN(CM$12)*COS($E38)+SIN($E38)*COS(CM$12))/SIN(CM$12)*$B38))</f>
        <v>11.8392847743589</v>
      </c>
      <c r="CN128" s="0" t="n">
        <f aca="false">IF($B38=0,0,IF(SIN(CN$12)=0,999999999,(SIN(CN$12)*COS($E38)+SIN($E38)*COS(CN$12))/SIN(CN$12)*$B38))</f>
        <v>11.7420256804325</v>
      </c>
      <c r="CO128" s="0" t="n">
        <f aca="false">IF($B38=0,0,IF(SIN(CO$12)=0,999999999,(SIN(CO$12)*COS($E38)+SIN($E38)*COS(CO$12))/SIN(CO$12)*$B38))</f>
        <v>11.645003721499</v>
      </c>
      <c r="CP128" s="0" t="n">
        <f aca="false">IF($B38=0,0,IF(SIN(CP$12)=0,999999999,(SIN(CP$12)*COS($E38)+SIN($E38)*COS(CP$12))/SIN(CP$12)*$B38))</f>
        <v>11.5481591080593</v>
      </c>
      <c r="CQ128" s="0" t="n">
        <f aca="false">IF($B38=0,0,IF(SIN(CQ$12)=0,999999999,(SIN(CQ$12)*COS($E38)+SIN($E38)*COS(CQ$12))/SIN(CQ$12)*$B38))</f>
        <v>11.4514324848634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325.042933422871</v>
      </c>
      <c r="H129" s="0" t="n">
        <f aca="false">IF($B39=0,0,IF(SIN(H$12)=0,999999999,(SIN(H$12)*COS($E39)+SIN($E39)*COS(H$12))/SIN(H$12)*$B39))</f>
        <v>167.856754341773</v>
      </c>
      <c r="I129" s="0" t="n">
        <f aca="false">IF($B39=0,0,IF(SIN(I$12)=0,999999999,(SIN(I$12)*COS($E39)+SIN($E39)*COS(I$12))/SIN(I$12)*$B39))</f>
        <v>115.440074097838</v>
      </c>
      <c r="J129" s="0" t="n">
        <f aca="false">IF($B39=0,0,IF(SIN(J$12)=0,999999999,(SIN(J$12)*COS($E39)+SIN($E39)*COS(J$12))/SIN(J$12)*$B39))</f>
        <v>89.2157588315677</v>
      </c>
      <c r="K129" s="0" t="n">
        <f aca="false">IF($B39=0,0,IF(SIN(K$12)=0,999999999,(SIN(K$12)*COS($E39)+SIN($E39)*COS(K$12))/SIN(K$12)*$B39))</f>
        <v>73.4683786474483</v>
      </c>
      <c r="L129" s="0" t="n">
        <f aca="false">IF($B39=0,0,IF(SIN(L$12)=0,999999999,(SIN(L$12)*COS($E39)+SIN($E39)*COS(L$12))/SIN(L$12)*$B39))</f>
        <v>62.9594543027025</v>
      </c>
      <c r="M129" s="0" t="n">
        <f aca="false">IF($B39=0,0,IF(SIN(M$12)=0,999999999,(SIN(M$12)*COS($E39)+SIN($E39)*COS(M$12))/SIN(M$12)*$B39))</f>
        <v>55.4439210180081</v>
      </c>
      <c r="N129" s="0" t="n">
        <f aca="false">IF($B39=0,0,IF(SIN(N$12)=0,999999999,(SIN(N$12)*COS($E39)+SIN($E39)*COS(N$12))/SIN(N$12)*$B39))</f>
        <v>49.7992444284463</v>
      </c>
      <c r="O129" s="0" t="n">
        <f aca="false">IF($B39=0,0,IF(SIN(O$12)=0,999999999,(SIN(O$12)*COS($E39)+SIN($E39)*COS(O$12))/SIN(O$12)*$B39))</f>
        <v>45.4017925656012</v>
      </c>
      <c r="P129" s="0" t="n">
        <f aca="false">IF($B39=0,0,IF(SIN(P$12)=0,999999999,(SIN(P$12)*COS($E39)+SIN($E39)*COS(P$12))/SIN(P$12)*$B39))</f>
        <v>41.8773846489883</v>
      </c>
      <c r="Q129" s="0" t="n">
        <f aca="false">IF($B39=0,0,IF(SIN(Q$12)=0,999999999,(SIN(Q$12)*COS($E39)+SIN($E39)*COS(Q$12))/SIN(Q$12)*$B39))</f>
        <v>38.9879041717661</v>
      </c>
      <c r="R129" s="0" t="n">
        <f aca="false">IF($B39=0,0,IF(SIN(R$12)=0,999999999,(SIN(R$12)*COS($E39)+SIN($E39)*COS(R$12))/SIN(R$12)*$B39))</f>
        <v>36.5746054423857</v>
      </c>
      <c r="S129" s="0" t="n">
        <f aca="false">IF($B39=0,0,IF(SIN(S$12)=0,999999999,(SIN(S$12)*COS($E39)+SIN($E39)*COS(S$12))/SIN(S$12)*$B39))</f>
        <v>34.5275863366533</v>
      </c>
      <c r="T129" s="0" t="n">
        <f aca="false">IF($B39=0,0,IF(SIN(T$12)=0,999999999,(SIN(T$12)*COS($E39)+SIN($E39)*COS(T$12))/SIN(T$12)*$B39))</f>
        <v>32.7683441549809</v>
      </c>
      <c r="U129" s="0" t="n">
        <f aca="false">IF($B39=0,0,IF(SIN(U$12)=0,999999999,(SIN(U$12)*COS($E39)+SIN($E39)*COS(U$12))/SIN(U$12)*$B39))</f>
        <v>31.2393091357201</v>
      </c>
      <c r="V129" s="0" t="n">
        <f aca="false">IF($B39=0,0,IF(SIN(V$12)=0,999999999,(SIN(V$12)*COS($E39)+SIN($E39)*COS(V$12))/SIN(V$12)*$B39))</f>
        <v>29.8973029000215</v>
      </c>
      <c r="W129" s="0" t="n">
        <f aca="false">IF($B39=0,0,IF(SIN(W$12)=0,999999999,(SIN(W$12)*COS($E39)+SIN($E39)*COS(W$12))/SIN(W$12)*$B39))</f>
        <v>28.7093056799263</v>
      </c>
      <c r="X129" s="0" t="n">
        <f aca="false">IF($B39=0,0,IF(SIN(X$12)=0,999999999,(SIN(X$12)*COS($E39)+SIN($E39)*COS(X$12))/SIN(X$12)*$B39))</f>
        <v>27.6496344695213</v>
      </c>
      <c r="Y129" s="0" t="n">
        <f aca="false">IF($B39=0,0,IF(SIN(Y$12)=0,999999999,(SIN(Y$12)*COS($E39)+SIN($E39)*COS(Y$12))/SIN(Y$12)*$B39))</f>
        <v>26.698012285379</v>
      </c>
      <c r="Z129" s="0" t="n">
        <f aca="false">IF($B39=0,0,IF(SIN(Z$12)=0,999999999,(SIN(Z$12)*COS($E39)+SIN($E39)*COS(Z$12))/SIN(Z$12)*$B39))</f>
        <v>25.8382166480087</v>
      </c>
      <c r="AA129" s="0" t="n">
        <f aca="false">IF($B39=0,0,IF(SIN(AA$12)=0,999999999,(SIN(AA$12)*COS($E39)+SIN($E39)*COS(AA$12))/SIN(AA$12)*$B39))</f>
        <v>25.057114210628</v>
      </c>
      <c r="AB129" s="0" t="n">
        <f aca="false">IF($B39=0,0,IF(SIN(AB$12)=0,999999999,(SIN(AB$12)*COS($E39)+SIN($E39)*COS(AB$12))/SIN(AB$12)*$B39))</f>
        <v>24.3439586701745</v>
      </c>
      <c r="AC129" s="0" t="n">
        <f aca="false">IF($B39=0,0,IF(SIN(AC$12)=0,999999999,(SIN(AC$12)*COS($E39)+SIN($E39)*COS(AC$12))/SIN(AC$12)*$B39))</f>
        <v>23.6898718311571</v>
      </c>
      <c r="AD129" s="0" t="n">
        <f aca="false">IF($B39=0,0,IF(SIN(AD$12)=0,999999999,(SIN(AD$12)*COS($E39)+SIN($E39)*COS(AD$12))/SIN(AD$12)*$B39))</f>
        <v>23.0874544027457</v>
      </c>
      <c r="AE129" s="0" t="n">
        <f aca="false">IF($B39=0,0,IF(SIN(AE$12)=0,999999999,(SIN(AE$12)*COS($E39)+SIN($E39)*COS(AE$12))/SIN(AE$12)*$B39))</f>
        <v>22.5304902037654</v>
      </c>
      <c r="AF129" s="0" t="n">
        <f aca="false">IF($B39=0,0,IF(SIN(AF$12)=0,999999999,(SIN(AF$12)*COS($E39)+SIN($E39)*COS(AF$12))/SIN(AF$12)*$B39))</f>
        <v>22.013718627292</v>
      </c>
      <c r="AG129" s="0" t="n">
        <f aca="false">IF($B39=0,0,IF(SIN(AG$12)=0,999999999,(SIN(AG$12)*COS($E39)+SIN($E39)*COS(AG$12))/SIN(AG$12)*$B39))</f>
        <v>21.5326576678855</v>
      </c>
      <c r="AH129" s="0" t="n">
        <f aca="false">IF($B39=0,0,IF(SIN(AH$12)=0,999999999,(SIN(AH$12)*COS($E39)+SIN($E39)*COS(AH$12))/SIN(AH$12)*$B39))</f>
        <v>21.0834648707774</v>
      </c>
      <c r="AI129" s="0" t="n">
        <f aca="false">IF($B39=0,0,IF(SIN(AI$12)=0,999999999,(SIN(AI$12)*COS($E39)+SIN($E39)*COS(AI$12))/SIN(AI$12)*$B39))</f>
        <v>20.6628270494097</v>
      </c>
      <c r="AJ129" s="0" t="n">
        <f aca="false">IF($B39=0,0,IF(SIN(AJ$12)=0,999999999,(SIN(AJ$12)*COS($E39)+SIN($E39)*COS(AJ$12))/SIN(AJ$12)*$B39))</f>
        <v>20.267872058681</v>
      </c>
      <c r="AK129" s="0" t="n">
        <f aca="false">IF($B39=0,0,IF(SIN(AK$12)=0,999999999,(SIN(AK$12)*COS($E39)+SIN($E39)*COS(AK$12))/SIN(AK$12)*$B39))</f>
        <v>19.8960976435506</v>
      </c>
      <c r="AL129" s="0" t="n">
        <f aca="false">IF($B39=0,0,IF(SIN(AL$12)=0,999999999,(SIN(AL$12)*COS($E39)+SIN($E39)*COS(AL$12))/SIN(AL$12)*$B39))</f>
        <v>19.5453136277361</v>
      </c>
      <c r="AM129" s="0" t="n">
        <f aca="false">IF($B39=0,0,IF(SIN(AM$12)=0,999999999,(SIN(AM$12)*COS($E39)+SIN($E39)*COS(AM$12))/SIN(AM$12)*$B39))</f>
        <v>19.2135946127571</v>
      </c>
      <c r="AN129" s="0" t="n">
        <f aca="false">IF($B39=0,0,IF(SIN(AN$12)=0,999999999,(SIN(AN$12)*COS($E39)+SIN($E39)*COS(AN$12))/SIN(AN$12)*$B39))</f>
        <v>18.8992410233985</v>
      </c>
      <c r="AO129" s="0" t="n">
        <f aca="false">IF($B39=0,0,IF(SIN(AO$12)=0,999999999,(SIN(AO$12)*COS($E39)+SIN($E39)*COS(AO$12))/SIN(AO$12)*$B39))</f>
        <v>18.6007468302777</v>
      </c>
      <c r="AP129" s="0" t="n">
        <f aca="false">IF($B39=0,0,IF(SIN(AP$12)=0,999999999,(SIN(AP$12)*COS($E39)+SIN($E39)*COS(AP$12))/SIN(AP$12)*$B39))</f>
        <v>18.3167726511545</v>
      </c>
      <c r="AQ129" s="0" t="n">
        <f aca="false">IF($B39=0,0,IF(SIN(AQ$12)=0,999999999,(SIN(AQ$12)*COS($E39)+SIN($E39)*COS(AQ$12))/SIN(AQ$12)*$B39))</f>
        <v>18.0461232133521</v>
      </c>
      <c r="AR129" s="0" t="n">
        <f aca="false">IF($B39=0,0,IF(SIN(AR$12)=0,999999999,(SIN(AR$12)*COS($E39)+SIN($E39)*COS(AR$12))/SIN(AR$12)*$B39))</f>
        <v>17.7877283738872</v>
      </c>
      <c r="AS129" s="0" t="n">
        <f aca="false">IF($B39=0,0,IF(SIN(AS$12)=0,999999999,(SIN(AS$12)*COS($E39)+SIN($E39)*COS(AS$12))/SIN(AS$12)*$B39))</f>
        <v>17.5406270587121</v>
      </c>
      <c r="AT129" s="0" t="n">
        <f aca="false">IF($B39=0,0,IF(SIN(AT$12)=0,999999999,(SIN(AT$12)*COS($E39)+SIN($E39)*COS(AT$12))/SIN(AT$12)*$B39))</f>
        <v>17.303953610184</v>
      </c>
      <c r="AU129" s="0" t="n">
        <f aca="false">IF($B39=0,0,IF(SIN(AU$12)=0,999999999,(SIN(AU$12)*COS($E39)+SIN($E39)*COS(AU$12))/SIN(AU$12)*$B39))</f>
        <v>17.0769261315622</v>
      </c>
      <c r="AV129" s="0" t="n">
        <f aca="false">IF($B39=0,0,IF(SIN(AV$12)=0,999999999,(SIN(AV$12)*COS($E39)+SIN($E39)*COS(AV$12))/SIN(AV$12)*$B39))</f>
        <v>16.858836495653</v>
      </c>
      <c r="AW129" s="0" t="n">
        <f aca="false">IF($B39=0,0,IF(SIN(AW$12)=0,999999999,(SIN(AW$12)*COS($E39)+SIN($E39)*COS(AW$12))/SIN(AW$12)*$B39))</f>
        <v>16.6490417466534</v>
      </c>
      <c r="AX129" s="0" t="n">
        <f aca="false">IF($B39=0,0,IF(SIN(AX$12)=0,999999999,(SIN(AX$12)*COS($E39)+SIN($E39)*COS(AX$12))/SIN(AX$12)*$B39))</f>
        <v>16.4469566735026</v>
      </c>
      <c r="AY129" s="0" t="n">
        <f aca="false">IF($B39=0,0,IF(SIN(AY$12)=0,999999999,(SIN(AY$12)*COS($E39)+SIN($E39)*COS(AY$12))/SIN(AY$12)*$B39))</f>
        <v>16.2520473724623</v>
      </c>
      <c r="AZ129" s="0" t="n">
        <f aca="false">IF($B39=0,0,IF(SIN(AZ$12)=0,999999999,(SIN(AZ$12)*COS($E39)+SIN($E39)*COS(AZ$12))/SIN(AZ$12)*$B39))</f>
        <v>16.0638256483421</v>
      </c>
      <c r="BA129" s="0" t="n">
        <f aca="false">IF($B39=0,0,IF(SIN(BA$12)=0,999999999,(SIN(BA$12)*COS($E39)+SIN($E39)*COS(BA$12))/SIN(BA$12)*$B39))</f>
        <v>15.8818441294172</v>
      </c>
      <c r="BB129" s="0" t="n">
        <f aca="false">IF($B39=0,0,IF(SIN(BB$12)=0,999999999,(SIN(BB$12)*COS($E39)+SIN($E39)*COS(BB$12))/SIN(BB$12)*$B39))</f>
        <v>15.7056919919054</v>
      </c>
      <c r="BC129" s="0" t="n">
        <f aca="false">IF($B39=0,0,IF(SIN(BC$12)=0,999999999,(SIN(BC$12)*COS($E39)+SIN($E39)*COS(BC$12))/SIN(BC$12)*$B39))</f>
        <v>15.5349912068704</v>
      </c>
      <c r="BD129" s="0" t="n">
        <f aca="false">IF($B39=0,0,IF(SIN(BD$12)=0,999999999,(SIN(BD$12)*COS($E39)+SIN($E39)*COS(BD$12))/SIN(BD$12)*$B39))</f>
        <v>15.3693932363568</v>
      </c>
      <c r="BE129" s="0" t="n">
        <f aca="false">IF($B39=0,0,IF(SIN(BE$12)=0,999999999,(SIN(BE$12)*COS($E39)+SIN($E39)*COS(BE$12))/SIN(BE$12)*$B39))</f>
        <v>15.2085761170377</v>
      </c>
      <c r="BF129" s="0" t="n">
        <f aca="false">IF($B39=0,0,IF(SIN(BF$12)=0,999999999,(SIN(BF$12)*COS($E39)+SIN($E39)*COS(BF$12))/SIN(BF$12)*$B39))</f>
        <v>15.0522418791495</v>
      </c>
      <c r="BG129" s="0" t="n">
        <f aca="false">IF($B39=0,0,IF(SIN(BG$12)=0,999999999,(SIN(BG$12)*COS($E39)+SIN($E39)*COS(BG$12))/SIN(BG$12)*$B39))</f>
        <v>14.9001142563681</v>
      </c>
      <c r="BH129" s="0" t="n">
        <f aca="false">IF($B39=0,0,IF(SIN(BH$12)=0,999999999,(SIN(BH$12)*COS($E39)+SIN($E39)*COS(BH$12))/SIN(BH$12)*$B39))</f>
        <v>14.7519366488446</v>
      </c>
      <c r="BI129" s="0" t="n">
        <f aca="false">IF($B39=0,0,IF(SIN(BI$12)=0,999999999,(SIN(BI$12)*COS($E39)+SIN($E39)*COS(BI$12))/SIN(BI$12)*$B39))</f>
        <v>14.6074703071109</v>
      </c>
      <c r="BJ129" s="0" t="n">
        <f aca="false">IF($B39=0,0,IF(SIN(BJ$12)=0,999999999,(SIN(BJ$12)*COS($E39)+SIN($E39)*COS(BJ$12))/SIN(BJ$12)*$B39))</f>
        <v>14.4664927091745</v>
      </c>
      <c r="BK129" s="0" t="n">
        <f aca="false">IF($B39=0,0,IF(SIN(BK$12)=0,999999999,(SIN(BK$12)*COS($E39)+SIN($E39)*COS(BK$12))/SIN(BK$12)*$B39))</f>
        <v>14.3287961070017</v>
      </c>
      <c r="BL129" s="0" t="n">
        <f aca="false">IF($B39=0,0,IF(SIN(BL$12)=0,999999999,(SIN(BL$12)*COS($E39)+SIN($E39)*COS(BL$12))/SIN(BL$12)*$B39))</f>
        <v>14.1941862218644</v>
      </c>
      <c r="BM129" s="0" t="n">
        <f aca="false">IF($B39=0,0,IF(SIN(BM$12)=0,999999999,(SIN(BM$12)*COS($E39)+SIN($E39)*COS(BM$12))/SIN(BM$12)*$B39))</f>
        <v>14.0624810708086</v>
      </c>
      <c r="BN129" s="0" t="n">
        <f aca="false">IF($B39=0,0,IF(SIN(BN$12)=0,999999999,(SIN(BN$12)*COS($E39)+SIN($E39)*COS(BN$12))/SIN(BN$12)*$B39))</f>
        <v>13.9335099088555</v>
      </c>
      <c r="BO129" s="0" t="n">
        <f aca="false">IF($B39=0,0,IF(SIN(BO$12)=0,999999999,(SIN(BO$12)*COS($E39)+SIN($E39)*COS(BO$12))/SIN(BO$12)*$B39))</f>
        <v>13.8071122735664</v>
      </c>
      <c r="BP129" s="0" t="n">
        <f aca="false">IF($B39=0,0,IF(SIN(BP$12)=0,999999999,(SIN(BP$12)*COS($E39)+SIN($E39)*COS(BP$12))/SIN(BP$12)*$B39))</f>
        <v>13.6831371203138</v>
      </c>
      <c r="BQ129" s="0" t="n">
        <f aca="false">IF($B39=0,0,IF(SIN(BQ$12)=0,999999999,(SIN(BQ$12)*COS($E39)+SIN($E39)*COS(BQ$12))/SIN(BQ$12)*$B39))</f>
        <v>13.5614420380818</v>
      </c>
      <c r="BR129" s="0" t="n">
        <f aca="false">IF($B39=0,0,IF(SIN(BR$12)=0,999999999,(SIN(BR$12)*COS($E39)+SIN($E39)*COS(BR$12))/SIN(BR$12)*$B39))</f>
        <v>13.4418925368786</v>
      </c>
      <c r="BS129" s="0" t="n">
        <f aca="false">IF($B39=0,0,IF(SIN(BS$12)=0,999999999,(SIN(BS$12)*COS($E39)+SIN($E39)*COS(BS$12))/SIN(BS$12)*$B39))</f>
        <v>13.3243613989373</v>
      </c>
      <c r="BT129" s="0" t="n">
        <f aca="false">IF($B39=0,0,IF(SIN(BT$12)=0,999999999,(SIN(BT$12)*COS($E39)+SIN($E39)*COS(BT$12))/SIN(BT$12)*$B39))</f>
        <v>13.2087280868204</v>
      </c>
      <c r="BU129" s="0" t="n">
        <f aca="false">IF($B39=0,0,IF(SIN(BU$12)=0,999999999,(SIN(BU$12)*COS($E39)+SIN($E39)*COS(BU$12))/SIN(BU$12)*$B39))</f>
        <v>13.0948782023584</v>
      </c>
      <c r="BV129" s="0" t="n">
        <f aca="false">IF($B39=0,0,IF(SIN(BV$12)=0,999999999,(SIN(BV$12)*COS($E39)+SIN($E39)*COS(BV$12))/SIN(BV$12)*$B39))</f>
        <v>12.9827029910548</v>
      </c>
      <c r="BW129" s="0" t="n">
        <f aca="false">IF($B39=0,0,IF(SIN(BW$12)=0,999999999,(SIN(BW$12)*COS($E39)+SIN($E39)*COS(BW$12))/SIN(BW$12)*$B39))</f>
        <v>12.8720988872074</v>
      </c>
      <c r="BX129" s="0" t="n">
        <f aca="false">IF($B39=0,0,IF(SIN(BX$12)=0,999999999,(SIN(BX$12)*COS($E39)+SIN($E39)*COS(BX$12))/SIN(BX$12)*$B39))</f>
        <v>12.7629670955261</v>
      </c>
      <c r="BY129" s="0" t="n">
        <f aca="false">IF($B39=0,0,IF(SIN(BY$12)=0,999999999,(SIN(BY$12)*COS($E39)+SIN($E39)*COS(BY$12))/SIN(BY$12)*$B39))</f>
        <v>12.6552132054901</v>
      </c>
      <c r="BZ129" s="0" t="n">
        <f aca="false">IF($B39=0,0,IF(SIN(BZ$12)=0,999999999,(SIN(BZ$12)*COS($E39)+SIN($E39)*COS(BZ$12))/SIN(BZ$12)*$B39))</f>
        <v>12.5487468350977</v>
      </c>
      <c r="CA129" s="0" t="n">
        <f aca="false">IF($B39=0,0,IF(SIN(CA$12)=0,999999999,(SIN(CA$12)*COS($E39)+SIN($E39)*COS(CA$12))/SIN(CA$12)*$B39))</f>
        <v>12.4434813010147</v>
      </c>
      <c r="CB129" s="0" t="n">
        <f aca="false">IF($B39=0,0,IF(SIN(CB$12)=0,999999999,(SIN(CB$12)*COS($E39)+SIN($E39)*COS(CB$12))/SIN(CB$12)*$B39))</f>
        <v>12.3393333124348</v>
      </c>
      <c r="CC129" s="0" t="n">
        <f aca="false">IF($B39=0,0,IF(SIN(CC$12)=0,999999999,(SIN(CC$12)*COS($E39)+SIN($E39)*COS(CC$12))/SIN(CC$12)*$B39))</f>
        <v>12.2362226862435</v>
      </c>
      <c r="CD129" s="0" t="n">
        <f aca="false">IF($B39=0,0,IF(SIN(CD$12)=0,999999999,(SIN(CD$12)*COS($E39)+SIN($E39)*COS(CD$12))/SIN(CD$12)*$B39))</f>
        <v>12.1340720813116</v>
      </c>
      <c r="CE129" s="0" t="n">
        <f aca="false">IF($B39=0,0,IF(SIN(CE$12)=0,999999999,(SIN(CE$12)*COS($E39)+SIN($E39)*COS(CE$12))/SIN(CE$12)*$B39))</f>
        <v>12.0328067499547</v>
      </c>
      <c r="CF129" s="0" t="n">
        <f aca="false">IF($B39=0,0,IF(SIN(CF$12)=0,999999999,(SIN(CF$12)*COS($E39)+SIN($E39)*COS(CF$12))/SIN(CF$12)*$B39))</f>
        <v>11.9323543047799</v>
      </c>
      <c r="CG129" s="0" t="n">
        <f aca="false">IF($B39=0,0,IF(SIN(CG$12)=0,999999999,(SIN(CG$12)*COS($E39)+SIN($E39)*COS(CG$12))/SIN(CG$12)*$B39))</f>
        <v>11.8326444993027</v>
      </c>
      <c r="CH129" s="0" t="n">
        <f aca="false">IF($B39=0,0,IF(SIN(CH$12)=0,999999999,(SIN(CH$12)*COS($E39)+SIN($E39)*COS(CH$12))/SIN(CH$12)*$B39))</f>
        <v>11.7336090208564</v>
      </c>
      <c r="CI129" s="0" t="n">
        <f aca="false">IF($B39=0,0,IF(SIN(CI$12)=0,999999999,(SIN(CI$12)*COS($E39)+SIN($E39)*COS(CI$12))/SIN(CI$12)*$B39))</f>
        <v>11.6351812944441</v>
      </c>
      <c r="CJ129" s="0" t="n">
        <f aca="false">IF($B39=0,0,IF(SIN(CJ$12)=0,999999999,(SIN(CJ$12)*COS($E39)+SIN($E39)*COS(CJ$12))/SIN(CJ$12)*$B39))</f>
        <v>11.5372962962887</v>
      </c>
      <c r="CK129" s="0" t="n">
        <f aca="false">IF($B39=0,0,IF(SIN(CK$12)=0,999999999,(SIN(CK$12)*COS($E39)+SIN($E39)*COS(CK$12))/SIN(CK$12)*$B39))</f>
        <v>11.4398903759318</v>
      </c>
      <c r="CL129" s="0" t="n">
        <f aca="false">IF($B39=0,0,IF(SIN(CL$12)=0,999999999,(SIN(CL$12)*COS($E39)+SIN($E39)*COS(CL$12))/SIN(CL$12)*$B39))</f>
        <v>11.3429010858166</v>
      </c>
      <c r="CM129" s="0" t="n">
        <f aca="false">IF($B39=0,0,IF(SIN(CM$12)=0,999999999,(SIN(CM$12)*COS($E39)+SIN($E39)*COS(CM$12))/SIN(CM$12)*$B39))</f>
        <v>11.2462670173572</v>
      </c>
      <c r="CN129" s="0" t="n">
        <f aca="false">IF($B39=0,0,IF(SIN(CN$12)=0,999999999,(SIN(CN$12)*COS($E39)+SIN($E39)*COS(CN$12))/SIN(CN$12)*$B39))</f>
        <v>11.1499276425609</v>
      </c>
      <c r="CO129" s="0" t="n">
        <f aca="false">IF($B39=0,0,IF(SIN(CO$12)=0,999999999,(SIN(CO$12)*COS($E39)+SIN($E39)*COS(CO$12))/SIN(CO$12)*$B39))</f>
        <v>11.0538231603184</v>
      </c>
      <c r="CP129" s="0" t="n">
        <f aca="false">IF($B39=0,0,IF(SIN(CP$12)=0,999999999,(SIN(CP$12)*COS($E39)+SIN($E39)*COS(CP$12))/SIN(CP$12)*$B39))</f>
        <v>10.957894346523</v>
      </c>
      <c r="CQ129" s="0" t="n">
        <f aca="false">IF($B39=0,0,IF(SIN(CQ$12)=0,999999999,(SIN(CQ$12)*COS($E39)+SIN($E39)*COS(CQ$12))/SIN(CQ$12)*$B39))</f>
        <v>10.8620824072106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320.383952413731</v>
      </c>
      <c r="H130" s="0" t="n">
        <f aca="false">IF($B40=0,0,IF(SIN(H$12)=0,999999999,(SIN(H$12)*COS($E40)+SIN($E40)*COS(H$12))/SIN(H$12)*$B40))</f>
        <v>165.236384805899</v>
      </c>
      <c r="I130" s="0" t="n">
        <f aca="false">IF($B40=0,0,IF(SIN(I$12)=0,999999999,(SIN(I$12)*COS($E40)+SIN($E40)*COS(I$12))/SIN(I$12)*$B40))</f>
        <v>113.499517802291</v>
      </c>
      <c r="J130" s="0" t="n">
        <f aca="false">IF($B40=0,0,IF(SIN(J$12)=0,999999999,(SIN(J$12)*COS($E40)+SIN($E40)*COS(J$12))/SIN(J$12)*$B40))</f>
        <v>87.615316344327</v>
      </c>
      <c r="K130" s="0" t="n">
        <f aca="false">IF($B40=0,0,IF(SIN(K$12)=0,999999999,(SIN(K$12)*COS($E40)+SIN($E40)*COS(K$12))/SIN(K$12)*$B40))</f>
        <v>72.0721703371873</v>
      </c>
      <c r="L130" s="0" t="n">
        <f aca="false">IF($B40=0,0,IF(SIN(L$12)=0,999999999,(SIN(L$12)*COS($E40)+SIN($E40)*COS(L$12))/SIN(L$12)*$B40))</f>
        <v>61.6995405055223</v>
      </c>
      <c r="M130" s="0" t="n">
        <f aca="false">IF($B40=0,0,IF(SIN(M$12)=0,999999999,(SIN(M$12)*COS($E40)+SIN($E40)*COS(M$12))/SIN(M$12)*$B40))</f>
        <v>54.2814792280454</v>
      </c>
      <c r="N130" s="0" t="n">
        <f aca="false">IF($B40=0,0,IF(SIN(N$12)=0,999999999,(SIN(N$12)*COS($E40)+SIN($E40)*COS(N$12))/SIN(N$12)*$B40))</f>
        <v>48.7100107444737</v>
      </c>
      <c r="O130" s="0" t="n">
        <f aca="false">IF($B40=0,0,IF(SIN(O$12)=0,999999999,(SIN(O$12)*COS($E40)+SIN($E40)*COS(O$12))/SIN(O$12)*$B40))</f>
        <v>44.3695912229778</v>
      </c>
      <c r="P130" s="0" t="n">
        <f aca="false">IF($B40=0,0,IF(SIN(P$12)=0,999999999,(SIN(P$12)*COS($E40)+SIN($E40)*COS(P$12))/SIN(P$12)*$B40))</f>
        <v>40.8908927857687</v>
      </c>
      <c r="Q130" s="0" t="n">
        <f aca="false">IF($B40=0,0,IF(SIN(Q$12)=0,999999999,(SIN(Q$12)*COS($E40)+SIN($E40)*COS(Q$12))/SIN(Q$12)*$B40))</f>
        <v>38.0388871558078</v>
      </c>
      <c r="R130" s="0" t="n">
        <f aca="false">IF($B40=0,0,IF(SIN(R$12)=0,999999999,(SIN(R$12)*COS($E40)+SIN($E40)*COS(R$12))/SIN(R$12)*$B40))</f>
        <v>35.6568874789707</v>
      </c>
      <c r="S130" s="0" t="n">
        <f aca="false">IF($B40=0,0,IF(SIN(S$12)=0,999999999,(SIN(S$12)*COS($E40)+SIN($E40)*COS(S$12))/SIN(S$12)*$B40))</f>
        <v>33.6364169964018</v>
      </c>
      <c r="T130" s="0" t="n">
        <f aca="false">IF($B40=0,0,IF(SIN(T$12)=0,999999999,(SIN(T$12)*COS($E40)+SIN($E40)*COS(T$12))/SIN(T$12)*$B40))</f>
        <v>31.8999911419458</v>
      </c>
      <c r="U130" s="0" t="n">
        <f aca="false">IF($B40=0,0,IF(SIN(U$12)=0,999999999,(SIN(U$12)*COS($E40)+SIN($E40)*COS(U$12))/SIN(U$12)*$B40))</f>
        <v>30.3907867996027</v>
      </c>
      <c r="V130" s="0" t="n">
        <f aca="false">IF($B40=0,0,IF(SIN(V$12)=0,999999999,(SIN(V$12)*COS($E40)+SIN($E40)*COS(V$12))/SIN(V$12)*$B40))</f>
        <v>29.0661855884762</v>
      </c>
      <c r="W130" s="0" t="n">
        <f aca="false">IF($B40=0,0,IF(SIN(W$12)=0,999999999,(SIN(W$12)*COS($E40)+SIN($E40)*COS(W$12))/SIN(W$12)*$B40))</f>
        <v>27.8935959874048</v>
      </c>
      <c r="X130" s="0" t="n">
        <f aca="false">IF($B40=0,0,IF(SIN(X$12)=0,999999999,(SIN(X$12)*COS($E40)+SIN($E40)*COS(X$12))/SIN(X$12)*$B40))</f>
        <v>26.8476680838227</v>
      </c>
      <c r="Y130" s="0" t="n">
        <f aca="false">IF($B40=0,0,IF(SIN(Y$12)=0,999999999,(SIN(Y$12)*COS($E40)+SIN($E40)*COS(Y$12))/SIN(Y$12)*$B40))</f>
        <v>25.9083878747455</v>
      </c>
      <c r="Z130" s="0" t="n">
        <f aca="false">IF($B40=0,0,IF(SIN(Z$12)=0,999999999,(SIN(Z$12)*COS($E40)+SIN($E40)*COS(Z$12))/SIN(Z$12)*$B40))</f>
        <v>25.0597432766158</v>
      </c>
      <c r="AA130" s="0" t="n">
        <f aca="false">IF($B40=0,0,IF(SIN(AA$12)=0,999999999,(SIN(AA$12)*COS($E40)+SIN($E40)*COS(AA$12))/SIN(AA$12)*$B40))</f>
        <v>24.2887712743658</v>
      </c>
      <c r="AB130" s="0" t="n">
        <f aca="false">IF($B40=0,0,IF(SIN(AB$12)=0,999999999,(SIN(AB$12)*COS($E40)+SIN($E40)*COS(AB$12))/SIN(AB$12)*$B40))</f>
        <v>23.5848649381076</v>
      </c>
      <c r="AC130" s="0" t="n">
        <f aca="false">IF($B40=0,0,IF(SIN(AC$12)=0,999999999,(SIN(AC$12)*COS($E40)+SIN($E40)*COS(AC$12))/SIN(AC$12)*$B40))</f>
        <v>22.9392612172774</v>
      </c>
      <c r="AD130" s="0" t="n">
        <f aca="false">IF($B40=0,0,IF(SIN(AD$12)=0,999999999,(SIN(AD$12)*COS($E40)+SIN($E40)*COS(AD$12))/SIN(AD$12)*$B40))</f>
        <v>22.3446567854566</v>
      </c>
      <c r="AE130" s="0" t="n">
        <f aca="false">IF($B40=0,0,IF(SIN(AE$12)=0,999999999,(SIN(AE$12)*COS($E40)+SIN($E40)*COS(AE$12))/SIN(AE$12)*$B40))</f>
        <v>21.7949160816518</v>
      </c>
      <c r="AF130" s="0" t="n">
        <f aca="false">IF($B40=0,0,IF(SIN(AF$12)=0,999999999,(SIN(AF$12)*COS($E40)+SIN($E40)*COS(AF$12))/SIN(AF$12)*$B40))</f>
        <v>21.284846725889</v>
      </c>
      <c r="AG130" s="0" t="n">
        <f aca="false">IF($B40=0,0,IF(SIN(AG$12)=0,999999999,(SIN(AG$12)*COS($E40)+SIN($E40)*COS(AG$12))/SIN(AG$12)*$B40))</f>
        <v>20.8100248416792</v>
      </c>
      <c r="AH130" s="0" t="n">
        <f aca="false">IF($B40=0,0,IF(SIN(AH$12)=0,999999999,(SIN(AH$12)*COS($E40)+SIN($E40)*COS(AH$12))/SIN(AH$12)*$B40))</f>
        <v>20.3666578086125</v>
      </c>
      <c r="AI130" s="0" t="n">
        <f aca="false">IF($B40=0,0,IF(SIN(AI$12)=0,999999999,(SIN(AI$12)*COS($E40)+SIN($E40)*COS(AI$12))/SIN(AI$12)*$B40))</f>
        <v>19.9514754101945</v>
      </c>
      <c r="AJ130" s="0" t="n">
        <f aca="false">IF($B40=0,0,IF(SIN(AJ$12)=0,999999999,(SIN(AJ$12)*COS($E40)+SIN($E40)*COS(AJ$12))/SIN(AJ$12)*$B40))</f>
        <v>19.5616427513415</v>
      </c>
      <c r="AK130" s="0" t="n">
        <f aca="false">IF($B40=0,0,IF(SIN(AK$12)=0,999999999,(SIN(AK$12)*COS($E40)+SIN($E40)*COS(AK$12))/SIN(AK$12)*$B40))</f>
        <v>19.1946900297759</v>
      </c>
      <c r="AL130" s="0" t="n">
        <f aca="false">IF($B40=0,0,IF(SIN(AL$12)=0,999999999,(SIN(AL$12)*COS($E40)+SIN($E40)*COS(AL$12))/SIN(AL$12)*$B40))</f>
        <v>18.8484554745021</v>
      </c>
      <c r="AM130" s="0" t="n">
        <f aca="false">IF($B40=0,0,IF(SIN(AM$12)=0,999999999,(SIN(AM$12)*COS($E40)+SIN($E40)*COS(AM$12))/SIN(AM$12)*$B40))</f>
        <v>18.5210386583156</v>
      </c>
      <c r="AN130" s="0" t="n">
        <f aca="false">IF($B40=0,0,IF(SIN(AN$12)=0,999999999,(SIN(AN$12)*COS($E40)+SIN($E40)*COS(AN$12))/SIN(AN$12)*$B40))</f>
        <v>18.2107620484833</v>
      </c>
      <c r="AO130" s="0" t="n">
        <f aca="false">IF($B40=0,0,IF(SIN(AO$12)=0,999999999,(SIN(AO$12)*COS($E40)+SIN($E40)*COS(AO$12))/SIN(AO$12)*$B40))</f>
        <v>17.91613914793</v>
      </c>
      <c r="AP130" s="0" t="n">
        <f aca="false">IF($B40=0,0,IF(SIN(AP$12)=0,999999999,(SIN(AP$12)*COS($E40)+SIN($E40)*COS(AP$12))/SIN(AP$12)*$B40))</f>
        <v>17.6358479454086</v>
      </c>
      <c r="AQ130" s="0" t="n">
        <f aca="false">IF($B40=0,0,IF(SIN(AQ$12)=0,999999999,(SIN(AQ$12)*COS($E40)+SIN($E40)*COS(AQ$12))/SIN(AQ$12)*$B40))</f>
        <v>17.3687086702195</v>
      </c>
      <c r="AR130" s="0" t="n">
        <f aca="false">IF($B40=0,0,IF(SIN(AR$12)=0,999999999,(SIN(AR$12)*COS($E40)+SIN($E40)*COS(AR$12))/SIN(AR$12)*$B40))</f>
        <v>17.113665058499</v>
      </c>
      <c r="AS130" s="0" t="n">
        <f aca="false">IF($B40=0,0,IF(SIN(AS$12)=0,999999999,(SIN(AS$12)*COS($E40)+SIN($E40)*COS(AS$12))/SIN(AS$12)*$B40))</f>
        <v>16.8697685007594</v>
      </c>
      <c r="AT130" s="0" t="n">
        <f aca="false">IF($B40=0,0,IF(SIN(AT$12)=0,999999999,(SIN(AT$12)*COS($E40)+SIN($E40)*COS(AT$12))/SIN(AT$12)*$B40))</f>
        <v>16.636164566424</v>
      </c>
      <c r="AU130" s="0" t="n">
        <f aca="false">IF($B40=0,0,IF(SIN(AU$12)=0,999999999,(SIN(AU$12)*COS($E40)+SIN($E40)*COS(AU$12))/SIN(AU$12)*$B40))</f>
        <v>16.4120814994888</v>
      </c>
      <c r="AV130" s="0" t="n">
        <f aca="false">IF($B40=0,0,IF(SIN(AV$12)=0,999999999,(SIN(AV$12)*COS($E40)+SIN($E40)*COS(AV$12))/SIN(AV$12)*$B40))</f>
        <v>16.1968203567497</v>
      </c>
      <c r="AW130" s="0" t="n">
        <f aca="false">IF($B40=0,0,IF(SIN(AW$12)=0,999999999,(SIN(AW$12)*COS($E40)+SIN($E40)*COS(AW$12))/SIN(AW$12)*$B40))</f>
        <v>15.9897465211589</v>
      </c>
      <c r="AX130" s="0" t="n">
        <f aca="false">IF($B40=0,0,IF(SIN(AX$12)=0,999999999,(SIN(AX$12)*COS($E40)+SIN($E40)*COS(AX$12))/SIN(AX$12)*$B40))</f>
        <v>15.7902823714958</v>
      </c>
      <c r="AY130" s="0" t="n">
        <f aca="false">IF($B40=0,0,IF(SIN(AY$12)=0,999999999,(SIN(AY$12)*COS($E40)+SIN($E40)*COS(AY$12))/SIN(AY$12)*$B40))</f>
        <v>15.5979009284369</v>
      </c>
      <c r="AZ130" s="0" t="n">
        <f aca="false">IF($B40=0,0,IF(SIN(AZ$12)=0,999999999,(SIN(AZ$12)*COS($E40)+SIN($E40)*COS(AZ$12))/SIN(AZ$12)*$B40))</f>
        <v>15.4121203283936</v>
      </c>
      <c r="BA130" s="0" t="n">
        <f aca="false">IF($B40=0,0,IF(SIN(BA$12)=0,999999999,(SIN(BA$12)*COS($E40)+SIN($E40)*COS(BA$12))/SIN(BA$12)*$B40))</f>
        <v>15.232499001787</v>
      </c>
      <c r="BB130" s="0" t="n">
        <f aca="false">IF($B40=0,0,IF(SIN(BB$12)=0,999999999,(SIN(BB$12)*COS($E40)+SIN($E40)*COS(BB$12))/SIN(BB$12)*$B40))</f>
        <v>15.0586314529754</v>
      </c>
      <c r="BC130" s="0" t="n">
        <f aca="false">IF($B40=0,0,IF(SIN(BC$12)=0,999999999,(SIN(BC$12)*COS($E40)+SIN($E40)*COS(BC$12))/SIN(BC$12)*$B40))</f>
        <v>14.8901445558337</v>
      </c>
      <c r="BD130" s="0" t="n">
        <f aca="false">IF($B40=0,0,IF(SIN(BD$12)=0,999999999,(SIN(BD$12)*COS($E40)+SIN($E40)*COS(BD$12))/SIN(BD$12)*$B40))</f>
        <v>14.7266942927371</v>
      </c>
      <c r="BE130" s="0" t="n">
        <f aca="false">IF($B40=0,0,IF(SIN(BE$12)=0,999999999,(SIN(BE$12)*COS($E40)+SIN($E40)*COS(BE$12))/SIN(BE$12)*$B40))</f>
        <v>14.5679628760316</v>
      </c>
      <c r="BF130" s="0" t="n">
        <f aca="false">IF($B40=0,0,IF(SIN(BF$12)=0,999999999,(SIN(BF$12)*COS($E40)+SIN($E40)*COS(BF$12))/SIN(BF$12)*$B40))</f>
        <v>14.4136562004449</v>
      </c>
      <c r="BG130" s="0" t="n">
        <f aca="false">IF($B40=0,0,IF(SIN(BG$12)=0,999999999,(SIN(BG$12)*COS($E40)+SIN($E40)*COS(BG$12))/SIN(BG$12)*$B40))</f>
        <v>14.2635015826631</v>
      </c>
      <c r="BH130" s="0" t="n">
        <f aca="false">IF($B40=0,0,IF(SIN(BH$12)=0,999999999,(SIN(BH$12)*COS($E40)+SIN($E40)*COS(BH$12))/SIN(BH$12)*$B40))</f>
        <v>14.1172457507852</v>
      </c>
      <c r="BI130" s="0" t="n">
        <f aca="false">IF($B40=0,0,IF(SIN(BI$12)=0,999999999,(SIN(BI$12)*COS($E40)+SIN($E40)*COS(BI$12))/SIN(BI$12)*$B40))</f>
        <v>13.9746530517819</v>
      </c>
      <c r="BJ130" s="0" t="n">
        <f aca="false">IF($B40=0,0,IF(SIN(BJ$12)=0,999999999,(SIN(BJ$12)*COS($E40)+SIN($E40)*COS(BJ$12))/SIN(BJ$12)*$B40))</f>
        <v>13.8355038496391</v>
      </c>
      <c r="BK130" s="0" t="n">
        <f aca="false">IF($B40=0,0,IF(SIN(BK$12)=0,999999999,(SIN(BK$12)*COS($E40)+SIN($E40)*COS(BK$12))/SIN(BK$12)*$B40))</f>
        <v>13.6995930906915</v>
      </c>
      <c r="BL130" s="0" t="n">
        <f aca="false">IF($B40=0,0,IF(SIN(BL$12)=0,999999999,(SIN(BL$12)*COS($E40)+SIN($E40)*COS(BL$12))/SIN(BL$12)*$B40))</f>
        <v>13.5667290158911</v>
      </c>
      <c r="BM130" s="0" t="n">
        <f aca="false">IF($B40=0,0,IF(SIN(BM$12)=0,999999999,(SIN(BM$12)*COS($E40)+SIN($E40)*COS(BM$12))/SIN(BM$12)*$B40))</f>
        <v>13.4367320024947</v>
      </c>
      <c r="BN130" s="0" t="n">
        <f aca="false">IF($B40=0,0,IF(SIN(BN$12)=0,999999999,(SIN(BN$12)*COS($E40)+SIN($E40)*COS(BN$12))/SIN(BN$12)*$B40))</f>
        <v>13.3094335199847</v>
      </c>
      <c r="BO130" s="0" t="n">
        <f aca="false">IF($B40=0,0,IF(SIN(BO$12)=0,999999999,(SIN(BO$12)*COS($E40)+SIN($E40)*COS(BO$12))/SIN(BO$12)*$B40))</f>
        <v>13.1846751870248</v>
      </c>
      <c r="BP130" s="0" t="n">
        <f aca="false">IF($B40=0,0,IF(SIN(BP$12)=0,999999999,(SIN(BP$12)*COS($E40)+SIN($E40)*COS(BP$12))/SIN(BP$12)*$B40))</f>
        <v>13.0623079179469</v>
      </c>
      <c r="BQ130" s="0" t="n">
        <f aca="false">IF($B40=0,0,IF(SIN(BQ$12)=0,999999999,(SIN(BQ$12)*COS($E40)+SIN($E40)*COS(BQ$12))/SIN(BQ$12)*$B40))</f>
        <v>12.9421911487213</v>
      </c>
      <c r="BR130" s="0" t="n">
        <f aca="false">IF($B40=0,0,IF(SIN(BR$12)=0,999999999,(SIN(BR$12)*COS($E40)+SIN($E40)*COS(BR$12))/SIN(BR$12)*$B40))</f>
        <v>12.8241921336118</v>
      </c>
      <c r="BS130" s="0" t="n">
        <f aca="false">IF($B40=0,0,IF(SIN(BS$12)=0,999999999,(SIN(BS$12)*COS($E40)+SIN($E40)*COS(BS$12))/SIN(BS$12)*$B40))</f>
        <v>12.7081853047902</v>
      </c>
      <c r="BT130" s="0" t="n">
        <f aca="false">IF($B40=0,0,IF(SIN(BT$12)=0,999999999,(SIN(BT$12)*COS($E40)+SIN($E40)*COS(BT$12))/SIN(BT$12)*$B40))</f>
        <v>12.5940516881183</v>
      </c>
      <c r="BU130" s="0" t="n">
        <f aca="false">IF($B40=0,0,IF(SIN(BU$12)=0,999999999,(SIN(BU$12)*COS($E40)+SIN($E40)*COS(BU$12))/SIN(BU$12)*$B40))</f>
        <v>12.4816783691028</v>
      </c>
      <c r="BV130" s="0" t="n">
        <f aca="false">IF($B40=0,0,IF(SIN(BV$12)=0,999999999,(SIN(BV$12)*COS($E40)+SIN($E40)*COS(BV$12))/SIN(BV$12)*$B40))</f>
        <v>12.3709580037284</v>
      </c>
      <c r="BW130" s="0" t="n">
        <f aca="false">IF($B40=0,0,IF(SIN(BW$12)=0,999999999,(SIN(BW$12)*COS($E40)+SIN($E40)*COS(BW$12))/SIN(BW$12)*$B40))</f>
        <v>12.2617883694789</v>
      </c>
      <c r="BX130" s="0" t="n">
        <f aca="false">IF($B40=0,0,IF(SIN(BX$12)=0,999999999,(SIN(BX$12)*COS($E40)+SIN($E40)*COS(BX$12))/SIN(BX$12)*$B40))</f>
        <v>12.1540719523803</v>
      </c>
      <c r="BY130" s="0" t="n">
        <f aca="false">IF($B40=0,0,IF(SIN(BY$12)=0,999999999,(SIN(BY$12)*COS($E40)+SIN($E40)*COS(BY$12))/SIN(BY$12)*$B40))</f>
        <v>12.0477155663602</v>
      </c>
      <c r="BZ130" s="0" t="n">
        <f aca="false">IF($B40=0,0,IF(SIN(BZ$12)=0,999999999,(SIN(BZ$12)*COS($E40)+SIN($E40)*COS(BZ$12))/SIN(BZ$12)*$B40))</f>
        <v>11.9426300016179</v>
      </c>
      <c r="CA130" s="0" t="n">
        <f aca="false">IF($B40=0,0,IF(SIN(CA$12)=0,999999999,(SIN(CA$12)*COS($E40)+SIN($E40)*COS(CA$12))/SIN(CA$12)*$B40))</f>
        <v>11.8387296990507</v>
      </c>
      <c r="CB130" s="0" t="n">
        <f aca="false">IF($B40=0,0,IF(SIN(CB$12)=0,999999999,(SIN(CB$12)*COS($E40)+SIN($E40)*COS(CB$12))/SIN(CB$12)*$B40))</f>
        <v>11.7359324480845</v>
      </c>
      <c r="CC130" s="0" t="n">
        <f aca="false">IF($B40=0,0,IF(SIN(CC$12)=0,999999999,(SIN(CC$12)*COS($E40)+SIN($E40)*COS(CC$12))/SIN(CC$12)*$B40))</f>
        <v>11.6341591055322</v>
      </c>
      <c r="CD130" s="0" t="n">
        <f aca="false">IF($B40=0,0,IF(SIN(CD$12)=0,999999999,(SIN(CD$12)*COS($E40)+SIN($E40)*COS(CD$12))/SIN(CD$12)*$B40))</f>
        <v>11.5333333333333</v>
      </c>
      <c r="CE130" s="0" t="n">
        <f aca="false">IF($B40=0,0,IF(SIN(CE$12)=0,999999999,(SIN(CE$12)*COS($E40)+SIN($E40)*COS(CE$12))/SIN(CE$12)*$B40))</f>
        <v>11.4333813532364</v>
      </c>
      <c r="CF130" s="0" t="n">
        <f aca="false">IF($B40=0,0,IF(SIN(CF$12)=0,999999999,(SIN(CF$12)*COS($E40)+SIN($E40)*COS(CF$12))/SIN(CF$12)*$B40))</f>
        <v>11.3342317166701</v>
      </c>
      <c r="CG130" s="0" t="n">
        <f aca="false">IF($B40=0,0,IF(SIN(CG$12)=0,999999999,(SIN(CG$12)*COS($E40)+SIN($E40)*COS(CG$12))/SIN(CG$12)*$B40))</f>
        <v>11.2358150882052</v>
      </c>
      <c r="CH130" s="0" t="n">
        <f aca="false">IF($B40=0,0,IF(SIN(CH$12)=0,999999999,(SIN(CH$12)*COS($E40)+SIN($E40)*COS(CH$12))/SIN(CH$12)*$B40))</f>
        <v>11.1380640411498</v>
      </c>
      <c r="CI130" s="0" t="n">
        <f aca="false">IF($B40=0,0,IF(SIN(CI$12)=0,999999999,(SIN(CI$12)*COS($E40)+SIN($E40)*COS(CI$12))/SIN(CI$12)*$B40))</f>
        <v>11.0409128639451</v>
      </c>
      <c r="CJ130" s="0" t="n">
        <f aca="false">IF($B40=0,0,IF(SIN(CJ$12)=0,999999999,(SIN(CJ$12)*COS($E40)+SIN($E40)*COS(CJ$12))/SIN(CJ$12)*$B40))</f>
        <v>10.9442973761338</v>
      </c>
      <c r="CK130" s="0" t="n">
        <f aca="false">IF($B40=0,0,IF(SIN(CK$12)=0,999999999,(SIN(CK$12)*COS($E40)+SIN($E40)*COS(CK$12))/SIN(CK$12)*$B40))</f>
        <v>10.8481547527663</v>
      </c>
      <c r="CL130" s="0" t="n">
        <f aca="false">IF($B40=0,0,IF(SIN(CL$12)=0,999999999,(SIN(CL$12)*COS($E40)+SIN($E40)*COS(CL$12))/SIN(CL$12)*$B40))</f>
        <v>10.7524233561934</v>
      </c>
      <c r="CM130" s="0" t="n">
        <f aca="false">IF($B40=0,0,IF(SIN(CM$12)=0,999999999,(SIN(CM$12)*COS($E40)+SIN($E40)*COS(CM$12))/SIN(CM$12)*$B40))</f>
        <v>10.6570425742623</v>
      </c>
      <c r="CN130" s="0" t="n">
        <f aca="false">IF($B40=0,0,IF(SIN(CN$12)=0,999999999,(SIN(CN$12)*COS($E40)+SIN($E40)*COS(CN$12))/SIN(CN$12)*$B40))</f>
        <v>10.5619526639923</v>
      </c>
      <c r="CO130" s="0" t="n">
        <f aca="false">IF($B40=0,0,IF(SIN(CO$12)=0,999999999,(SIN(CO$12)*COS($E40)+SIN($E40)*COS(CO$12))/SIN(CO$12)*$B40))</f>
        <v>10.467094599859</v>
      </c>
      <c r="CP130" s="0" t="n">
        <f aca="false">IF($B40=0,0,IF(SIN(CP$12)=0,999999999,(SIN(CP$12)*COS($E40)+SIN($E40)*COS(CP$12))/SIN(CP$12)*$B40))</f>
        <v>10.3724099258574</v>
      </c>
      <c r="CQ130" s="0" t="n">
        <f aca="false">IF($B40=0,0,IF(SIN(CQ$12)=0,999999999,(SIN(CQ$12)*COS($E40)+SIN($E40)*COS(CQ$12))/SIN(CQ$12)*$B40))</f>
        <v>10.277840610546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314.665297671204</v>
      </c>
      <c r="H131" s="0" t="n">
        <f aca="false">IF($B41=0,0,IF(SIN(H$12)=0,999999999,(SIN(H$12)*COS($E41)+SIN($E41)*COS(H$12))/SIN(H$12)*$B41))</f>
        <v>162.089296138475</v>
      </c>
      <c r="I131" s="0" t="n">
        <f aca="false">IF($B41=0,0,IF(SIN(I$12)=0,999999999,(SIN(I$12)*COS($E41)+SIN($E41)*COS(I$12))/SIN(I$12)*$B41))</f>
        <v>111.209966085462</v>
      </c>
      <c r="J131" s="0" t="n">
        <f aca="false">IF($B41=0,0,IF(SIN(J$12)=0,999999999,(SIN(J$12)*COS($E41)+SIN($E41)*COS(J$12))/SIN(J$12)*$B41))</f>
        <v>85.754794456175</v>
      </c>
      <c r="K131" s="0" t="n">
        <f aca="false">IF($B41=0,0,IF(SIN(K$12)=0,999999999,(SIN(K$12)*COS($E41)+SIN($E41)*COS(K$12))/SIN(K$12)*$B41))</f>
        <v>70.469275607415</v>
      </c>
      <c r="L131" s="0" t="n">
        <f aca="false">IF($B41=0,0,IF(SIN(L$12)=0,999999999,(SIN(L$12)*COS($E41)+SIN($E41)*COS(L$12))/SIN(L$12)*$B41))</f>
        <v>60.2685717904211</v>
      </c>
      <c r="M131" s="0" t="n">
        <f aca="false">IF($B41=0,0,IF(SIN(M$12)=0,999999999,(SIN(M$12)*COS($E41)+SIN($E41)*COS(M$12))/SIN(M$12)*$B41))</f>
        <v>52.9734646463433</v>
      </c>
      <c r="N131" s="0" t="n">
        <f aca="false">IF($B41=0,0,IF(SIN(N$12)=0,999999999,(SIN(N$12)*COS($E41)+SIN($E41)*COS(N$12))/SIN(N$12)*$B41))</f>
        <v>47.4943430784324</v>
      </c>
      <c r="O131" s="0" t="n">
        <f aca="false">IF($B41=0,0,IF(SIN(O$12)=0,999999999,(SIN(O$12)*COS($E41)+SIN($E41)*COS(O$12))/SIN(O$12)*$B41))</f>
        <v>43.2258658745976</v>
      </c>
      <c r="P131" s="0" t="n">
        <f aca="false">IF($B41=0,0,IF(SIN(P$12)=0,999999999,(SIN(P$12)*COS($E41)+SIN($E41)*COS(P$12))/SIN(P$12)*$B41))</f>
        <v>39.8048267550599</v>
      </c>
      <c r="Q131" s="0" t="n">
        <f aca="false">IF($B41=0,0,IF(SIN(Q$12)=0,999999999,(SIN(Q$12)*COS($E41)+SIN($E41)*COS(Q$12))/SIN(Q$12)*$B41))</f>
        <v>37.0000930291133</v>
      </c>
      <c r="R131" s="0" t="n">
        <f aca="false">IF($B41=0,0,IF(SIN(R$12)=0,999999999,(SIN(R$12)*COS($E41)+SIN($E41)*COS(R$12))/SIN(R$12)*$B41))</f>
        <v>34.6575749223343</v>
      </c>
      <c r="S131" s="0" t="n">
        <f aca="false">IF($B41=0,0,IF(SIN(S$12)=0,999999999,(SIN(S$12)*COS($E41)+SIN($E41)*COS(S$12))/SIN(S$12)*$B41))</f>
        <v>32.6705936747489</v>
      </c>
      <c r="T131" s="0" t="n">
        <f aca="false">IF($B41=0,0,IF(SIN(T$12)=0,999999999,(SIN(T$12)*COS($E41)+SIN($E41)*COS(T$12))/SIN(T$12)*$B41))</f>
        <v>30.9629490244594</v>
      </c>
      <c r="U131" s="0" t="n">
        <f aca="false">IF($B41=0,0,IF(SIN(U$12)=0,999999999,(SIN(U$12)*COS($E41)+SIN($E41)*COS(U$12))/SIN(U$12)*$B41))</f>
        <v>29.4787596968342</v>
      </c>
      <c r="V131" s="0" t="n">
        <f aca="false">IF($B41=0,0,IF(SIN(V$12)=0,999999999,(SIN(V$12)*COS($E41)+SIN($E41)*COS(V$12))/SIN(V$12)*$B41))</f>
        <v>28.1761137093061</v>
      </c>
      <c r="W131" s="0" t="n">
        <f aca="false">IF($B41=0,0,IF(SIN(W$12)=0,999999999,(SIN(W$12)*COS($E41)+SIN($E41)*COS(W$12))/SIN(W$12)*$B41))</f>
        <v>27.0229597441562</v>
      </c>
      <c r="X131" s="0" t="n">
        <f aca="false">IF($B41=0,0,IF(SIN(X$12)=0,999999999,(SIN(X$12)*COS($E41)+SIN($E41)*COS(X$12))/SIN(X$12)*$B41))</f>
        <v>25.9943680628258</v>
      </c>
      <c r="Y131" s="0" t="n">
        <f aca="false">IF($B41=0,0,IF(SIN(Y$12)=0,999999999,(SIN(Y$12)*COS($E41)+SIN($E41)*COS(Y$12))/SIN(Y$12)*$B41))</f>
        <v>25.0706563938032</v>
      </c>
      <c r="Z131" s="0" t="n">
        <f aca="false">IF($B41=0,0,IF(SIN(Z$12)=0,999999999,(SIN(Z$12)*COS($E41)+SIN($E41)*COS(Z$12))/SIN(Z$12)*$B41))</f>
        <v>24.2360780533146</v>
      </c>
      <c r="AA131" s="0" t="n">
        <f aca="false">IF($B41=0,0,IF(SIN(AA$12)=0,999999999,(SIN(AA$12)*COS($E41)+SIN($E41)*COS(AA$12))/SIN(AA$12)*$B41))</f>
        <v>23.4778848878612</v>
      </c>
      <c r="AB131" s="0" t="n">
        <f aca="false">IF($B41=0,0,IF(SIN(AB$12)=0,999999999,(SIN(AB$12)*COS($E41)+SIN($E41)*COS(AB$12))/SIN(AB$12)*$B41))</f>
        <v>22.7856457770856</v>
      </c>
      <c r="AC131" s="0" t="n">
        <f aca="false">IF($B41=0,0,IF(SIN(AC$12)=0,999999999,(SIN(AC$12)*COS($E41)+SIN($E41)*COS(AC$12))/SIN(AC$12)*$B41))</f>
        <v>22.150742917713</v>
      </c>
      <c r="AD131" s="0" t="n">
        <f aca="false">IF($B41=0,0,IF(SIN(AD$12)=0,999999999,(SIN(AD$12)*COS($E41)+SIN($E41)*COS(AD$12))/SIN(AD$12)*$B41))</f>
        <v>21.5659940357313</v>
      </c>
      <c r="AE131" s="0" t="n">
        <f aca="false">IF($B41=0,0,IF(SIN(AE$12)=0,999999999,(SIN(AE$12)*COS($E41)+SIN($E41)*COS(AE$12))/SIN(AE$12)*$B41))</f>
        <v>21.0253652668785</v>
      </c>
      <c r="AF131" s="0" t="n">
        <f aca="false">IF($B41=0,0,IF(SIN(AF$12)=0,999999999,(SIN(AF$12)*COS($E41)+SIN($E41)*COS(AF$12))/SIN(AF$12)*$B41))</f>
        <v>20.5237502947162</v>
      </c>
      <c r="AG131" s="0" t="n">
        <f aca="false">IF($B41=0,0,IF(SIN(AG$12)=0,999999999,(SIN(AG$12)*COS($E41)+SIN($E41)*COS(AG$12))/SIN(AG$12)*$B41))</f>
        <v>20.0567985683695</v>
      </c>
      <c r="AH131" s="0" t="n">
        <f aca="false">IF($B41=0,0,IF(SIN(AH$12)=0,999999999,(SIN(AH$12)*COS($E41)+SIN($E41)*COS(AH$12))/SIN(AH$12)*$B41))</f>
        <v>19.6207803299932</v>
      </c>
      <c r="AI131" s="0" t="n">
        <f aca="false">IF($B41=0,0,IF(SIN(AI$12)=0,999999999,(SIN(AI$12)*COS($E41)+SIN($E41)*COS(AI$12))/SIN(AI$12)*$B41))</f>
        <v>19.2124795668287</v>
      </c>
      <c r="AJ131" s="0" t="n">
        <f aca="false">IF($B41=0,0,IF(SIN(AJ$12)=0,999999999,(SIN(AJ$12)*COS($E41)+SIN($E41)*COS(AJ$12))/SIN(AJ$12)*$B41))</f>
        <v>18.8291083720897</v>
      </c>
      <c r="AK131" s="0" t="n">
        <f aca="false">IF($B41=0,0,IF(SIN(AK$12)=0,999999999,(SIN(AK$12)*COS($E41)+SIN($E41)*COS(AK$12))/SIN(AK$12)*$B41))</f>
        <v>18.468237880394</v>
      </c>
      <c r="AL131" s="0" t="n">
        <f aca="false">IF($B41=0,0,IF(SIN(AL$12)=0,999999999,(SIN(AL$12)*COS($E41)+SIN($E41)*COS(AL$12))/SIN(AL$12)*$B41))</f>
        <v>18.1277421520325</v>
      </c>
      <c r="AM131" s="0" t="n">
        <f aca="false">IF($B41=0,0,IF(SIN(AM$12)=0,999999999,(SIN(AM$12)*COS($E41)+SIN($E41)*COS(AM$12))/SIN(AM$12)*$B41))</f>
        <v>17.8057522593221</v>
      </c>
      <c r="AN131" s="0" t="n">
        <f aca="false">IF($B41=0,0,IF(SIN(AN$12)=0,999999999,(SIN(AN$12)*COS($E41)+SIN($E41)*COS(AN$12))/SIN(AN$12)*$B41))</f>
        <v>17.5006184745824</v>
      </c>
      <c r="AO131" s="0" t="n">
        <f aca="false">IF($B41=0,0,IF(SIN(AO$12)=0,999999999,(SIN(AO$12)*COS($E41)+SIN($E41)*COS(AO$12))/SIN(AO$12)*$B41))</f>
        <v>17.2108789393805</v>
      </c>
      <c r="AP131" s="0" t="n">
        <f aca="false">IF($B41=0,0,IF(SIN(AP$12)=0,999999999,(SIN(AP$12)*COS($E41)+SIN($E41)*COS(AP$12))/SIN(AP$12)*$B41))</f>
        <v>16.9352335547644</v>
      </c>
      <c r="AQ131" s="0" t="n">
        <f aca="false">IF($B41=0,0,IF(SIN(AQ$12)=0,999999999,(SIN(AQ$12)*COS($E41)+SIN($E41)*COS(AQ$12))/SIN(AQ$12)*$B41))</f>
        <v>16.6725221046969</v>
      </c>
      <c r="AR131" s="0" t="n">
        <f aca="false">IF($B41=0,0,IF(SIN(AR$12)=0,999999999,(SIN(AR$12)*COS($E41)+SIN($E41)*COS(AR$12))/SIN(AR$12)*$B41))</f>
        <v>16.4217058328547</v>
      </c>
      <c r="AS131" s="0" t="n">
        <f aca="false">IF($B41=0,0,IF(SIN(AS$12)=0,999999999,(SIN(AS$12)*COS($E41)+SIN($E41)*COS(AS$12))/SIN(AS$12)*$B41))</f>
        <v>16.1818518529227</v>
      </c>
      <c r="AT131" s="0" t="n">
        <f aca="false">IF($B41=0,0,IF(SIN(AT$12)=0,999999999,(SIN(AT$12)*COS($E41)+SIN($E41)*COS(AT$12))/SIN(AT$12)*$B41))</f>
        <v>15.9521198964843</v>
      </c>
      <c r="AU131" s="0" t="n">
        <f aca="false">IF($B41=0,0,IF(SIN(AU$12)=0,999999999,(SIN(AU$12)*COS($E41)+SIN($E41)*COS(AU$12))/SIN(AU$12)*$B41))</f>
        <v>15.7317509993671</v>
      </c>
      <c r="AV131" s="0" t="n">
        <f aca="false">IF($B41=0,0,IF(SIN(AV$12)=0,999999999,(SIN(AV$12)*COS($E41)+SIN($E41)*COS(AV$12))/SIN(AV$12)*$B41))</f>
        <v>15.5200578033286</v>
      </c>
      <c r="AW131" s="0" t="n">
        <f aca="false">IF($B41=0,0,IF(SIN(AW$12)=0,999999999,(SIN(AW$12)*COS($E41)+SIN($E41)*COS(AW$12))/SIN(AW$12)*$B41))</f>
        <v>15.3164162100788</v>
      </c>
      <c r="AX131" s="0" t="n">
        <f aca="false">IF($B41=0,0,IF(SIN(AX$12)=0,999999999,(SIN(AX$12)*COS($E41)+SIN($E41)*COS(AX$12))/SIN(AX$12)*$B41))</f>
        <v>15.1202581724508</v>
      </c>
      <c r="AY131" s="0" t="n">
        <f aca="false">IF($B41=0,0,IF(SIN(AY$12)=0,999999999,(SIN(AY$12)*COS($E41)+SIN($E41)*COS(AY$12))/SIN(AY$12)*$B41))</f>
        <v>14.9310654457866</v>
      </c>
      <c r="AZ131" s="0" t="n">
        <f aca="false">IF($B41=0,0,IF(SIN(AZ$12)=0,999999999,(SIN(AZ$12)*COS($E41)+SIN($E41)*COS(AZ$12))/SIN(AZ$12)*$B41))</f>
        <v>14.7483641533719</v>
      </c>
      <c r="BA131" s="0" t="n">
        <f aca="false">IF($B41=0,0,IF(SIN(BA$12)=0,999999999,(SIN(BA$12)*COS($E41)+SIN($E41)*COS(BA$12))/SIN(BA$12)*$B41))</f>
        <v>14.5717200446294</v>
      </c>
      <c r="BB131" s="0" t="n">
        <f aca="false">IF($B41=0,0,IF(SIN(BB$12)=0,999999999,(SIN(BB$12)*COS($E41)+SIN($E41)*COS(BB$12))/SIN(BB$12)*$B41))</f>
        <v>14.4007343449952</v>
      </c>
      <c r="BC131" s="0" t="n">
        <f aca="false">IF($B41=0,0,IF(SIN(BC$12)=0,999999999,(SIN(BC$12)*COS($E41)+SIN($E41)*COS(BC$12))/SIN(BC$12)*$B41))</f>
        <v>14.235040112898</v>
      </c>
      <c r="BD131" s="0" t="n">
        <f aca="false">IF($B41=0,0,IF(SIN(BD$12)=0,999999999,(SIN(BD$12)*COS($E41)+SIN($E41)*COS(BD$12))/SIN(BD$12)*$B41))</f>
        <v>14.0742990327942</v>
      </c>
      <c r="BE131" s="0" t="n">
        <f aca="false">IF($B41=0,0,IF(SIN(BE$12)=0,999999999,(SIN(BE$12)*COS($E41)+SIN($E41)*COS(BE$12))/SIN(BE$12)*$B41))</f>
        <v>13.9181985843504</v>
      </c>
      <c r="BF131" s="0" t="n">
        <f aca="false">IF($B41=0,0,IF(SIN(BF$12)=0,999999999,(SIN(BF$12)*COS($E41)+SIN($E41)*COS(BF$12))/SIN(BF$12)*$B41))</f>
        <v>13.7664495370799</v>
      </c>
      <c r="BG131" s="0" t="n">
        <f aca="false">IF($B41=0,0,IF(SIN(BG$12)=0,999999999,(SIN(BG$12)*COS($E41)+SIN($E41)*COS(BG$12))/SIN(BG$12)*$B41))</f>
        <v>13.6187837273862</v>
      </c>
      <c r="BH131" s="0" t="n">
        <f aca="false">IF($B41=0,0,IF(SIN(BH$12)=0,999999999,(SIN(BH$12)*COS($E41)+SIN($E41)*COS(BH$12))/SIN(BH$12)*$B41))</f>
        <v>13.4749520813421</v>
      </c>
      <c r="BI131" s="0" t="n">
        <f aca="false">IF($B41=0,0,IF(SIN(BI$12)=0,999999999,(SIN(BI$12)*COS($E41)+SIN($E41)*COS(BI$12))/SIN(BI$12)*$B41))</f>
        <v>13.3347228518599</v>
      </c>
      <c r="BJ131" s="0" t="n">
        <f aca="false">IF($B41=0,0,IF(SIN(BJ$12)=0,999999999,(SIN(BJ$12)*COS($E41)+SIN($E41)*COS(BJ$12))/SIN(BJ$12)*$B41))</f>
        <v>13.1978800433855</v>
      </c>
      <c r="BK131" s="0" t="n">
        <f aca="false">IF($B41=0,0,IF(SIN(BK$12)=0,999999999,(SIN(BK$12)*COS($E41)+SIN($E41)*COS(BK$12))/SIN(BK$12)*$B41))</f>
        <v>13.0642220010118</v>
      </c>
      <c r="BL131" s="0" t="n">
        <f aca="false">IF($B41=0,0,IF(SIN(BL$12)=0,999999999,(SIN(BL$12)*COS($E41)+SIN($E41)*COS(BL$12))/SIN(BL$12)*$B41))</f>
        <v>12.933560144091</v>
      </c>
      <c r="BM131" s="0" t="n">
        <f aca="false">IF($B41=0,0,IF(SIN(BM$12)=0,999999999,(SIN(BM$12)*COS($E41)+SIN($E41)*COS(BM$12))/SIN(BM$12)*$B41))</f>
        <v>12.8057178271212</v>
      </c>
      <c r="BN131" s="0" t="n">
        <f aca="false">IF($B41=0,0,IF(SIN(BN$12)=0,999999999,(SIN(BN$12)*COS($E41)+SIN($E41)*COS(BN$12))/SIN(BN$12)*$B41))</f>
        <v>12.6805293129728</v>
      </c>
      <c r="BO131" s="0" t="n">
        <f aca="false">IF($B41=0,0,IF(SIN(BO$12)=0,999999999,(SIN(BO$12)*COS($E41)+SIN($E41)*COS(BO$12))/SIN(BO$12)*$B41))</f>
        <v>12.5578388454753</v>
      </c>
      <c r="BP131" s="0" t="n">
        <f aca="false">IF($B41=0,0,IF(SIN(BP$12)=0,999999999,(SIN(BP$12)*COS($E41)+SIN($E41)*COS(BP$12))/SIN(BP$12)*$B41))</f>
        <v>12.4374998100508</v>
      </c>
      <c r="BQ131" s="0" t="n">
        <f aca="false">IF($B41=0,0,IF(SIN(BQ$12)=0,999999999,(SIN(BQ$12)*COS($E41)+SIN($E41)*COS(BQ$12))/SIN(BQ$12)*$B41))</f>
        <v>12.319373972514</v>
      </c>
      <c r="BR131" s="0" t="n">
        <f aca="false">IF($B41=0,0,IF(SIN(BR$12)=0,999999999,(SIN(BR$12)*COS($E41)+SIN($E41)*COS(BR$12))/SIN(BR$12)*$B41))</f>
        <v>12.2033307873851</v>
      </c>
      <c r="BS131" s="0" t="n">
        <f aca="false">IF($B41=0,0,IF(SIN(BS$12)=0,999999999,(SIN(BS$12)*COS($E41)+SIN($E41)*COS(BS$12))/SIN(BS$12)*$B41))</f>
        <v>12.0892467681188</v>
      </c>
      <c r="BT131" s="0" t="n">
        <f aca="false">IF($B41=0,0,IF(SIN(BT$12)=0,999999999,(SIN(BT$12)*COS($E41)+SIN($E41)*COS(BT$12))/SIN(BT$12)*$B41))</f>
        <v>11.9770049125695</v>
      </c>
      <c r="BU131" s="0" t="n">
        <f aca="false">IF($B41=0,0,IF(SIN(BU$12)=0,999999999,(SIN(BU$12)*COS($E41)+SIN($E41)*COS(BU$12))/SIN(BU$12)*$B41))</f>
        <v>11.866494177798</v>
      </c>
      <c r="BV131" s="0" t="n">
        <f aca="false">IF($B41=0,0,IF(SIN(BV$12)=0,999999999,(SIN(BV$12)*COS($E41)+SIN($E41)*COS(BV$12))/SIN(BV$12)*$B41))</f>
        <v>11.7576089990128</v>
      </c>
      <c r="BW131" s="0" t="n">
        <f aca="false">IF($B41=0,0,IF(SIN(BW$12)=0,999999999,(SIN(BW$12)*COS($E41)+SIN($E41)*COS(BW$12))/SIN(BW$12)*$B41))</f>
        <v>11.6502488480327</v>
      </c>
      <c r="BX131" s="0" t="n">
        <f aca="false">IF($B41=0,0,IF(SIN(BX$12)=0,999999999,(SIN(BX$12)*COS($E41)+SIN($E41)*COS(BX$12))/SIN(BX$12)*$B41))</f>
        <v>11.5443178271747</v>
      </c>
      <c r="BY131" s="0" t="n">
        <f aca="false">IF($B41=0,0,IF(SIN(BY$12)=0,999999999,(SIN(BY$12)*COS($E41)+SIN($E41)*COS(BY$12))/SIN(BY$12)*$B41))</f>
        <v>11.4397242949226</v>
      </c>
      <c r="BZ131" s="0" t="n">
        <f aca="false">IF($B41=0,0,IF(SIN(BZ$12)=0,999999999,(SIN(BZ$12)*COS($E41)+SIN($E41)*COS(BZ$12))/SIN(BZ$12)*$B41))</f>
        <v>11.3363805201255</v>
      </c>
      <c r="CA131" s="0" t="n">
        <f aca="false">IF($B41=0,0,IF(SIN(CA$12)=0,999999999,(SIN(CA$12)*COS($E41)+SIN($E41)*COS(CA$12))/SIN(CA$12)*$B41))</f>
        <v>11.23420236182</v>
      </c>
      <c r="CB131" s="0" t="n">
        <f aca="false">IF($B41=0,0,IF(SIN(CB$12)=0,999999999,(SIN(CB$12)*COS($E41)+SIN($E41)*COS(CB$12))/SIN(CB$12)*$B41))</f>
        <v>11.1331089720697</v>
      </c>
      <c r="CC131" s="0" t="n">
        <f aca="false">IF($B41=0,0,IF(SIN(CC$12)=0,999999999,(SIN(CC$12)*COS($E41)+SIN($E41)*COS(CC$12))/SIN(CC$12)*$B41))</f>
        <v>11.0330225194835</v>
      </c>
      <c r="CD131" s="0" t="n">
        <f aca="false">IF($B41=0,0,IF(SIN(CD$12)=0,999999999,(SIN(CD$12)*COS($E41)+SIN($E41)*COS(CD$12))/SIN(CD$12)*$B41))</f>
        <v>10.9338679313017</v>
      </c>
      <c r="CE131" s="0" t="n">
        <f aca="false">IF($B41=0,0,IF(SIN(CE$12)=0,999999999,(SIN(CE$12)*COS($E41)+SIN($E41)*COS(CE$12))/SIN(CE$12)*$B41))</f>
        <v>10.8355726521452</v>
      </c>
      <c r="CF131" s="0" t="n">
        <f aca="false">IF($B41=0,0,IF(SIN(CF$12)=0,999999999,(SIN(CF$12)*COS($E41)+SIN($E41)*COS(CF$12))/SIN(CF$12)*$B41))</f>
        <v>10.7380664177005</v>
      </c>
      <c r="CG131" s="0" t="n">
        <f aca="false">IF($B41=0,0,IF(SIN(CG$12)=0,999999999,(SIN(CG$12)*COS($E41)+SIN($E41)*COS(CG$12))/SIN(CG$12)*$B41))</f>
        <v>10.6412810417707</v>
      </c>
      <c r="CH131" s="0" t="n">
        <f aca="false">IF($B41=0,0,IF(SIN(CH$12)=0,999999999,(SIN(CH$12)*COS($E41)+SIN($E41)*COS(CH$12))/SIN(CH$12)*$B41))</f>
        <v>10.5451502152594</v>
      </c>
      <c r="CI131" s="0" t="n">
        <f aca="false">IF($B41=0,0,IF(SIN(CI$12)=0,999999999,(SIN(CI$12)*COS($E41)+SIN($E41)*COS(CI$12))/SIN(CI$12)*$B41))</f>
        <v>10.4496093157749</v>
      </c>
      <c r="CJ131" s="0" t="n">
        <f aca="false">IF($B41=0,0,IF(SIN(CJ$12)=0,999999999,(SIN(CJ$12)*COS($E41)+SIN($E41)*COS(CJ$12))/SIN(CJ$12)*$B41))</f>
        <v>10.3545952266488</v>
      </c>
      <c r="CK131" s="0" t="n">
        <f aca="false">IF($B41=0,0,IF(SIN(CK$12)=0,999999999,(SIN(CK$12)*COS($E41)+SIN($E41)*COS(CK$12))/SIN(CK$12)*$B41))</f>
        <v>10.2600461642532</v>
      </c>
      <c r="CL131" s="0" t="n">
        <f aca="false">IF($B41=0,0,IF(SIN(CL$12)=0,999999999,(SIN(CL$12)*COS($E41)+SIN($E41)*COS(CL$12))/SIN(CL$12)*$B41))</f>
        <v>10.165901512581</v>
      </c>
      <c r="CM131" s="0" t="n">
        <f aca="false">IF($B41=0,0,IF(SIN(CM$12)=0,999999999,(SIN(CM$12)*COS($E41)+SIN($E41)*COS(CM$12))/SIN(CM$12)*$B41))</f>
        <v>10.0721016641238</v>
      </c>
      <c r="CN131" s="0" t="n">
        <f aca="false">IF($B41=0,0,IF(SIN(CN$12)=0,999999999,(SIN(CN$12)*COS($E41)+SIN($E41)*COS(CN$12))/SIN(CN$12)*$B41))</f>
        <v>9.97858786613904</v>
      </c>
      <c r="CO131" s="0" t="n">
        <f aca="false">IF($B41=0,0,IF(SIN(CO$12)=0,999999999,(SIN(CO$12)*COS($E41)+SIN($E41)*COS(CO$12))/SIN(CO$12)*$B41))</f>
        <v>9.88530207144859</v>
      </c>
      <c r="CP131" s="0" t="n">
        <f aca="false">IF($B41=0,0,IF(SIN(CP$12)=0,999999999,(SIN(CP$12)*COS($E41)+SIN($E41)*COS(CP$12))/SIN(CP$12)*$B41))</f>
        <v>9.79218679295378</v>
      </c>
      <c r="CQ131" s="0" t="n">
        <f aca="false">IF($B41=0,0,IF(SIN(CQ$12)=0,999999999,(SIN(CQ$12)*COS($E41)+SIN($E41)*COS(CQ$12))/SIN(CQ$12)*$B41))</f>
        <v>9.6991849610825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313.800366130445</v>
      </c>
      <c r="H132" s="0" t="n">
        <f aca="false">IF($B42=0,0,IF(SIN(H$12)=0,999999999,(SIN(H$12)*COS($E42)+SIN($E42)*COS(H$12))/SIN(H$12)*$B42))</f>
        <v>161.458150081075</v>
      </c>
      <c r="I132" s="0" t="n">
        <f aca="false">IF($B42=0,0,IF(SIN(I$12)=0,999999999,(SIN(I$12)*COS($E42)+SIN($E42)*COS(I$12))/SIN(I$12)*$B42))</f>
        <v>110.656780183329</v>
      </c>
      <c r="J132" s="0" t="n">
        <f aca="false">IF($B42=0,0,IF(SIN(J$12)=0,999999999,(SIN(J$12)*COS($E42)+SIN($E42)*COS(J$12))/SIN(J$12)*$B42))</f>
        <v>85.2406123917593</v>
      </c>
      <c r="K132" s="0" t="n">
        <f aca="false">IF($B42=0,0,IF(SIN(K$12)=0,999999999,(SIN(K$12)*COS($E42)+SIN($E42)*COS(K$12))/SIN(K$12)*$B42))</f>
        <v>69.9785148699221</v>
      </c>
      <c r="L132" s="0" t="n">
        <f aca="false">IF($B42=0,0,IF(SIN(L$12)=0,999999999,(SIN(L$12)*COS($E42)+SIN($E42)*COS(L$12))/SIN(L$12)*$B42))</f>
        <v>59.7934411418577</v>
      </c>
      <c r="M132" s="0" t="n">
        <f aca="false">IF($B42=0,0,IF(SIN(M$12)=0,999999999,(SIN(M$12)*COS($E42)+SIN($E42)*COS(M$12))/SIN(M$12)*$B42))</f>
        <v>52.5095119689727</v>
      </c>
      <c r="N132" s="0" t="n">
        <f aca="false">IF($B42=0,0,IF(SIN(N$12)=0,999999999,(SIN(N$12)*COS($E42)+SIN($E42)*COS(N$12))/SIN(N$12)*$B42))</f>
        <v>47.0387858175839</v>
      </c>
      <c r="O132" s="0" t="n">
        <f aca="false">IF($B42=0,0,IF(SIN(O$12)=0,999999999,(SIN(O$12)*COS($E42)+SIN($E42)*COS(O$12))/SIN(O$12)*$B42))</f>
        <v>42.7768490132633</v>
      </c>
      <c r="P132" s="0" t="n">
        <f aca="false">IF($B42=0,0,IF(SIN(P$12)=0,999999999,(SIN(P$12)*COS($E42)+SIN($E42)*COS(P$12))/SIN(P$12)*$B42))</f>
        <v>39.3610518012086</v>
      </c>
      <c r="Q132" s="0" t="n">
        <f aca="false">IF($B42=0,0,IF(SIN(Q$12)=0,999999999,(SIN(Q$12)*COS($E42)+SIN($E42)*COS(Q$12))/SIN(Q$12)*$B42))</f>
        <v>36.5606156451499</v>
      </c>
      <c r="R132" s="0" t="n">
        <f aca="false">IF($B42=0,0,IF(SIN(R$12)=0,999999999,(SIN(R$12)*COS($E42)+SIN($E42)*COS(R$12))/SIN(R$12)*$B42))</f>
        <v>34.2216868756348</v>
      </c>
      <c r="S132" s="0" t="n">
        <f aca="false">IF($B42=0,0,IF(SIN(S$12)=0,999999999,(SIN(S$12)*COS($E42)+SIN($E42)*COS(S$12))/SIN(S$12)*$B42))</f>
        <v>32.2377501918518</v>
      </c>
      <c r="T132" s="0" t="n">
        <f aca="false">IF($B42=0,0,IF(SIN(T$12)=0,999999999,(SIN(T$12)*COS($E42)+SIN($E42)*COS(T$12))/SIN(T$12)*$B42))</f>
        <v>30.5327220902067</v>
      </c>
      <c r="U132" s="0" t="n">
        <f aca="false">IF($B42=0,0,IF(SIN(U$12)=0,999999999,(SIN(U$12)*COS($E42)+SIN($E42)*COS(U$12))/SIN(U$12)*$B42))</f>
        <v>29.0508069204823</v>
      </c>
      <c r="V132" s="0" t="n">
        <f aca="false">IF($B42=0,0,IF(SIN(V$12)=0,999999999,(SIN(V$12)*COS($E42)+SIN($E42)*COS(V$12))/SIN(V$12)*$B42))</f>
        <v>27.7501569199953</v>
      </c>
      <c r="W132" s="0" t="n">
        <f aca="false">IF($B42=0,0,IF(SIN(W$12)=0,999999999,(SIN(W$12)*COS($E42)+SIN($E42)*COS(W$12))/SIN(W$12)*$B42))</f>
        <v>26.5987698818485</v>
      </c>
      <c r="X132" s="0" t="n">
        <f aca="false">IF($B42=0,0,IF(SIN(X$12)=0,999999999,(SIN(X$12)*COS($E42)+SIN($E42)*COS(X$12))/SIN(X$12)*$B42))</f>
        <v>25.5717542662229</v>
      </c>
      <c r="Y132" s="0" t="n">
        <f aca="false">IF($B42=0,0,IF(SIN(Y$12)=0,999999999,(SIN(Y$12)*COS($E42)+SIN($E42)*COS(Y$12))/SIN(Y$12)*$B42))</f>
        <v>24.6494579598842</v>
      </c>
      <c r="Z132" s="0" t="n">
        <f aca="false">IF($B42=0,0,IF(SIN(Z$12)=0,999999999,(SIN(Z$12)*COS($E42)+SIN($E42)*COS(Z$12))/SIN(Z$12)*$B42))</f>
        <v>23.8161584070082</v>
      </c>
      <c r="AA132" s="0" t="n">
        <f aca="false">IF($B42=0,0,IF(SIN(AA$12)=0,999999999,(SIN(AA$12)*COS($E42)+SIN($E42)*COS(AA$12))/SIN(AA$12)*$B42))</f>
        <v>23.0591269875298</v>
      </c>
      <c r="AB132" s="0" t="n">
        <f aca="false">IF($B42=0,0,IF(SIN(AB$12)=0,999999999,(SIN(AB$12)*COS($E42)+SIN($E42)*COS(AB$12))/SIN(AB$12)*$B42))</f>
        <v>22.3679485642378</v>
      </c>
      <c r="AC132" s="0" t="n">
        <f aca="false">IF($B42=0,0,IF(SIN(AC$12)=0,999999999,(SIN(AC$12)*COS($E42)+SIN($E42)*COS(AC$12))/SIN(AC$12)*$B42))</f>
        <v>21.7340185385374</v>
      </c>
      <c r="AD132" s="0" t="n">
        <f aca="false">IF($B42=0,0,IF(SIN(AD$12)=0,999999999,(SIN(AD$12)*COS($E42)+SIN($E42)*COS(AD$12))/SIN(AD$12)*$B42))</f>
        <v>21.1501656414986</v>
      </c>
      <c r="AE132" s="0" t="n">
        <f aca="false">IF($B42=0,0,IF(SIN(AE$12)=0,999999999,(SIN(AE$12)*COS($E42)+SIN($E42)*COS(AE$12))/SIN(AE$12)*$B42))</f>
        <v>20.6103652542836</v>
      </c>
      <c r="AF132" s="0" t="n">
        <f aca="false">IF($B42=0,0,IF(SIN(AF$12)=0,999999999,(SIN(AF$12)*COS($E42)+SIN($E42)*COS(AF$12))/SIN(AF$12)*$B42))</f>
        <v>20.1095188846377</v>
      </c>
      <c r="AG132" s="0" t="n">
        <f aca="false">IF($B42=0,0,IF(SIN(AG$12)=0,999999999,(SIN(AG$12)*COS($E42)+SIN($E42)*COS(AG$12))/SIN(AG$12)*$B42))</f>
        <v>19.6432826478435</v>
      </c>
      <c r="AH132" s="0" t="n">
        <f aca="false">IF($B42=0,0,IF(SIN(AH$12)=0,999999999,(SIN(AH$12)*COS($E42)+SIN($E42)*COS(AH$12))/SIN(AH$12)*$B42))</f>
        <v>19.2079325009991</v>
      </c>
      <c r="AI132" s="0" t="n">
        <f aca="false">IF($B42=0,0,IF(SIN(AI$12)=0,999999999,(SIN(AI$12)*COS($E42)+SIN($E42)*COS(AI$12))/SIN(AI$12)*$B42))</f>
        <v>18.8002573591009</v>
      </c>
      <c r="AJ132" s="0" t="n">
        <f aca="false">IF($B42=0,0,IF(SIN(AJ$12)=0,999999999,(SIN(AJ$12)*COS($E42)+SIN($E42)*COS(AJ$12))/SIN(AJ$12)*$B42))</f>
        <v>18.417473587149</v>
      </c>
      <c r="AK132" s="0" t="n">
        <f aca="false">IF($B42=0,0,IF(SIN(AK$12)=0,999999999,(SIN(AK$12)*COS($E42)+SIN($E42)*COS(AK$12))/SIN(AK$12)*$B42))</f>
        <v>18.0571560414047</v>
      </c>
      <c r="AL132" s="0" t="n">
        <f aca="false">IF($B42=0,0,IF(SIN(AL$12)=0,999999999,(SIN(AL$12)*COS($E42)+SIN($E42)*COS(AL$12))/SIN(AL$12)*$B42))</f>
        <v>17.7171820396427</v>
      </c>
      <c r="AM132" s="0" t="n">
        <f aca="false">IF($B42=0,0,IF(SIN(AM$12)=0,999999999,(SIN(AM$12)*COS($E42)+SIN($E42)*COS(AM$12))/SIN(AM$12)*$B42))</f>
        <v>17.3956855178553</v>
      </c>
      <c r="AN132" s="0" t="n">
        <f aca="false">IF($B42=0,0,IF(SIN(AN$12)=0,999999999,(SIN(AN$12)*COS($E42)+SIN($E42)*COS(AN$12))/SIN(AN$12)*$B42))</f>
        <v>17.0910192761672</v>
      </c>
      <c r="AO132" s="0" t="n">
        <f aca="false">IF($B42=0,0,IF(SIN(AO$12)=0,999999999,(SIN(AO$12)*COS($E42)+SIN($E42)*COS(AO$12))/SIN(AO$12)*$B42))</f>
        <v>16.8017236960867</v>
      </c>
      <c r="AP132" s="0" t="n">
        <f aca="false">IF($B42=0,0,IF(SIN(AP$12)=0,999999999,(SIN(AP$12)*COS($E42)+SIN($E42)*COS(AP$12))/SIN(AP$12)*$B42))</f>
        <v>16.5265006707462</v>
      </c>
      <c r="AQ132" s="0" t="n">
        <f aca="false">IF($B42=0,0,IF(SIN(AQ$12)=0,999999999,(SIN(AQ$12)*COS($E42)+SIN($E42)*COS(AQ$12))/SIN(AQ$12)*$B42))</f>
        <v>16.2641917618563</v>
      </c>
      <c r="AR132" s="0" t="n">
        <f aca="false">IF($B42=0,0,IF(SIN(AR$12)=0,999999999,(SIN(AR$12)*COS($E42)+SIN($E42)*COS(AR$12))/SIN(AR$12)*$B42))</f>
        <v>16.0137598047344</v>
      </c>
      <c r="AS132" s="0" t="n">
        <f aca="false">IF($B42=0,0,IF(SIN(AS$12)=0,999999999,(SIN(AS$12)*COS($E42)+SIN($E42)*COS(AS$12))/SIN(AS$12)*$B42))</f>
        <v>15.7742733424859</v>
      </c>
      <c r="AT132" s="0" t="n">
        <f aca="false">IF($B42=0,0,IF(SIN(AT$12)=0,999999999,(SIN(AT$12)*COS($E42)+SIN($E42)*COS(AT$12))/SIN(AT$12)*$B42))</f>
        <v>15.5448933942004</v>
      </c>
      <c r="AU132" s="0" t="n">
        <f aca="false">IF($B42=0,0,IF(SIN(AU$12)=0,999999999,(SIN(AU$12)*COS($E42)+SIN($E42)*COS(AU$12))/SIN(AU$12)*$B42))</f>
        <v>15.3248621586329</v>
      </c>
      <c r="AV132" s="0" t="n">
        <f aca="false">IF($B42=0,0,IF(SIN(AV$12)=0,999999999,(SIN(AV$12)*COS($E42)+SIN($E42)*COS(AV$12))/SIN(AV$12)*$B42))</f>
        <v>15.1134933307497</v>
      </c>
      <c r="AW132" s="0" t="n">
        <f aca="false">IF($B42=0,0,IF(SIN(AW$12)=0,999999999,(SIN(AW$12)*COS($E42)+SIN($E42)*COS(AW$12))/SIN(AW$12)*$B42))</f>
        <v>14.910163768539</v>
      </c>
      <c r="AX132" s="0" t="n">
        <f aca="false">IF($B42=0,0,IF(SIN(AX$12)=0,999999999,(SIN(AX$12)*COS($E42)+SIN($E42)*COS(AX$12))/SIN(AX$12)*$B42))</f>
        <v>14.7143062952277</v>
      </c>
      <c r="AY132" s="0" t="n">
        <f aca="false">IF($B42=0,0,IF(SIN(AY$12)=0,999999999,(SIN(AY$12)*COS($E42)+SIN($E42)*COS(AY$12))/SIN(AY$12)*$B42))</f>
        <v>14.5254034602412</v>
      </c>
      <c r="AZ132" s="0" t="n">
        <f aca="false">IF($B42=0,0,IF(SIN(AZ$12)=0,999999999,(SIN(AZ$12)*COS($E42)+SIN($E42)*COS(AZ$12))/SIN(AZ$12)*$B42))</f>
        <v>14.3429821129654</v>
      </c>
      <c r="BA132" s="0" t="n">
        <f aca="false">IF($B42=0,0,IF(SIN(BA$12)=0,999999999,(SIN(BA$12)*COS($E42)+SIN($E42)*COS(BA$12))/SIN(BA$12)*$B42))</f>
        <v>14.1666086682064</v>
      </c>
      <c r="BB132" s="0" t="n">
        <f aca="false">IF($B42=0,0,IF(SIN(BB$12)=0,999999999,(SIN(BB$12)*COS($E42)+SIN($E42)*COS(BB$12))/SIN(BB$12)*$B42))</f>
        <v>13.9958849624247</v>
      </c>
      <c r="BC132" s="0" t="n">
        <f aca="false">IF($B42=0,0,IF(SIN(BC$12)=0,999999999,(SIN(BC$12)*COS($E42)+SIN($E42)*COS(BC$12))/SIN(BC$12)*$B42))</f>
        <v>13.8304446162974</v>
      </c>
      <c r="BD132" s="0" t="n">
        <f aca="false">IF($B42=0,0,IF(SIN(BD$12)=0,999999999,(SIN(BD$12)*COS($E42)+SIN($E42)*COS(BD$12))/SIN(BD$12)*$B42))</f>
        <v>13.669949832667</v>
      </c>
      <c r="BE132" s="0" t="n">
        <f aca="false">IF($B42=0,0,IF(SIN(BE$12)=0,999999999,(SIN(BE$12)*COS($E42)+SIN($E42)*COS(BE$12))/SIN(BE$12)*$B42))</f>
        <v>13.5140885700613</v>
      </c>
      <c r="BF132" s="0" t="n">
        <f aca="false">IF($B42=0,0,IF(SIN(BF$12)=0,999999999,(SIN(BF$12)*COS($E42)+SIN($E42)*COS(BF$12))/SIN(BF$12)*$B42))</f>
        <v>13.3625720411685</v>
      </c>
      <c r="BG132" s="0" t="n">
        <f aca="false">IF($B42=0,0,IF(SIN(BG$12)=0,999999999,(SIN(BG$12)*COS($E42)+SIN($E42)*COS(BG$12))/SIN(BG$12)*$B42))</f>
        <v>13.2151324932877</v>
      </c>
      <c r="BH132" s="0" t="n">
        <f aca="false">IF($B42=0,0,IF(SIN(BH$12)=0,999999999,(SIN(BH$12)*COS($E42)+SIN($E42)*COS(BH$12))/SIN(BH$12)*$B42))</f>
        <v>13.0715212341363</v>
      </c>
      <c r="BI132" s="0" t="n">
        <f aca="false">IF($B42=0,0,IF(SIN(BI$12)=0,999999999,(SIN(BI$12)*COS($E42)+SIN($E42)*COS(BI$12))/SIN(BI$12)*$B42))</f>
        <v>12.9315068717228</v>
      </c>
      <c r="BJ132" s="0" t="n">
        <f aca="false">IF($B42=0,0,IF(SIN(BJ$12)=0,999999999,(SIN(BJ$12)*COS($E42)+SIN($E42)*COS(BJ$12))/SIN(BJ$12)*$B42))</f>
        <v>12.7948737414534</v>
      </c>
      <c r="BK132" s="0" t="n">
        <f aca="false">IF($B42=0,0,IF(SIN(BK$12)=0,999999999,(SIN(BK$12)*COS($E42)+SIN($E42)*COS(BK$12))/SIN(BK$12)*$B42))</f>
        <v>12.6614204974079</v>
      </c>
      <c r="BL132" s="0" t="n">
        <f aca="false">IF($B42=0,0,IF(SIN(BL$12)=0,999999999,(SIN(BL$12)*COS($E42)+SIN($E42)*COS(BL$12))/SIN(BL$12)*$B42))</f>
        <v>12.5309588478924</v>
      </c>
      <c r="BM132" s="0" t="n">
        <f aca="false">IF($B42=0,0,IF(SIN(BM$12)=0,999999999,(SIN(BM$12)*COS($E42)+SIN($E42)*COS(BM$12))/SIN(BM$12)*$B42))</f>
        <v>12.4033124180711</v>
      </c>
      <c r="BN132" s="0" t="n">
        <f aca="false">IF($B42=0,0,IF(SIN(BN$12)=0,999999999,(SIN(BN$12)*COS($E42)+SIN($E42)*COS(BN$12))/SIN(BN$12)*$B42))</f>
        <v>12.278315724766</v>
      </c>
      <c r="BO132" s="0" t="n">
        <f aca="false">IF($B42=0,0,IF(SIN(BO$12)=0,999999999,(SIN(BO$12)*COS($E42)+SIN($E42)*COS(BO$12))/SIN(BO$12)*$B42))</f>
        <v>12.1558132504651</v>
      </c>
      <c r="BP132" s="0" t="n">
        <f aca="false">IF($B42=0,0,IF(SIN(BP$12)=0,999999999,(SIN(BP$12)*COS($E42)+SIN($E42)*COS(BP$12))/SIN(BP$12)*$B42))</f>
        <v>12.0356586052414</v>
      </c>
      <c r="BQ132" s="0" t="n">
        <f aca="false">IF($B42=0,0,IF(SIN(BQ$12)=0,999999999,(SIN(BQ$12)*COS($E42)+SIN($E42)*COS(BQ$12))/SIN(BQ$12)*$B42))</f>
        <v>11.9177137667199</v>
      </c>
      <c r="BR132" s="0" t="n">
        <f aca="false">IF($B42=0,0,IF(SIN(BR$12)=0,999999999,(SIN(BR$12)*COS($E42)+SIN($E42)*COS(BR$12))/SIN(BR$12)*$B42))</f>
        <v>11.8018483894497</v>
      </c>
      <c r="BS132" s="0" t="n">
        <f aca="false">IF($B42=0,0,IF(SIN(BS$12)=0,999999999,(SIN(BS$12)*COS($E42)+SIN($E42)*COS(BS$12))/SIN(BS$12)*$B42))</f>
        <v>11.6879391760986</v>
      </c>
      <c r="BT132" s="0" t="n">
        <f aca="false">IF($B42=0,0,IF(SIN(BT$12)=0,999999999,(SIN(BT$12)*COS($E42)+SIN($E42)*COS(BT$12))/SIN(BT$12)*$B42))</f>
        <v>11.5758693037982</v>
      </c>
      <c r="BU132" s="0" t="n">
        <f aca="false">IF($B42=0,0,IF(SIN(BU$12)=0,999999999,(SIN(BU$12)*COS($E42)+SIN($E42)*COS(BU$12))/SIN(BU$12)*$B42))</f>
        <v>11.4655278997556</v>
      </c>
      <c r="BV132" s="0" t="n">
        <f aca="false">IF($B42=0,0,IF(SIN(BV$12)=0,999999999,(SIN(BV$12)*COS($E42)+SIN($E42)*COS(BV$12))/SIN(BV$12)*$B42))</f>
        <v>11.3568095609314</v>
      </c>
      <c r="BW132" s="0" t="n">
        <f aca="false">IF($B42=0,0,IF(SIN(BW$12)=0,999999999,(SIN(BW$12)*COS($E42)+SIN($E42)*COS(BW$12))/SIN(BW$12)*$B42))</f>
        <v>11.2496139131794</v>
      </c>
      <c r="BX132" s="0" t="n">
        <f aca="false">IF($B42=0,0,IF(SIN(BX$12)=0,999999999,(SIN(BX$12)*COS($E42)+SIN($E42)*COS(BX$12))/SIN(BX$12)*$B42))</f>
        <v>11.1438452057565</v>
      </c>
      <c r="BY132" s="0" t="n">
        <f aca="false">IF($B42=0,0,IF(SIN(BY$12)=0,999999999,(SIN(BY$12)*COS($E42)+SIN($E42)*COS(BY$12))/SIN(BY$12)*$B42))</f>
        <v>11.0394119375646</v>
      </c>
      <c r="BZ132" s="0" t="n">
        <f aca="false">IF($B42=0,0,IF(SIN(BZ$12)=0,999999999,(SIN(BZ$12)*COS($E42)+SIN($E42)*COS(BZ$12))/SIN(BZ$12)*$B42))</f>
        <v>10.9362265118794</v>
      </c>
      <c r="CA132" s="0" t="n">
        <f aca="false">IF($B42=0,0,IF(SIN(CA$12)=0,999999999,(SIN(CA$12)*COS($E42)+SIN($E42)*COS(CA$12))/SIN(CA$12)*$B42))</f>
        <v>10.834204916663</v>
      </c>
      <c r="CB132" s="0" t="n">
        <f aca="false">IF($B42=0,0,IF(SIN(CB$12)=0,999999999,(SIN(CB$12)*COS($E42)+SIN($E42)*COS(CB$12))/SIN(CB$12)*$B42))</f>
        <v>10.7332664278589</v>
      </c>
      <c r="CC132" s="0" t="n">
        <f aca="false">IF($B42=0,0,IF(SIN(CC$12)=0,999999999,(SIN(CC$12)*COS($E42)+SIN($E42)*COS(CC$12))/SIN(CC$12)*$B42))</f>
        <v>10.6333333333333</v>
      </c>
      <c r="CD132" s="0" t="n">
        <f aca="false">IF($B42=0,0,IF(SIN(CD$12)=0,999999999,(SIN(CD$12)*COS($E42)+SIN($E42)*COS(CD$12))/SIN(CD$12)*$B42))</f>
        <v>10.5343306753574</v>
      </c>
      <c r="CE132" s="0" t="n">
        <f aca="false">IF($B42=0,0,IF(SIN(CE$12)=0,999999999,(SIN(CE$12)*COS($E42)+SIN($E42)*COS(CE$12))/SIN(CE$12)*$B42))</f>
        <v>10.4361860097254</v>
      </c>
      <c r="CF132" s="0" t="n">
        <f aca="false">IF($B42=0,0,IF(SIN(CF$12)=0,999999999,(SIN(CF$12)*COS($E42)+SIN($E42)*COS(CF$12))/SIN(CF$12)*$B42))</f>
        <v>10.3388291797868</v>
      </c>
      <c r="CG132" s="0" t="n">
        <f aca="false">IF($B42=0,0,IF(SIN(CG$12)=0,999999999,(SIN(CG$12)*COS($E42)+SIN($E42)*COS(CG$12))/SIN(CG$12)*$B42))</f>
        <v>10.2421921038234</v>
      </c>
      <c r="CH132" s="0" t="n">
        <f aca="false">IF($B42=0,0,IF(SIN(CH$12)=0,999999999,(SIN(CH$12)*COS($E42)+SIN($E42)*COS(CH$12))/SIN(CH$12)*$B42))</f>
        <v>10.1462085743412</v>
      </c>
      <c r="CI132" s="0" t="n">
        <f aca="false">IF($B42=0,0,IF(SIN(CI$12)=0,999999999,(SIN(CI$12)*COS($E42)+SIN($E42)*COS(CI$12))/SIN(CI$12)*$B42))</f>
        <v>10.0508140679666</v>
      </c>
      <c r="CJ132" s="0" t="n">
        <f aca="false">IF($B42=0,0,IF(SIN(CJ$12)=0,999999999,(SIN(CJ$12)*COS($E42)+SIN($E42)*COS(CJ$12))/SIN(CJ$12)*$B42))</f>
        <v>9.95594556474222</v>
      </c>
      <c r="CK132" s="0" t="n">
        <f aca="false">IF($B42=0,0,IF(SIN(CK$12)=0,999999999,(SIN(CK$12)*COS($E42)+SIN($E42)*COS(CK$12))/SIN(CK$12)*$B42))</f>
        <v>9.8615413757083</v>
      </c>
      <c r="CL132" s="0" t="n">
        <f aca="false">IF($B42=0,0,IF(SIN(CL$12)=0,999999999,(SIN(CL$12)*COS($E42)+SIN($E42)*COS(CL$12))/SIN(CL$12)*$B42))</f>
        <v>9.767540977737</v>
      </c>
      <c r="CM132" s="0" t="n">
        <f aca="false">IF($B42=0,0,IF(SIN(CM$12)=0,999999999,(SIN(CM$12)*COS($E42)+SIN($E42)*COS(CM$12))/SIN(CM$12)*$B42))</f>
        <v>9.673884854654</v>
      </c>
      <c r="CN132" s="0" t="n">
        <f aca="false">IF($B42=0,0,IF(SIN(CN$12)=0,999999999,(SIN(CN$12)*COS($E42)+SIN($E42)*COS(CN$12))/SIN(CN$12)*$B42))</f>
        <v>9.58051434374085</v>
      </c>
      <c r="CO132" s="0" t="n">
        <f aca="false">IF($B42=0,0,IF(SIN(CO$12)=0,999999999,(SIN(CO$12)*COS($E42)+SIN($E42)*COS(CO$12))/SIN(CO$12)*$B42))</f>
        <v>9.48737148676265</v>
      </c>
      <c r="CP132" s="0" t="n">
        <f aca="false">IF($B42=0,0,IF(SIN(CP$12)=0,999999999,(SIN(CP$12)*COS($E42)+SIN($E42)*COS(CP$12))/SIN(CP$12)*$B42))</f>
        <v>9.39439888470563</v>
      </c>
      <c r="CQ132" s="0" t="n">
        <f aca="false">IF($B42=0,0,IF(SIN(CQ$12)=0,999999999,(SIN(CQ$12)*COS($E42)+SIN($E42)*COS(CQ$12))/SIN(CQ$12)*$B42))</f>
        <v>9.30153955544288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312.239830847818</v>
      </c>
      <c r="H133" s="0" t="n">
        <f aca="false">IF($B43=0,0,IF(SIN(H$12)=0,999999999,(SIN(H$12)*COS($E43)+SIN($E43)*COS(H$12))/SIN(H$12)*$B43))</f>
        <v>160.480960259898</v>
      </c>
      <c r="I133" s="0" t="n">
        <f aca="false">IF($B43=0,0,IF(SIN(I$12)=0,999999999,(SIN(I$12)*COS($E43)+SIN($E43)*COS(I$12))/SIN(I$12)*$B43))</f>
        <v>109.874117849895</v>
      </c>
      <c r="J133" s="0" t="n">
        <f aca="false">IF($B43=0,0,IF(SIN(J$12)=0,999999999,(SIN(J$12)*COS($E43)+SIN($E43)*COS(J$12))/SIN(J$12)*$B43))</f>
        <v>84.5552730887572</v>
      </c>
      <c r="K133" s="0" t="n">
        <f aca="false">IF($B43=0,0,IF(SIN(K$12)=0,999999999,(SIN(K$12)*COS($E43)+SIN($E43)*COS(K$12))/SIN(K$12)*$B43))</f>
        <v>69.3516168549125</v>
      </c>
      <c r="L133" s="0" t="n">
        <f aca="false">IF($B43=0,0,IF(SIN(L$12)=0,999999999,(SIN(L$12)*COS($E43)+SIN($E43)*COS(L$12))/SIN(L$12)*$B43))</f>
        <v>59.2055435870479</v>
      </c>
      <c r="M133" s="0" t="n">
        <f aca="false">IF($B43=0,0,IF(SIN(M$12)=0,999999999,(SIN(M$12)*COS($E43)+SIN($E43)*COS(M$12))/SIN(M$12)*$B43))</f>
        <v>51.949505875471</v>
      </c>
      <c r="N133" s="0" t="n">
        <f aca="false">IF($B43=0,0,IF(SIN(N$12)=0,999999999,(SIN(N$12)*COS($E43)+SIN($E43)*COS(N$12))/SIN(N$12)*$B43))</f>
        <v>46.4997281082793</v>
      </c>
      <c r="O133" s="0" t="n">
        <f aca="false">IF($B43=0,0,IF(SIN(O$12)=0,999999999,(SIN(O$12)*COS($E43)+SIN($E43)*COS(O$12))/SIN(O$12)*$B43))</f>
        <v>42.2541110185872</v>
      </c>
      <c r="P133" s="0" t="n">
        <f aca="false">IF($B43=0,0,IF(SIN(P$12)=0,999999999,(SIN(P$12)*COS($E43)+SIN($E43)*COS(P$12))/SIN(P$12)*$B43))</f>
        <v>38.8513935020532</v>
      </c>
      <c r="Q133" s="0" t="n">
        <f aca="false">IF($B43=0,0,IF(SIN(Q$12)=0,999999999,(SIN(Q$12)*COS($E43)+SIN($E43)*COS(Q$12))/SIN(Q$12)*$B43))</f>
        <v>36.0616807145006</v>
      </c>
      <c r="R133" s="0" t="n">
        <f aca="false">IF($B43=0,0,IF(SIN(R$12)=0,999999999,(SIN(R$12)*COS($E43)+SIN($E43)*COS(R$12))/SIN(R$12)*$B43))</f>
        <v>33.7317081195622</v>
      </c>
      <c r="S133" s="0" t="n">
        <f aca="false">IF($B43=0,0,IF(SIN(S$12)=0,999999999,(SIN(S$12)*COS($E43)+SIN($E43)*COS(S$12))/SIN(S$12)*$B43))</f>
        <v>31.7553682824728</v>
      </c>
      <c r="T133" s="0" t="n">
        <f aca="false">IF($B43=0,0,IF(SIN(T$12)=0,999999999,(SIN(T$12)*COS($E43)+SIN($E43)*COS(T$12))/SIN(T$12)*$B43))</f>
        <v>30.0568690369158</v>
      </c>
      <c r="U133" s="0" t="n">
        <f aca="false">IF($B43=0,0,IF(SIN(U$12)=0,999999999,(SIN(U$12)*COS($E43)+SIN($E43)*COS(U$12))/SIN(U$12)*$B43))</f>
        <v>28.5806283841503</v>
      </c>
      <c r="V133" s="0" t="n">
        <f aca="false">IF($B43=0,0,IF(SIN(V$12)=0,999999999,(SIN(V$12)*COS($E43)+SIN($E43)*COS(V$12))/SIN(V$12)*$B43))</f>
        <v>27.2849588040246</v>
      </c>
      <c r="W133" s="0" t="n">
        <f aca="false">IF($B43=0,0,IF(SIN(W$12)=0,999999999,(SIN(W$12)*COS($E43)+SIN($E43)*COS(W$12))/SIN(W$12)*$B43))</f>
        <v>26.1379806317884</v>
      </c>
      <c r="X133" s="0" t="n">
        <f aca="false">IF($B43=0,0,IF(SIN(X$12)=0,999999999,(SIN(X$12)*COS($E43)+SIN($E43)*COS(X$12))/SIN(X$12)*$B43))</f>
        <v>25.114897641759</v>
      </c>
      <c r="Y133" s="0" t="n">
        <f aca="false">IF($B43=0,0,IF(SIN(Y$12)=0,999999999,(SIN(Y$12)*COS($E43)+SIN($E43)*COS(Y$12))/SIN(Y$12)*$B43))</f>
        <v>24.1961329721417</v>
      </c>
      <c r="Z133" s="0" t="n">
        <f aca="false">IF($B43=0,0,IF(SIN(Z$12)=0,999999999,(SIN(Z$12)*COS($E43)+SIN($E43)*COS(Z$12))/SIN(Z$12)*$B43))</f>
        <v>23.366024271577</v>
      </c>
      <c r="AA133" s="0" t="n">
        <f aca="false">IF($B43=0,0,IF(SIN(AA$12)=0,999999999,(SIN(AA$12)*COS($E43)+SIN($E43)*COS(AA$12))/SIN(AA$12)*$B43))</f>
        <v>22.6118916601519</v>
      </c>
      <c r="AB133" s="0" t="n">
        <f aca="false">IF($B43=0,0,IF(SIN(AB$12)=0,999999999,(SIN(AB$12)*COS($E43)+SIN($E43)*COS(AB$12))/SIN(AB$12)*$B43))</f>
        <v>21.9233598820691</v>
      </c>
      <c r="AC133" s="0" t="n">
        <f aca="false">IF($B43=0,0,IF(SIN(AC$12)=0,999999999,(SIN(AC$12)*COS($E43)+SIN($E43)*COS(AC$12))/SIN(AC$12)*$B43))</f>
        <v>21.2918572872737</v>
      </c>
      <c r="AD133" s="0" t="n">
        <f aca="false">IF($B43=0,0,IF(SIN(AD$12)=0,999999999,(SIN(AD$12)*COS($E43)+SIN($E43)*COS(AD$12))/SIN(AD$12)*$B43))</f>
        <v>20.7102400669006</v>
      </c>
      <c r="AE133" s="0" t="n">
        <f aca="false">IF($B43=0,0,IF(SIN(AE$12)=0,999999999,(SIN(AE$12)*COS($E43)+SIN($E43)*COS(AE$12))/SIN(AE$12)*$B43))</f>
        <v>20.1725066714503</v>
      </c>
      <c r="AF133" s="0" t="n">
        <f aca="false">IF($B43=0,0,IF(SIN(AF$12)=0,999999999,(SIN(AF$12)*COS($E43)+SIN($E43)*COS(AF$12))/SIN(AF$12)*$B43))</f>
        <v>19.673578131702</v>
      </c>
      <c r="AG133" s="0" t="n">
        <f aca="false">IF($B43=0,0,IF(SIN(AG$12)=0,999999999,(SIN(AG$12)*COS($E43)+SIN($E43)*COS(AG$12))/SIN(AG$12)*$B43))</f>
        <v>19.2091271964464</v>
      </c>
      <c r="AH133" s="0" t="n">
        <f aca="false">IF($B43=0,0,IF(SIN(AH$12)=0,999999999,(SIN(AH$12)*COS($E43)+SIN($E43)*COS(AH$12))/SIN(AH$12)*$B43))</f>
        <v>18.7754440828046</v>
      </c>
      <c r="AI133" s="0" t="n">
        <f aca="false">IF($B43=0,0,IF(SIN(AI$12)=0,999999999,(SIN(AI$12)*COS($E43)+SIN($E43)*COS(AI$12))/SIN(AI$12)*$B43))</f>
        <v>18.3693300015889</v>
      </c>
      <c r="AJ133" s="0" t="n">
        <f aca="false">IF($B43=0,0,IF(SIN(AJ$12)=0,999999999,(SIN(AJ$12)*COS($E43)+SIN($E43)*COS(AJ$12))/SIN(AJ$12)*$B43))</f>
        <v>17.9880119768335</v>
      </c>
      <c r="AK133" s="0" t="n">
        <f aca="false">IF($B43=0,0,IF(SIN(AK$12)=0,999999999,(SIN(AK$12)*COS($E43)+SIN($E43)*COS(AK$12))/SIN(AK$12)*$B43))</f>
        <v>17.6290741511067</v>
      </c>
      <c r="AL133" s="0" t="n">
        <f aca="false">IF($B43=0,0,IF(SIN(AL$12)=0,999999999,(SIN(AL$12)*COS($E43)+SIN($E43)*COS(AL$12))/SIN(AL$12)*$B43))</f>
        <v>17.2904019703112</v>
      </c>
      <c r="AM133" s="0" t="n">
        <f aca="false">IF($B43=0,0,IF(SIN(AM$12)=0,999999999,(SIN(AM$12)*COS($E43)+SIN($E43)*COS(AM$12))/SIN(AM$12)*$B43))</f>
        <v>16.9701365159306</v>
      </c>
      <c r="AN133" s="0" t="n">
        <f aca="false">IF($B43=0,0,IF(SIN(AN$12)=0,999999999,(SIN(AN$12)*COS($E43)+SIN($E43)*COS(AN$12))/SIN(AN$12)*$B43))</f>
        <v>16.6666368955111</v>
      </c>
      <c r="AO133" s="0" t="n">
        <f aca="false">IF($B43=0,0,IF(SIN(AO$12)=0,999999999,(SIN(AO$12)*COS($E43)+SIN($E43)*COS(AO$12))/SIN(AO$12)*$B43))</f>
        <v>16.3784490797</v>
      </c>
      <c r="AP133" s="0" t="n">
        <f aca="false">IF($B43=0,0,IF(SIN(AP$12)=0,999999999,(SIN(AP$12)*COS($E43)+SIN($E43)*COS(AP$12))/SIN(AP$12)*$B43))</f>
        <v>16.1042799323119</v>
      </c>
      <c r="AQ133" s="0" t="n">
        <f aca="false">IF($B43=0,0,IF(SIN(AQ$12)=0,999999999,(SIN(AQ$12)*COS($E43)+SIN($E43)*COS(AQ$12))/SIN(AQ$12)*$B43))</f>
        <v>15.8429754509239</v>
      </c>
      <c r="AR133" s="0" t="n">
        <f aca="false">IF($B43=0,0,IF(SIN(AR$12)=0,999999999,(SIN(AR$12)*COS($E43)+SIN($E43)*COS(AR$12))/SIN(AR$12)*$B43))</f>
        <v>15.5935024423415</v>
      </c>
      <c r="AS133" s="0" t="n">
        <f aca="false">IF($B43=0,0,IF(SIN(AS$12)=0,999999999,(SIN(AS$12)*COS($E43)+SIN($E43)*COS(AS$12))/SIN(AS$12)*$B43))</f>
        <v>15.3549330163844</v>
      </c>
      <c r="AT133" s="0" t="n">
        <f aca="false">IF($B43=0,0,IF(SIN(AT$12)=0,999999999,(SIN(AT$12)*COS($E43)+SIN($E43)*COS(AT$12))/SIN(AT$12)*$B43))</f>
        <v>15.1264314047494</v>
      </c>
      <c r="AU133" s="0" t="n">
        <f aca="false">IF($B43=0,0,IF(SIN(AU$12)=0,999999999,(SIN(AU$12)*COS($E43)+SIN($E43)*COS(AU$12))/SIN(AU$12)*$B43))</f>
        <v>14.9072427079474</v>
      </c>
      <c r="AV133" s="0" t="n">
        <f aca="false">IF($B43=0,0,IF(SIN(AV$12)=0,999999999,(SIN(AV$12)*COS($E43)+SIN($E43)*COS(AV$12))/SIN(AV$12)*$B43))</f>
        <v>14.6966832489289</v>
      </c>
      <c r="AW133" s="0" t="n">
        <f aca="false">IF($B43=0,0,IF(SIN(AW$12)=0,999999999,(SIN(AW$12)*COS($E43)+SIN($E43)*COS(AW$12))/SIN(AW$12)*$B43))</f>
        <v>14.4941322718036</v>
      </c>
      <c r="AX133" s="0" t="n">
        <f aca="false">IF($B43=0,0,IF(SIN(AX$12)=0,999999999,(SIN(AX$12)*COS($E43)+SIN($E43)*COS(AX$12))/SIN(AX$12)*$B43))</f>
        <v>14.2990247716193</v>
      </c>
      <c r="AY133" s="0" t="n">
        <f aca="false">IF($B43=0,0,IF(SIN(AY$12)=0,999999999,(SIN(AY$12)*COS($E43)+SIN($E43)*COS(AY$12))/SIN(AY$12)*$B43))</f>
        <v>14.1108452792117</v>
      </c>
      <c r="AZ133" s="0" t="n">
        <f aca="false">IF($B43=0,0,IF(SIN(AZ$12)=0,999999999,(SIN(AZ$12)*COS($E43)+SIN($E43)*COS(AZ$12))/SIN(AZ$12)*$B43))</f>
        <v>13.9291224557449</v>
      </c>
      <c r="BA133" s="0" t="n">
        <f aca="false">IF($B43=0,0,IF(SIN(BA$12)=0,999999999,(SIN(BA$12)*COS($E43)+SIN($E43)*COS(BA$12))/SIN(BA$12)*$B43))</f>
        <v>13.7534243762995</v>
      </c>
      <c r="BB133" s="0" t="n">
        <f aca="false">IF($B43=0,0,IF(SIN(BB$12)=0,999999999,(SIN(BB$12)*COS($E43)+SIN($E43)*COS(BB$12))/SIN(BB$12)*$B43))</f>
        <v>13.5833544019752</v>
      </c>
      <c r="BC133" s="0" t="n">
        <f aca="false">IF($B43=0,0,IF(SIN(BC$12)=0,999999999,(SIN(BC$12)*COS($E43)+SIN($E43)*COS(BC$12))/SIN(BC$12)*$B43))</f>
        <v>13.4185475563809</v>
      </c>
      <c r="BD133" s="0" t="n">
        <f aca="false">IF($B43=0,0,IF(SIN(BD$12)=0,999999999,(SIN(BD$12)*COS($E43)+SIN($E43)*COS(BD$12))/SIN(BD$12)*$B43))</f>
        <v>13.2586673358443</v>
      </c>
      <c r="BE133" s="0" t="n">
        <f aca="false">IF($B43=0,0,IF(SIN(BE$12)=0,999999999,(SIN(BE$12)*COS($E43)+SIN($E43)*COS(BE$12))/SIN(BE$12)*$B43))</f>
        <v>13.1034028937556</v>
      </c>
      <c r="BF133" s="0" t="n">
        <f aca="false">IF($B43=0,0,IF(SIN(BF$12)=0,999999999,(SIN(BF$12)*COS($E43)+SIN($E43)*COS(BF$12))/SIN(BF$12)*$B43))</f>
        <v>12.9524665486213</v>
      </c>
      <c r="BG133" s="0" t="n">
        <f aca="false">IF($B43=0,0,IF(SIN(BG$12)=0,999999999,(SIN(BG$12)*COS($E43)+SIN($E43)*COS(BG$12))/SIN(BG$12)*$B43))</f>
        <v>12.8055915730128</v>
      </c>
      <c r="BH133" s="0" t="n">
        <f aca="false">IF($B43=0,0,IF(SIN(BH$12)=0,999999999,(SIN(BH$12)*COS($E43)+SIN($E43)*COS(BH$12))/SIN(BH$12)*$B43))</f>
        <v>12.6625302269348</v>
      </c>
      <c r="BI133" s="0" t="n">
        <f aca="false">IF($B43=0,0,IF(SIN(BI$12)=0,999999999,(SIN(BI$12)*COS($E43)+SIN($E43)*COS(BI$12))/SIN(BI$12)*$B43))</f>
        <v>12.5230520044369</v>
      </c>
      <c r="BJ133" s="0" t="n">
        <f aca="false">IF($B43=0,0,IF(SIN(BJ$12)=0,999999999,(SIN(BJ$12)*COS($E43)+SIN($E43)*COS(BJ$12))/SIN(BJ$12)*$B43))</f>
        <v>12.3869420667433</v>
      </c>
      <c r="BK133" s="0" t="n">
        <f aca="false">IF($B43=0,0,IF(SIN(BK$12)=0,999999999,(SIN(BK$12)*COS($E43)+SIN($E43)*COS(BK$12))/SIN(BK$12)*$B43))</f>
        <v>12.2539998389234</v>
      </c>
      <c r="BL133" s="0" t="n">
        <f aca="false">IF($B43=0,0,IF(SIN(BL$12)=0,999999999,(SIN(BL$12)*COS($E43)+SIN($E43)*COS(BL$12))/SIN(BL$12)*$B43))</f>
        <v>12.1240377502854</v>
      </c>
      <c r="BM133" s="0" t="n">
        <f aca="false">IF($B43=0,0,IF(SIN(BM$12)=0,999999999,(SIN(BM$12)*COS($E43)+SIN($E43)*COS(BM$12))/SIN(BM$12)*$B43))</f>
        <v>11.9968801013643</v>
      </c>
      <c r="BN133" s="0" t="n">
        <f aca="false">IF($B43=0,0,IF(SIN(BN$12)=0,999999999,(SIN(BN$12)*COS($E43)+SIN($E43)*COS(BN$12))/SIN(BN$12)*$B43))</f>
        <v>11.8723620426467</v>
      </c>
      <c r="BO133" s="0" t="n">
        <f aca="false">IF($B43=0,0,IF(SIN(BO$12)=0,999999999,(SIN(BO$12)*COS($E43)+SIN($E43)*COS(BO$12))/SIN(BO$12)*$B43))</f>
        <v>11.7503286521248</v>
      </c>
      <c r="BP133" s="0" t="n">
        <f aca="false">IF($B43=0,0,IF(SIN(BP$12)=0,999999999,(SIN(BP$12)*COS($E43)+SIN($E43)*COS(BP$12))/SIN(BP$12)*$B43))</f>
        <v>11.6306341004246</v>
      </c>
      <c r="BQ133" s="0" t="n">
        <f aca="false">IF($B43=0,0,IF(SIN(BQ$12)=0,999999999,(SIN(BQ$12)*COS($E43)+SIN($E43)*COS(BQ$12))/SIN(BQ$12)*$B43))</f>
        <v>11.5131408936834</v>
      </c>
      <c r="BR133" s="0" t="n">
        <f aca="false">IF($B43=0,0,IF(SIN(BR$12)=0,999999999,(SIN(BR$12)*COS($E43)+SIN($E43)*COS(BR$12))/SIN(BR$12)*$B43))</f>
        <v>11.3977191855663</v>
      </c>
      <c r="BS133" s="0" t="n">
        <f aca="false">IF($B43=0,0,IF(SIN(BS$12)=0,999999999,(SIN(BS$12)*COS($E43)+SIN($E43)*COS(BS$12))/SIN(BS$12)*$B43))</f>
        <v>11.2842461508684</v>
      </c>
      <c r="BT133" s="0" t="n">
        <f aca="false">IF($B43=0,0,IF(SIN(BT$12)=0,999999999,(SIN(BT$12)*COS($E43)+SIN($E43)*COS(BT$12))/SIN(BT$12)*$B43))</f>
        <v>11.172605414057</v>
      </c>
      <c r="BU133" s="0" t="n">
        <f aca="false">IF($B43=0,0,IF(SIN(BU$12)=0,999999999,(SIN(BU$12)*COS($E43)+SIN($E43)*COS(BU$12))/SIN(BU$12)*$B43))</f>
        <v>11.0626865268907</v>
      </c>
      <c r="BV133" s="0" t="n">
        <f aca="false">IF($B43=0,0,IF(SIN(BV$12)=0,999999999,(SIN(BV$12)*COS($E43)+SIN($E43)*COS(BV$12))/SIN(BV$12)*$B43))</f>
        <v>10.9543844899373</v>
      </c>
      <c r="BW133" s="0" t="n">
        <f aca="false">IF($B43=0,0,IF(SIN(BW$12)=0,999999999,(SIN(BW$12)*COS($E43)+SIN($E43)*COS(BW$12))/SIN(BW$12)*$B43))</f>
        <v>10.8475993134008</v>
      </c>
      <c r="BX133" s="0" t="n">
        <f aca="false">IF($B43=0,0,IF(SIN(BX$12)=0,999999999,(SIN(BX$12)*COS($E43)+SIN($E43)*COS(BX$12))/SIN(BX$12)*$B43))</f>
        <v>10.7422356131849</v>
      </c>
      <c r="BY133" s="0" t="n">
        <f aca="false">IF($B43=0,0,IF(SIN(BY$12)=0,999999999,(SIN(BY$12)*COS($E43)+SIN($E43)*COS(BY$12))/SIN(BY$12)*$B43))</f>
        <v>10.6382022385655</v>
      </c>
      <c r="BZ133" s="0" t="n">
        <f aca="false">IF($B43=0,0,IF(SIN(BZ$12)=0,999999999,(SIN(BZ$12)*COS($E43)+SIN($E43)*COS(BZ$12))/SIN(BZ$12)*$B43))</f>
        <v>10.5354119282419</v>
      </c>
      <c r="CA133" s="0" t="n">
        <f aca="false">IF($B43=0,0,IF(SIN(CA$12)=0,999999999,(SIN(CA$12)*COS($E43)+SIN($E43)*COS(CA$12))/SIN(CA$12)*$B43))</f>
        <v>10.4337809918729</v>
      </c>
      <c r="CB133" s="0" t="n">
        <f aca="false">IF($B43=0,0,IF(SIN(CB$12)=0,999999999,(SIN(CB$12)*COS($E43)+SIN($E43)*COS(CB$12))/SIN(CB$12)*$B43))</f>
        <v>10.3332290145089</v>
      </c>
      <c r="CC133" s="0" t="n">
        <f aca="false">IF($B43=0,0,IF(SIN(CC$12)=0,999999999,(SIN(CC$12)*COS($E43)+SIN($E43)*COS(CC$12))/SIN(CC$12)*$B43))</f>
        <v>10.2336785815899</v>
      </c>
      <c r="CD133" s="0" t="n">
        <f aca="false">IF($B43=0,0,IF(SIN(CD$12)=0,999999999,(SIN(CD$12)*COS($E43)+SIN($E43)*COS(CD$12))/SIN(CD$12)*$B43))</f>
        <v>10.1350550224135</v>
      </c>
      <c r="CE133" s="0" t="n">
        <f aca="false">IF($B43=0,0,IF(SIN(CE$12)=0,999999999,(SIN(CE$12)*COS($E43)+SIN($E43)*COS(CE$12))/SIN(CE$12)*$B43))</f>
        <v>10.0372861701755</v>
      </c>
      <c r="CF133" s="0" t="n">
        <f aca="false">IF($B43=0,0,IF(SIN(CF$12)=0,999999999,(SIN(CF$12)*COS($E43)+SIN($E43)*COS(CF$12))/SIN(CF$12)*$B43))</f>
        <v>9.9403021368677</v>
      </c>
      <c r="CG133" s="0" t="n">
        <f aca="false">IF($B43=0,0,IF(SIN(CG$12)=0,999999999,(SIN(CG$12)*COS($E43)+SIN($E43)*COS(CG$12))/SIN(CG$12)*$B43))</f>
        <v>9.84403510146911</v>
      </c>
      <c r="CH133" s="0" t="n">
        <f aca="false">IF($B43=0,0,IF(SIN(CH$12)=0,999999999,(SIN(CH$12)*COS($E43)+SIN($E43)*COS(CH$12))/SIN(CH$12)*$B43))</f>
        <v>9.74841911000593</v>
      </c>
      <c r="CI133" s="0" t="n">
        <f aca="false">IF($B43=0,0,IF(SIN(CI$12)=0,999999999,(SIN(CI$12)*COS($E43)+SIN($E43)*COS(CI$12))/SIN(CI$12)*$B43))</f>
        <v>9.65338988617602</v>
      </c>
      <c r="CJ133" s="0" t="n">
        <f aca="false">IF($B43=0,0,IF(SIN(CJ$12)=0,999999999,(SIN(CJ$12)*COS($E43)+SIN($E43)*COS(CJ$12))/SIN(CJ$12)*$B43))</f>
        <v>9.55888465133663</v>
      </c>
      <c r="CK133" s="0" t="n">
        <f aca="false">IF($B43=0,0,IF(SIN(CK$12)=0,999999999,(SIN(CK$12)*COS($E43)+SIN($E43)*COS(CK$12))/SIN(CK$12)*$B43))</f>
        <v>9.46484195274602</v>
      </c>
      <c r="CL133" s="0" t="n">
        <f aca="false">IF($B43=0,0,IF(SIN(CL$12)=0,999999999,(SIN(CL$12)*COS($E43)+SIN($E43)*COS(CL$12))/SIN(CL$12)*$B43))</f>
        <v>9.37120149903018</v>
      </c>
      <c r="CM133" s="0" t="n">
        <f aca="false">IF($B43=0,0,IF(SIN(CM$12)=0,999999999,(SIN(CM$12)*COS($E43)+SIN($E43)*COS(CM$12))/SIN(CM$12)*$B43))</f>
        <v>9.27790400191282</v>
      </c>
      <c r="CN133" s="0" t="n">
        <f aca="false">IF($B43=0,0,IF(SIN(CN$12)=0,999999999,(SIN(CN$12)*COS($E43)+SIN($E43)*COS(CN$12))/SIN(CN$12)*$B43))</f>
        <v>9.18489102330547</v>
      </c>
      <c r="CO133" s="0" t="n">
        <f aca="false">IF($B43=0,0,IF(SIN(CO$12)=0,999999999,(SIN(CO$12)*COS($E43)+SIN($E43)*COS(CO$12))/SIN(CO$12)*$B43))</f>
        <v>9.09210482690563</v>
      </c>
      <c r="CP133" s="0" t="n">
        <f aca="false">IF($B43=0,0,IF(SIN(CP$12)=0,999999999,(SIN(CP$12)*COS($E43)+SIN($E43)*COS(CP$12))/SIN(CP$12)*$B43))</f>
        <v>8.99948823349057</v>
      </c>
      <c r="CQ133" s="0" t="n">
        <f aca="false">IF($B43=0,0,IF(SIN(CQ$12)=0,999999999,(SIN(CQ$12)*COS($E43)+SIN($E43)*COS(CQ$12))/SIN(CQ$12)*$B43))</f>
        <v>8.90698447912809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309.990550620671</v>
      </c>
      <c r="H134" s="0" t="n">
        <f aca="false">IF($B44=0,0,IF(SIN(H$12)=0,999999999,(SIN(H$12)*COS($E44)+SIN($E44)*COS(H$12))/SIN(H$12)*$B44))</f>
        <v>159.161306971265</v>
      </c>
      <c r="I134" s="0" t="n">
        <f aca="false">IF($B44=0,0,IF(SIN(I$12)=0,999999999,(SIN(I$12)*COS($E44)+SIN($E44)*COS(I$12))/SIN(I$12)*$B44))</f>
        <v>108.864466103809</v>
      </c>
      <c r="J134" s="0" t="n">
        <f aca="false">IF($B44=0,0,IF(SIN(J$12)=0,999999999,(SIN(J$12)*COS($E44)+SIN($E44)*COS(J$12))/SIN(J$12)*$B44))</f>
        <v>83.700716593781</v>
      </c>
      <c r="K134" s="0" t="n">
        <f aca="false">IF($B44=0,0,IF(SIN(K$12)=0,999999999,(SIN(K$12)*COS($E44)+SIN($E44)*COS(K$12))/SIN(K$12)*$B44))</f>
        <v>68.5901931589887</v>
      </c>
      <c r="L134" s="0" t="n">
        <f aca="false">IF($B44=0,0,IF(SIN(L$12)=0,999999999,(SIN(L$12)*COS($E44)+SIN($E44)*COS(L$12))/SIN(L$12)*$B44))</f>
        <v>58.5062715333537</v>
      </c>
      <c r="M134" s="0" t="n">
        <f aca="false">IF($B44=0,0,IF(SIN(M$12)=0,999999999,(SIN(M$12)*COS($E44)+SIN($E44)*COS(M$12))/SIN(M$12)*$B44))</f>
        <v>51.2946820184286</v>
      </c>
      <c r="N134" s="0" t="n">
        <f aca="false">IF($B44=0,0,IF(SIN(N$12)=0,999999999,(SIN(N$12)*COS($E44)+SIN($E44)*COS(N$12))/SIN(N$12)*$B44))</f>
        <v>45.8782878696156</v>
      </c>
      <c r="O134" s="0" t="n">
        <f aca="false">IF($B44=0,0,IF(SIN(O$12)=0,999999999,(SIN(O$12)*COS($E44)+SIN($E44)*COS(O$12))/SIN(O$12)*$B44))</f>
        <v>41.6586780900853</v>
      </c>
      <c r="P134" s="0" t="n">
        <f aca="false">IF($B44=0,0,IF(SIN(P$12)=0,999999999,(SIN(P$12)*COS($E44)+SIN($E44)*COS(P$12))/SIN(P$12)*$B44))</f>
        <v>38.2768045469894</v>
      </c>
      <c r="Q134" s="0" t="n">
        <f aca="false">IF($B44=0,0,IF(SIN(Q$12)=0,999999999,(SIN(Q$12)*COS($E44)+SIN($E44)*COS(Q$12))/SIN(Q$12)*$B44))</f>
        <v>35.5041806594001</v>
      </c>
      <c r="R134" s="0" t="n">
        <f aca="false">IF($B44=0,0,IF(SIN(R$12)=0,999999999,(SIN(R$12)*COS($E44)+SIN($E44)*COS(R$12))/SIN(R$12)*$B44))</f>
        <v>33.1884807411222</v>
      </c>
      <c r="S134" s="0" t="n">
        <f aca="false">IF($B44=0,0,IF(SIN(S$12)=0,999999999,(SIN(S$12)*COS($E44)+SIN($E44)*COS(S$12))/SIN(S$12)*$B44))</f>
        <v>31.2242473380429</v>
      </c>
      <c r="T134" s="0" t="n">
        <f aca="false">IF($B44=0,0,IF(SIN(T$12)=0,999999999,(SIN(T$12)*COS($E44)+SIN($E44)*COS(T$12))/SIN(T$12)*$B44))</f>
        <v>29.5361525627326</v>
      </c>
      <c r="U134" s="0" t="n">
        <f aca="false">IF($B44=0,0,IF(SIN(U$12)=0,999999999,(SIN(U$12)*COS($E44)+SIN($E44)*COS(U$12))/SIN(U$12)*$B44))</f>
        <v>28.0689548942304</v>
      </c>
      <c r="V134" s="0" t="n">
        <f aca="false">IF($B44=0,0,IF(SIN(V$12)=0,999999999,(SIN(V$12)*COS($E44)+SIN($E44)*COS(V$12))/SIN(V$12)*$B44))</f>
        <v>26.7812221769743</v>
      </c>
      <c r="W134" s="0" t="n">
        <f aca="false">IF($B44=0,0,IF(SIN(W$12)=0,999999999,(SIN(W$12)*COS($E44)+SIN($E44)*COS(W$12))/SIN(W$12)*$B44))</f>
        <v>25.6412700309773</v>
      </c>
      <c r="X134" s="0" t="n">
        <f aca="false">IF($B44=0,0,IF(SIN(X$12)=0,999999999,(SIN(X$12)*COS($E44)+SIN($E44)*COS(X$12))/SIN(X$12)*$B44))</f>
        <v>24.6244541244086</v>
      </c>
      <c r="Y134" s="0" t="n">
        <f aca="false">IF($B44=0,0,IF(SIN(Y$12)=0,999999999,(SIN(Y$12)*COS($E44)+SIN($E44)*COS(Y$12))/SIN(Y$12)*$B44))</f>
        <v>23.7113175171492</v>
      </c>
      <c r="Z134" s="0" t="n">
        <f aca="false">IF($B44=0,0,IF(SIN(Z$12)=0,999999999,(SIN(Z$12)*COS($E44)+SIN($E44)*COS(Z$12))/SIN(Z$12)*$B44))</f>
        <v>22.8862938004602</v>
      </c>
      <c r="AA134" s="0" t="n">
        <f aca="false">IF($B44=0,0,IF(SIN(AA$12)=0,999999999,(SIN(AA$12)*COS($E44)+SIN($E44)*COS(AA$12))/SIN(AA$12)*$B44))</f>
        <v>22.1367807673706</v>
      </c>
      <c r="AB134" s="0" t="n">
        <f aca="false">IF($B44=0,0,IF(SIN(AB$12)=0,999999999,(SIN(AB$12)*COS($E44)+SIN($E44)*COS(AB$12))/SIN(AB$12)*$B44))</f>
        <v>21.4524667176252</v>
      </c>
      <c r="AC134" s="0" t="n">
        <f aca="false">IF($B44=0,0,IF(SIN(AC$12)=0,999999999,(SIN(AC$12)*COS($E44)+SIN($E44)*COS(AC$12))/SIN(AC$12)*$B44))</f>
        <v>20.8248325083916</v>
      </c>
      <c r="AD134" s="0" t="n">
        <f aca="false">IF($B44=0,0,IF(SIN(AD$12)=0,999999999,(SIN(AD$12)*COS($E44)+SIN($E44)*COS(AD$12))/SIN(AD$12)*$B44))</f>
        <v>20.2467780915231</v>
      </c>
      <c r="AE134" s="0" t="n">
        <f aca="false">IF($B44=0,0,IF(SIN(AE$12)=0,999999999,(SIN(AE$12)*COS($E44)+SIN($E44)*COS(AE$12))/SIN(AE$12)*$B44))</f>
        <v>19.7123386811176</v>
      </c>
      <c r="AF134" s="0" t="n">
        <f aca="false">IF($B44=0,0,IF(SIN(AF$12)=0,999999999,(SIN(AF$12)*COS($E44)+SIN($E44)*COS(AF$12))/SIN(AF$12)*$B44))</f>
        <v>19.216466420117</v>
      </c>
      <c r="AG134" s="0" t="n">
        <f aca="false">IF($B44=0,0,IF(SIN(AG$12)=0,999999999,(SIN(AG$12)*COS($E44)+SIN($E44)*COS(AG$12))/SIN(AG$12)*$B44))</f>
        <v>18.7548605646867</v>
      </c>
      <c r="AH134" s="0" t="n">
        <f aca="false">IF($B44=0,0,IF(SIN(AH$12)=0,999999999,(SIN(AH$12)*COS($E44)+SIN($E44)*COS(AH$12))/SIN(AH$12)*$B44))</f>
        <v>18.3238340569069</v>
      </c>
      <c r="AI134" s="0" t="n">
        <f aca="false">IF($B44=0,0,IF(SIN(AI$12)=0,999999999,(SIN(AI$12)*COS($E44)+SIN($E44)*COS(AI$12))/SIN(AI$12)*$B44))</f>
        <v>17.9202077023628</v>
      </c>
      <c r="AJ134" s="0" t="n">
        <f aca="false">IF($B44=0,0,IF(SIN(AJ$12)=0,999999999,(SIN(AJ$12)*COS($E44)+SIN($E44)*COS(AJ$12))/SIN(AJ$12)*$B44))</f>
        <v>17.541225511464</v>
      </c>
      <c r="AK134" s="0" t="n">
        <f aca="false">IF($B44=0,0,IF(SIN(AK$12)=0,999999999,(SIN(AK$12)*COS($E44)+SIN($E44)*COS(AK$12))/SIN(AK$12)*$B44))</f>
        <v>17.1844864255588</v>
      </c>
      <c r="AL134" s="0" t="n">
        <f aca="false">IF($B44=0,0,IF(SIN(AL$12)=0,999999999,(SIN(AL$12)*COS($E44)+SIN($E44)*COS(AL$12))/SIN(AL$12)*$B44))</f>
        <v>16.847888843641</v>
      </c>
      <c r="AM134" s="0" t="n">
        <f aca="false">IF($B44=0,0,IF(SIN(AM$12)=0,999999999,(SIN(AM$12)*COS($E44)+SIN($E44)*COS(AM$12))/SIN(AM$12)*$B44))</f>
        <v>16.5295852343421</v>
      </c>
      <c r="AN134" s="0" t="n">
        <f aca="false">IF($B44=0,0,IF(SIN(AN$12)=0,999999999,(SIN(AN$12)*COS($E44)+SIN($E44)*COS(AN$12))/SIN(AN$12)*$B44))</f>
        <v>16.2279447567975</v>
      </c>
      <c r="AO134" s="0" t="n">
        <f aca="false">IF($B44=0,0,IF(SIN(AO$12)=0,999999999,(SIN(AO$12)*COS($E44)+SIN($E44)*COS(AO$12))/SIN(AO$12)*$B44))</f>
        <v>15.9415222885796</v>
      </c>
      <c r="AP134" s="0" t="n">
        <f aca="false">IF($B44=0,0,IF(SIN(AP$12)=0,999999999,(SIN(AP$12)*COS($E44)+SIN($E44)*COS(AP$12))/SIN(AP$12)*$B44))</f>
        <v>15.6690326148469</v>
      </c>
      <c r="AQ134" s="0" t="n">
        <f aca="false">IF($B44=0,0,IF(SIN(AQ$12)=0,999999999,(SIN(AQ$12)*COS($E44)+SIN($E44)*COS(AQ$12))/SIN(AQ$12)*$B44))</f>
        <v>15.409328802231</v>
      </c>
      <c r="AR134" s="0" t="n">
        <f aca="false">IF($B44=0,0,IF(SIN(AR$12)=0,999999999,(SIN(AR$12)*COS($E44)+SIN($E44)*COS(AR$12))/SIN(AR$12)*$B44))</f>
        <v>15.161383986553</v>
      </c>
      <c r="AS134" s="0" t="n">
        <f aca="false">IF($B44=0,0,IF(SIN(AS$12)=0,999999999,(SIN(AS$12)*COS($E44)+SIN($E44)*COS(AS$12))/SIN(AS$12)*$B44))</f>
        <v>14.9242759615948</v>
      </c>
      <c r="AT134" s="0" t="n">
        <f aca="false">IF($B44=0,0,IF(SIN(AT$12)=0,999999999,(SIN(AT$12)*COS($E44)+SIN($E44)*COS(AT$12))/SIN(AT$12)*$B44))</f>
        <v>14.6971740787062</v>
      </c>
      <c r="AU134" s="0" t="n">
        <f aca="false">IF($B44=0,0,IF(SIN(AU$12)=0,999999999,(SIN(AU$12)*COS($E44)+SIN($E44)*COS(AU$12))/SIN(AU$12)*$B44))</f>
        <v>14.4793280626739</v>
      </c>
      <c r="AV134" s="0" t="n">
        <f aca="false">IF($B44=0,0,IF(SIN(AV$12)=0,999999999,(SIN(AV$12)*COS($E44)+SIN($E44)*COS(AV$12))/SIN(AV$12)*$B44))</f>
        <v>14.2700584244382</v>
      </c>
      <c r="AW134" s="0" t="n">
        <f aca="false">IF($B44=0,0,IF(SIN(AW$12)=0,999999999,(SIN(AW$12)*COS($E44)+SIN($E44)*COS(AW$12))/SIN(AW$12)*$B44))</f>
        <v>14.0687482106635</v>
      </c>
      <c r="AX134" s="0" t="n">
        <f aca="false">IF($B44=0,0,IF(SIN(AX$12)=0,999999999,(SIN(AX$12)*COS($E44)+SIN($E44)*COS(AX$12))/SIN(AX$12)*$B44))</f>
        <v>13.8748358774396</v>
      </c>
      <c r="AY134" s="0" t="n">
        <f aca="false">IF($B44=0,0,IF(SIN(AY$12)=0,999999999,(SIN(AY$12)*COS($E44)+SIN($E44)*COS(AY$12))/SIN(AY$12)*$B44))</f>
        <v>13.6878091132037</v>
      </c>
      <c r="AZ134" s="0" t="n">
        <f aca="false">IF($B44=0,0,IF(SIN(AZ$12)=0,999999999,(SIN(AZ$12)*COS($E44)+SIN($E44)*COS(AZ$12))/SIN(AZ$12)*$B44))</f>
        <v>13.5071994663925</v>
      </c>
      <c r="BA134" s="0" t="n">
        <f aca="false">IF($B44=0,0,IF(SIN(BA$12)=0,999999999,(SIN(BA$12)*COS($E44)+SIN($E44)*COS(BA$12))/SIN(BA$12)*$B44))</f>
        <v>13.3325776579227</v>
      </c>
      <c r="BB134" s="0" t="n">
        <f aca="false">IF($B44=0,0,IF(SIN(BB$12)=0,999999999,(SIN(BB$12)*COS($E44)+SIN($E44)*COS(BB$12))/SIN(BB$12)*$B44))</f>
        <v>13.1635494785785</v>
      </c>
      <c r="BC134" s="0" t="n">
        <f aca="false">IF($B44=0,0,IF(SIN(BC$12)=0,999999999,(SIN(BC$12)*COS($E44)+SIN($E44)*COS(BC$12))/SIN(BC$12)*$B44))</f>
        <v>12.999752187699</v>
      </c>
      <c r="BD134" s="0" t="n">
        <f aca="false">IF($B44=0,0,IF(SIN(BD$12)=0,999999999,(SIN(BD$12)*COS($E44)+SIN($E44)*COS(BD$12))/SIN(BD$12)*$B44))</f>
        <v>12.8408513429272</v>
      </c>
      <c r="BE134" s="0" t="n">
        <f aca="false">IF($B44=0,0,IF(SIN(BE$12)=0,999999999,(SIN(BE$12)*COS($E44)+SIN($E44)*COS(BE$12))/SIN(BE$12)*$B44))</f>
        <v>12.6865380018015</v>
      </c>
      <c r="BF134" s="0" t="n">
        <f aca="false">IF($B44=0,0,IF(SIN(BF$12)=0,999999999,(SIN(BF$12)*COS($E44)+SIN($E44)*COS(BF$12))/SIN(BF$12)*$B44))</f>
        <v>12.5365262450744</v>
      </c>
      <c r="BG134" s="0" t="n">
        <f aca="false">IF($B44=0,0,IF(SIN(BG$12)=0,999999999,(SIN(BG$12)*COS($E44)+SIN($E44)*COS(BG$12))/SIN(BG$12)*$B44))</f>
        <v>12.3905509792054</v>
      </c>
      <c r="BH134" s="0" t="n">
        <f aca="false">IF($B44=0,0,IF(SIN(BH$12)=0,999999999,(SIN(BH$12)*COS($E44)+SIN($E44)*COS(BH$12))/SIN(BH$12)*$B44))</f>
        <v>12.2483659817762</v>
      </c>
      <c r="BI134" s="0" t="n">
        <f aca="false">IF($B44=0,0,IF(SIN(BI$12)=0,999999999,(SIN(BI$12)*COS($E44)+SIN($E44)*COS(BI$12))/SIN(BI$12)*$B44))</f>
        <v>12.1097421588429</v>
      </c>
      <c r="BJ134" s="0" t="n">
        <f aca="false">IF($B44=0,0,IF(SIN(BJ$12)=0,999999999,(SIN(BJ$12)*COS($E44)+SIN($E44)*COS(BJ$12))/SIN(BJ$12)*$B44))</f>
        <v>11.9744659876646</v>
      </c>
      <c r="BK134" s="0" t="n">
        <f aca="false">IF($B44=0,0,IF(SIN(BK$12)=0,999999999,(SIN(BK$12)*COS($E44)+SIN($E44)*COS(BK$12))/SIN(BK$12)*$B44))</f>
        <v>11.842338121969</v>
      </c>
      <c r="BL134" s="0" t="n">
        <f aca="false">IF($B44=0,0,IF(SIN(BL$12)=0,999999999,(SIN(BL$12)*COS($E44)+SIN($E44)*COS(BL$12))/SIN(BL$12)*$B44))</f>
        <v>11.7131721400635</v>
      </c>
      <c r="BM134" s="0" t="n">
        <f aca="false">IF($B44=0,0,IF(SIN(BM$12)=0,999999999,(SIN(BM$12)*COS($E44)+SIN($E44)*COS(BM$12))/SIN(BM$12)*$B44))</f>
        <v>11.5867934187623</v>
      </c>
      <c r="BN134" s="0" t="n">
        <f aca="false">IF($B44=0,0,IF(SIN(BN$12)=0,999999999,(SIN(BN$12)*COS($E44)+SIN($E44)*COS(BN$12))/SIN(BN$12)*$B44))</f>
        <v>11.4630381183683</v>
      </c>
      <c r="BO134" s="0" t="n">
        <f aca="false">IF($B44=0,0,IF(SIN(BO$12)=0,999999999,(SIN(BO$12)*COS($E44)+SIN($E44)*COS(BO$12))/SIN(BO$12)*$B44))</f>
        <v>11.3417522658768</v>
      </c>
      <c r="BP134" s="0" t="n">
        <f aca="false">IF($B44=0,0,IF(SIN(BP$12)=0,999999999,(SIN(BP$12)*COS($E44)+SIN($E44)*COS(BP$12))/SIN(BP$12)*$B44))</f>
        <v>11.2227909252188</v>
      </c>
      <c r="BQ134" s="0" t="n">
        <f aca="false">IF($B44=0,0,IF(SIN(BQ$12)=0,999999999,(SIN(BQ$12)*COS($E44)+SIN($E44)*COS(BQ$12))/SIN(BQ$12)*$B44))</f>
        <v>11.1060174447753</v>
      </c>
      <c r="BR134" s="0" t="n">
        <f aca="false">IF($B44=0,0,IF(SIN(BR$12)=0,999999999,(SIN(BR$12)*COS($E44)+SIN($E44)*COS(BR$12))/SIN(BR$12)*$B44))</f>
        <v>10.9913027736093</v>
      </c>
      <c r="BS134" s="0" t="n">
        <f aca="false">IF($B44=0,0,IF(SIN(BS$12)=0,999999999,(SIN(BS$12)*COS($E44)+SIN($E44)*COS(BS$12))/SIN(BS$12)*$B44))</f>
        <v>10.8785248389042</v>
      </c>
      <c r="BT134" s="0" t="n">
        <f aca="false">IF($B44=0,0,IF(SIN(BT$12)=0,999999999,(SIN(BT$12)*COS($E44)+SIN($E44)*COS(BT$12))/SIN(BT$12)*$B44))</f>
        <v>10.767567978007</v>
      </c>
      <c r="BU134" s="0" t="n">
        <f aca="false">IF($B44=0,0,IF(SIN(BU$12)=0,999999999,(SIN(BU$12)*COS($E44)+SIN($E44)*COS(BU$12))/SIN(BU$12)*$B44))</f>
        <v>10.6583224192476</v>
      </c>
      <c r="BV134" s="0" t="n">
        <f aca="false">IF($B44=0,0,IF(SIN(BV$12)=0,999999999,(SIN(BV$12)*COS($E44)+SIN($E44)*COS(BV$12))/SIN(BV$12)*$B44))</f>
        <v>10.550683806387</v>
      </c>
      <c r="BW134" s="0" t="n">
        <f aca="false">IF($B44=0,0,IF(SIN(BW$12)=0,999999999,(SIN(BW$12)*COS($E44)+SIN($E44)*COS(BW$12))/SIN(BW$12)*$B44))</f>
        <v>10.4445527621353</v>
      </c>
      <c r="BX134" s="0" t="n">
        <f aca="false">IF($B44=0,0,IF(SIN(BX$12)=0,999999999,(SIN(BX$12)*COS($E44)+SIN($E44)*COS(BX$12))/SIN(BX$12)*$B44))</f>
        <v>10.3398344866888</v>
      </c>
      <c r="BY134" s="0" t="n">
        <f aca="false">IF($B44=0,0,IF(SIN(BY$12)=0,999999999,(SIN(BY$12)*COS($E44)+SIN($E44)*COS(BY$12))/SIN(BY$12)*$B44))</f>
        <v>10.2364383876842</v>
      </c>
      <c r="BZ134" s="0" t="n">
        <f aca="false">IF($B44=0,0,IF(SIN(BZ$12)=0,999999999,(SIN(BZ$12)*COS($E44)+SIN($E44)*COS(BZ$12))/SIN(BZ$12)*$B44))</f>
        <v>10.1342777383558</v>
      </c>
      <c r="CA134" s="0" t="n">
        <f aca="false">IF($B44=0,0,IF(SIN(CA$12)=0,999999999,(SIN(CA$12)*COS($E44)+SIN($E44)*COS(CA$12))/SIN(CA$12)*$B44))</f>
        <v>10.0332693610233</v>
      </c>
      <c r="CB134" s="0" t="n">
        <f aca="false">IF($B44=0,0,IF(SIN(CB$12)=0,999999999,(SIN(CB$12)*COS($E44)+SIN($E44)*COS(CB$12))/SIN(CB$12)*$B44))</f>
        <v>9.93333333333335</v>
      </c>
      <c r="CC134" s="0" t="n">
        <f aca="false">IF($B44=0,0,IF(SIN(CC$12)=0,999999999,(SIN(CC$12)*COS($E44)+SIN($E44)*COS(CC$12))/SIN(CC$12)*$B44))</f>
        <v>9.8343927149433</v>
      </c>
      <c r="CD134" s="0" t="n">
        <f aca="false">IF($B44=0,0,IF(SIN(CD$12)=0,999999999,(SIN(CD$12)*COS($E44)+SIN($E44)*COS(CD$12))/SIN(CD$12)*$B44))</f>
        <v>9.7363732925598</v>
      </c>
      <c r="CE134" s="0" t="n">
        <f aca="false">IF($B44=0,0,IF(SIN(CE$12)=0,999999999,(SIN(CE$12)*COS($E44)+SIN($E44)*COS(CE$12))/SIN(CE$12)*$B44))</f>
        <v>9.63920334144987</v>
      </c>
      <c r="CF134" s="0" t="n">
        <f aca="false">IF($B44=0,0,IF(SIN(CF$12)=0,999999999,(SIN(CF$12)*COS($E44)+SIN($E44)*COS(CF$12))/SIN(CF$12)*$B44))</f>
        <v>9.54281340171712</v>
      </c>
      <c r="CG134" s="0" t="n">
        <f aca="false">IF($B44=0,0,IF(SIN(CG$12)=0,999999999,(SIN(CG$12)*COS($E44)+SIN($E44)*COS(CG$12))/SIN(CG$12)*$B44))</f>
        <v>9.44713606779068</v>
      </c>
      <c r="CH134" s="0" t="n">
        <f aca="false">IF($B44=0,0,IF(SIN(CH$12)=0,999999999,(SIN(CH$12)*COS($E44)+SIN($E44)*COS(CH$12))/SIN(CH$12)*$B44))</f>
        <v>9.35210578971001</v>
      </c>
      <c r="CI134" s="0" t="n">
        <f aca="false">IF($B44=0,0,IF(SIN(CI$12)=0,999999999,(SIN(CI$12)*COS($E44)+SIN($E44)*COS(CI$12))/SIN(CI$12)*$B44))</f>
        <v>9.25765868490929</v>
      </c>
      <c r="CJ134" s="0" t="n">
        <f aca="false">IF($B44=0,0,IF(SIN(CJ$12)=0,999999999,(SIN(CJ$12)*COS($E44)+SIN($E44)*COS(CJ$12))/SIN(CJ$12)*$B44))</f>
        <v>9.16373235930794</v>
      </c>
      <c r="CK134" s="0" t="n">
        <f aca="false">IF($B44=0,0,IF(SIN(CK$12)=0,999999999,(SIN(CK$12)*COS($E44)+SIN($E44)*COS(CK$12))/SIN(CK$12)*$B44))</f>
        <v>9.0702657366043</v>
      </c>
      <c r="CL134" s="0" t="n">
        <f aca="false">IF($B44=0,0,IF(SIN(CL$12)=0,999999999,(SIN(CL$12)*COS($E44)+SIN($E44)*COS(CL$12))/SIN(CL$12)*$B44))</f>
        <v>8.97719889475031</v>
      </c>
      <c r="CM134" s="0" t="n">
        <f aca="false">IF($B44=0,0,IF(SIN(CM$12)=0,999999999,(SIN(CM$12)*COS($E44)+SIN($E44)*COS(CM$12))/SIN(CM$12)*$B44))</f>
        <v>8.88447290865091</v>
      </c>
      <c r="CN134" s="0" t="n">
        <f aca="false">IF($B44=0,0,IF(SIN(CN$12)=0,999999999,(SIN(CN$12)*COS($E44)+SIN($E44)*COS(CN$12))/SIN(CN$12)*$B44))</f>
        <v>8.79202969819095</v>
      </c>
      <c r="CO134" s="0" t="n">
        <f aca="false">IF($B44=0,0,IF(SIN(CO$12)=0,999999999,(SIN(CO$12)*COS($E44)+SIN($E44)*COS(CO$12))/SIN(CO$12)*$B44))</f>
        <v>8.69981188074228</v>
      </c>
      <c r="CP134" s="0" t="n">
        <f aca="false">IF($B44=0,0,IF(SIN(CP$12)=0,999999999,(SIN(CP$12)*COS($E44)+SIN($E44)*COS(CP$12))/SIN(CP$12)*$B44))</f>
        <v>8.60776262734404</v>
      </c>
      <c r="CQ134" s="0" t="n">
        <f aca="false">IF($B44=0,0,IF(SIN(CQ$12)=0,999999999,(SIN(CQ$12)*COS($E44)+SIN($E44)*COS(CQ$12))/SIN(CQ$12)*$B44))</f>
        <v>8.51582552178196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307.059774871297</v>
      </c>
      <c r="H135" s="0" t="n">
        <f aca="false">IF($B45=0,0,IF(SIN(H$12)=0,999999999,(SIN(H$12)*COS($E45)+SIN($E45)*COS(H$12))/SIN(H$12)*$B45))</f>
        <v>157.502964256319</v>
      </c>
      <c r="I135" s="0" t="n">
        <f aca="false">IF($B45=0,0,IF(SIN(I$12)=0,999999999,(SIN(I$12)*COS($E45)+SIN($E45)*COS(I$12))/SIN(I$12)*$B45))</f>
        <v>107.630440055171</v>
      </c>
      <c r="J135" s="0" t="n">
        <f aca="false">IF($B45=0,0,IF(SIN(J$12)=0,999999999,(SIN(J$12)*COS($E45)+SIN($E45)*COS(J$12))/SIN(J$12)*$B45))</f>
        <v>82.6789781981993</v>
      </c>
      <c r="K135" s="0" t="n">
        <f aca="false">IF($B45=0,0,IF(SIN(K$12)=0,999999999,(SIN(K$12)*COS($E45)+SIN($E45)*COS(K$12))/SIN(K$12)*$B45))</f>
        <v>67.6959308994712</v>
      </c>
      <c r="L135" s="0" t="n">
        <f aca="false">IF($B45=0,0,IF(SIN(L$12)=0,999999999,(SIN(L$12)*COS($E45)+SIN($E45)*COS(L$12))/SIN(L$12)*$B45))</f>
        <v>57.6970797461304</v>
      </c>
      <c r="M135" s="0" t="n">
        <f aca="false">IF($B45=0,0,IF(SIN(M$12)=0,999999999,(SIN(M$12)*COS($E45)+SIN($E45)*COS(M$12))/SIN(M$12)*$B45))</f>
        <v>50.5463289950119</v>
      </c>
      <c r="N135" s="0" t="n">
        <f aca="false">IF($B45=0,0,IF(SIN(N$12)=0,999999999,(SIN(N$12)*COS($E45)+SIN($E45)*COS(N$12))/SIN(N$12)*$B45))</f>
        <v>45.1756288951492</v>
      </c>
      <c r="O135" s="0" t="n">
        <f aca="false">IF($B45=0,0,IF(SIN(O$12)=0,999999999,(SIN(O$12)*COS($E45)+SIN($E45)*COS(O$12))/SIN(O$12)*$B45))</f>
        <v>40.9916167938009</v>
      </c>
      <c r="P135" s="0" t="n">
        <f aca="false">IF($B45=0,0,IF(SIN(P$12)=0,999999999,(SIN(P$12)*COS($E45)+SIN($E45)*COS(P$12))/SIN(P$12)*$B45))</f>
        <v>37.6382735775193</v>
      </c>
      <c r="Q135" s="0" t="n">
        <f aca="false">IF($B45=0,0,IF(SIN(Q$12)=0,999999999,(SIN(Q$12)*COS($E45)+SIN($E45)*COS(Q$12))/SIN(Q$12)*$B45))</f>
        <v>34.8890402350342</v>
      </c>
      <c r="R135" s="0" t="n">
        <f aca="false">IF($B45=0,0,IF(SIN(R$12)=0,999999999,(SIN(R$12)*COS($E45)+SIN($E45)*COS(R$12))/SIN(R$12)*$B45))</f>
        <v>32.5928761375464</v>
      </c>
      <c r="S135" s="0" t="n">
        <f aca="false">IF($B45=0,0,IF(SIN(S$12)=0,999999999,(SIN(S$12)*COS($E45)+SIN($E45)*COS(S$12))/SIN(S$12)*$B45))</f>
        <v>30.6452134962698</v>
      </c>
      <c r="T135" s="0" t="n">
        <f aca="false">IF($B45=0,0,IF(SIN(T$12)=0,999999999,(SIN(T$12)*COS($E45)+SIN($E45)*COS(T$12))/SIN(T$12)*$B45))</f>
        <v>28.9713599085793</v>
      </c>
      <c r="U135" s="0" t="n">
        <f aca="false">IF($B45=0,0,IF(SIN(U$12)=0,999999999,(SIN(U$12)*COS($E45)+SIN($E45)*COS(U$12))/SIN(U$12)*$B45))</f>
        <v>27.5165398847318</v>
      </c>
      <c r="V135" s="0" t="n">
        <f aca="false">IF($B45=0,0,IF(SIN(V$12)=0,999999999,(SIN(V$12)*COS($E45)+SIN($E45)*COS(V$12))/SIN(V$12)*$B45))</f>
        <v>26.2396708011405</v>
      </c>
      <c r="W135" s="0" t="n">
        <f aca="false">IF($B45=0,0,IF(SIN(W$12)=0,999999999,(SIN(W$12)*COS($E45)+SIN($E45)*COS(W$12))/SIN(W$12)*$B45))</f>
        <v>25.1093355751329</v>
      </c>
      <c r="X135" s="0" t="n">
        <f aca="false">IF($B45=0,0,IF(SIN(X$12)=0,999999999,(SIN(X$12)*COS($E45)+SIN($E45)*COS(X$12))/SIN(X$12)*$B45))</f>
        <v>24.1010977805943</v>
      </c>
      <c r="Y135" s="0" t="n">
        <f aca="false">IF($B45=0,0,IF(SIN(Y$12)=0,999999999,(SIN(Y$12)*COS($E45)+SIN($E45)*COS(Y$12))/SIN(Y$12)*$B45))</f>
        <v>23.1956646209947</v>
      </c>
      <c r="Z135" s="0" t="n">
        <f aca="false">IF($B45=0,0,IF(SIN(Z$12)=0,999999999,(SIN(Z$12)*COS($E45)+SIN($E45)*COS(Z$12))/SIN(Z$12)*$B45))</f>
        <v>22.3776010096932</v>
      </c>
      <c r="AA135" s="0" t="n">
        <f aca="false">IF($B45=0,0,IF(SIN(AA$12)=0,999999999,(SIN(AA$12)*COS($E45)+SIN($E45)*COS(AA$12))/SIN(AA$12)*$B45))</f>
        <v>21.6344110550727</v>
      </c>
      <c r="AB135" s="0" t="n">
        <f aca="false">IF($B45=0,0,IF(SIN(AB$12)=0,999999999,(SIN(AB$12)*COS($E45)+SIN($E45)*COS(AB$12))/SIN(AB$12)*$B45))</f>
        <v>20.9558700489477</v>
      </c>
      <c r="AC135" s="0" t="n">
        <f aca="false">IF($B45=0,0,IF(SIN(AC$12)=0,999999999,(SIN(AC$12)*COS($E45)+SIN($E45)*COS(AC$12))/SIN(AC$12)*$B45))</f>
        <v>20.3335307180948</v>
      </c>
      <c r="AD135" s="0" t="n">
        <f aca="false">IF($B45=0,0,IF(SIN(AD$12)=0,999999999,(SIN(AD$12)*COS($E45)+SIN($E45)*COS(AD$12))/SIN(AD$12)*$B45))</f>
        <v>19.7603529121401</v>
      </c>
      <c r="AE135" s="0" t="n">
        <f aca="false">IF($B45=0,0,IF(SIN(AE$12)=0,999999999,(SIN(AE$12)*COS($E45)+SIN($E45)*COS(AE$12))/SIN(AE$12)*$B45))</f>
        <v>19.2304221656002</v>
      </c>
      <c r="AF135" s="0" t="n">
        <f aca="false">IF($B45=0,0,IF(SIN(AF$12)=0,999999999,(SIN(AF$12)*COS($E45)+SIN($E45)*COS(AF$12))/SIN(AF$12)*$B45))</f>
        <v>18.7387332063949</v>
      </c>
      <c r="AG135" s="0" t="n">
        <f aca="false">IF($B45=0,0,IF(SIN(AG$12)=0,999999999,(SIN(AG$12)*COS($E45)+SIN($E45)*COS(AG$12))/SIN(AG$12)*$B45))</f>
        <v>18.2810215728352</v>
      </c>
      <c r="AH135" s="0" t="n">
        <f aca="false">IF($B45=0,0,IF(SIN(AH$12)=0,999999999,(SIN(AH$12)*COS($E45)+SIN($E45)*COS(AH$12))/SIN(AH$12)*$B45))</f>
        <v>17.8536313119392</v>
      </c>
      <c r="AI135" s="0" t="n">
        <f aca="false">IF($B45=0,0,IF(SIN(AI$12)=0,999999999,(SIN(AI$12)*COS($E45)+SIN($E45)*COS(AI$12))/SIN(AI$12)*$B45))</f>
        <v>17.4534100497675</v>
      </c>
      <c r="AJ135" s="0" t="n">
        <f aca="false">IF($B45=0,0,IF(SIN(AJ$12)=0,999999999,(SIN(AJ$12)*COS($E45)+SIN($E45)*COS(AJ$12))/SIN(AJ$12)*$B45))</f>
        <v>17.0776250469437</v>
      </c>
      <c r="AK135" s="0" t="n">
        <f aca="false">IF($B45=0,0,IF(SIN(AK$12)=0,999999999,(SIN(AK$12)*COS($E45)+SIN($E45)*COS(AK$12))/SIN(AK$12)*$B45))</f>
        <v>16.7238955007445</v>
      </c>
      <c r="AL135" s="0" t="n">
        <f aca="false">IF($B45=0,0,IF(SIN(AL$12)=0,999999999,(SIN(AL$12)*COS($E45)+SIN($E45)*COS(AL$12))/SIN(AL$12)*$B45))</f>
        <v>16.3901375397925</v>
      </c>
      <c r="AM135" s="0" t="n">
        <f aca="false">IF($B45=0,0,IF(SIN(AM$12)=0,999999999,(SIN(AM$12)*COS($E45)+SIN($E45)*COS(AM$12))/SIN(AM$12)*$B45))</f>
        <v>16.074519218954</v>
      </c>
      <c r="AN135" s="0" t="n">
        <f aca="false">IF($B45=0,0,IF(SIN(AN$12)=0,999999999,(SIN(AN$12)*COS($E45)+SIN($E45)*COS(AN$12))/SIN(AN$12)*$B45))</f>
        <v>15.7754234555435</v>
      </c>
      <c r="AO135" s="0" t="n">
        <f aca="false">IF($B45=0,0,IF(SIN(AO$12)=0,999999999,(SIN(AO$12)*COS($E45)+SIN($E45)*COS(AO$12))/SIN(AO$12)*$B45))</f>
        <v>15.4914173185458</v>
      </c>
      <c r="AP135" s="0" t="n">
        <f aca="false">IF($B45=0,0,IF(SIN(AP$12)=0,999999999,(SIN(AP$12)*COS($E45)+SIN($E45)*COS(AP$12))/SIN(AP$12)*$B45))</f>
        <v>15.2212264355118</v>
      </c>
      <c r="AQ135" s="0" t="n">
        <f aca="false">IF($B45=0,0,IF(SIN(AQ$12)=0,999999999,(SIN(AQ$12)*COS($E45)+SIN($E45)*COS(AQ$12))/SIN(AQ$12)*$B45))</f>
        <v>14.9637135488885</v>
      </c>
      <c r="AR135" s="0" t="n">
        <f aca="false">IF($B45=0,0,IF(SIN(AR$12)=0,999999999,(SIN(AR$12)*COS($E45)+SIN($E45)*COS(AR$12))/SIN(AR$12)*$B45))</f>
        <v>14.7178604573785</v>
      </c>
      <c r="AS135" s="0" t="n">
        <f aca="false">IF($B45=0,0,IF(SIN(AS$12)=0,999999999,(SIN(AS$12)*COS($E45)+SIN($E45)*COS(AS$12))/SIN(AS$12)*$B45))</f>
        <v>14.482752734725</v>
      </c>
      <c r="AT135" s="0" t="n">
        <f aca="false">IF($B45=0,0,IF(SIN(AT$12)=0,999999999,(SIN(AT$12)*COS($E45)+SIN($E45)*COS(AT$12))/SIN(AT$12)*$B45))</f>
        <v>14.2575667398364</v>
      </c>
      <c r="AU135" s="0" t="n">
        <f aca="false">IF($B45=0,0,IF(SIN(AU$12)=0,999999999,(SIN(AU$12)*COS($E45)+SIN($E45)*COS(AU$12))/SIN(AU$12)*$B45))</f>
        <v>14.041558527008</v>
      </c>
      <c r="AV135" s="0" t="n">
        <f aca="false">IF($B45=0,0,IF(SIN(AV$12)=0,999999999,(SIN(AV$12)*COS($E45)+SIN($E45)*COS(AV$12))/SIN(AV$12)*$B45))</f>
        <v>13.8340543395187</v>
      </c>
      <c r="AW135" s="0" t="n">
        <f aca="false">IF($B45=0,0,IF(SIN(AW$12)=0,999999999,(SIN(AW$12)*COS($E45)+SIN($E45)*COS(AW$12))/SIN(AW$12)*$B45))</f>
        <v>13.6344424288051</v>
      </c>
      <c r="AX135" s="0" t="n">
        <f aca="false">IF($B45=0,0,IF(SIN(AX$12)=0,999999999,(SIN(AX$12)*COS($E45)+SIN($E45)*COS(AX$12))/SIN(AX$12)*$B45))</f>
        <v>13.4421659882808</v>
      </c>
      <c r="AY135" s="0" t="n">
        <f aca="false">IF($B45=0,0,IF(SIN(AY$12)=0,999999999,(SIN(AY$12)*COS($E45)+SIN($E45)*COS(AY$12))/SIN(AY$12)*$B45))</f>
        <v>13.256717028371</v>
      </c>
      <c r="AZ135" s="0" t="n">
        <f aca="false">IF($B45=0,0,IF(SIN(AZ$12)=0,999999999,(SIN(AZ$12)*COS($E45)+SIN($E45)*COS(AZ$12))/SIN(AZ$12)*$B45))</f>
        <v>13.0776310494864</v>
      </c>
      <c r="BA135" s="0" t="n">
        <f aca="false">IF($B45=0,0,IF(SIN(BA$12)=0,999999999,(SIN(BA$12)*COS($E45)+SIN($E45)*COS(BA$12))/SIN(BA$12)*$B45))</f>
        <v>12.9044823940488</v>
      </c>
      <c r="BB135" s="0" t="n">
        <f aca="false">IF($B45=0,0,IF(SIN(BB$12)=0,999999999,(SIN(BB$12)*COS($E45)+SIN($E45)*COS(BB$12))/SIN(BB$12)*$B45))</f>
        <v>12.7368801784895</v>
      </c>
      <c r="BC135" s="0" t="n">
        <f aca="false">IF($B45=0,0,IF(SIN(BC$12)=0,999999999,(SIN(BC$12)*COS($E45)+SIN($E45)*COS(BC$12))/SIN(BC$12)*$B45))</f>
        <v>12.5744647223181</v>
      </c>
      <c r="BD135" s="0" t="n">
        <f aca="false">IF($B45=0,0,IF(SIN(BD$12)=0,999999999,(SIN(BD$12)*COS($E45)+SIN($E45)*COS(BD$12))/SIN(BD$12)*$B45))</f>
        <v>12.4169044046165</v>
      </c>
      <c r="BE135" s="0" t="n">
        <f aca="false">IF($B45=0,0,IF(SIN(BE$12)=0,999999999,(SIN(BE$12)*COS($E45)+SIN($E45)*COS(BE$12))/SIN(BE$12)*$B45))</f>
        <v>12.2638928892386</v>
      </c>
      <c r="BF135" s="0" t="n">
        <f aca="false">IF($B45=0,0,IF(SIN(BF$12)=0,999999999,(SIN(BF$12)*COS($E45)+SIN($E45)*COS(BF$12))/SIN(BF$12)*$B45))</f>
        <v>12.1151466690227</v>
      </c>
      <c r="BG135" s="0" t="n">
        <f aca="false">IF($B45=0,0,IF(SIN(BG$12)=0,999999999,(SIN(BG$12)*COS($E45)+SIN($E45)*COS(BG$12))/SIN(BG$12)*$B45))</f>
        <v>11.9704028868236</v>
      </c>
      <c r="BH135" s="0" t="n">
        <f aca="false">IF($B45=0,0,IF(SIN(BH$12)=0,999999999,(SIN(BH$12)*COS($E45)+SIN($E45)*COS(BH$12))/SIN(BH$12)*$B45))</f>
        <v>11.8294173974166</v>
      </c>
      <c r="BI135" s="0" t="n">
        <f aca="false">IF($B45=0,0,IF(SIN(BI$12)=0,999999999,(SIN(BI$12)*COS($E45)+SIN($E45)*COS(BI$12))/SIN(BI$12)*$B45))</f>
        <v>11.6919630395512</v>
      </c>
      <c r="BJ135" s="0" t="n">
        <f aca="false">IF($B45=0,0,IF(SIN(BJ$12)=0,999999999,(SIN(BJ$12)*COS($E45)+SIN($E45)*COS(BJ$12))/SIN(BJ$12)*$B45))</f>
        <v>11.5578280918174</v>
      </c>
      <c r="BK135" s="0" t="n">
        <f aca="false">IF($B45=0,0,IF(SIN(BK$12)=0,999999999,(SIN(BK$12)*COS($E45)+SIN($E45)*COS(BK$12))/SIN(BK$12)*$B45))</f>
        <v>11.4268148896778</v>
      </c>
      <c r="BL135" s="0" t="n">
        <f aca="false">IF($B45=0,0,IF(SIN(BL$12)=0,999999999,(SIN(BL$12)*COS($E45)+SIN($E45)*COS(BL$12))/SIN(BL$12)*$B45))</f>
        <v>11.2987385841396</v>
      </c>
      <c r="BM135" s="0" t="n">
        <f aca="false">IF($B45=0,0,IF(SIN(BM$12)=0,999999999,(SIN(BM$12)*COS($E45)+SIN($E45)*COS(BM$12))/SIN(BM$12)*$B45))</f>
        <v>11.1734260251817</v>
      </c>
      <c r="BN135" s="0" t="n">
        <f aca="false">IF($B45=0,0,IF(SIN(BN$12)=0,999999999,(SIN(BN$12)*COS($E45)+SIN($E45)*COS(BN$12))/SIN(BN$12)*$B45))</f>
        <v>11.0507147552992</v>
      </c>
      <c r="BO135" s="0" t="n">
        <f aca="false">IF($B45=0,0,IF(SIN(BO$12)=0,999999999,(SIN(BO$12)*COS($E45)+SIN($E45)*COS(BO$12))/SIN(BO$12)*$B45))</f>
        <v>10.9304521004422</v>
      </c>
      <c r="BP135" s="0" t="n">
        <f aca="false">IF($B45=0,0,IF(SIN(BP$12)=0,999999999,(SIN(BP$12)*COS($E45)+SIN($E45)*COS(BP$12))/SIN(BP$12)*$B45))</f>
        <v>10.8124943472584</v>
      </c>
      <c r="BQ135" s="0" t="n">
        <f aca="false">IF($B45=0,0,IF(SIN(BQ$12)=0,999999999,(SIN(BQ$12)*COS($E45)+SIN($E45)*COS(BQ$12))/SIN(BQ$12)*$B45))</f>
        <v>10.696705996956</v>
      </c>
      <c r="BR135" s="0" t="n">
        <f aca="false">IF($B45=0,0,IF(SIN(BR$12)=0,999999999,(SIN(BR$12)*COS($E45)+SIN($E45)*COS(BR$12))/SIN(BR$12)*$B45))</f>
        <v>10.5829590873035</v>
      </c>
      <c r="BS135" s="0" t="n">
        <f aca="false">IF($B45=0,0,IF(SIN(BS$12)=0,999999999,(SIN(BS$12)*COS($E45)+SIN($E45)*COS(BS$12))/SIN(BS$12)*$B45))</f>
        <v>10.4711325753212</v>
      </c>
      <c r="BT135" s="0" t="n">
        <f aca="false">IF($B45=0,0,IF(SIN(BT$12)=0,999999999,(SIN(BT$12)*COS($E45)+SIN($E45)*COS(BT$12))/SIN(BT$12)*$B45))</f>
        <v>10.361111774115</v>
      </c>
      <c r="BU135" s="0" t="n">
        <f aca="false">IF($B45=0,0,IF(SIN(BU$12)=0,999999999,(SIN(BU$12)*COS($E45)+SIN($E45)*COS(BU$12))/SIN(BU$12)*$B45))</f>
        <v>10.2527878380759</v>
      </c>
      <c r="BV135" s="0" t="n">
        <f aca="false">IF($B45=0,0,IF(SIN(BV$12)=0,999999999,(SIN(BV$12)*COS($E45)+SIN($E45)*COS(BV$12))/SIN(BV$12)*$B45))</f>
        <v>10.1460572913401</v>
      </c>
      <c r="BW135" s="0" t="n">
        <f aca="false">IF($B45=0,0,IF(SIN(BW$12)=0,999999999,(SIN(BW$12)*COS($E45)+SIN($E45)*COS(BW$12))/SIN(BW$12)*$B45))</f>
        <v>10.0408215949892</v>
      </c>
      <c r="BX135" s="0" t="n">
        <f aca="false">IF($B45=0,0,IF(SIN(BX$12)=0,999999999,(SIN(BX$12)*COS($E45)+SIN($E45)*COS(BX$12))/SIN(BX$12)*$B45))</f>
        <v>9.9369867489743</v>
      </c>
      <c r="BY135" s="0" t="n">
        <f aca="false">IF($B45=0,0,IF(SIN(BY$12)=0,999999999,(SIN(BY$12)*COS($E45)+SIN($E45)*COS(BY$12))/SIN(BY$12)*$B45))</f>
        <v>9.83446292519181</v>
      </c>
      <c r="BZ135" s="0" t="n">
        <f aca="false">IF($B45=0,0,IF(SIN(BZ$12)=0,999999999,(SIN(BZ$12)*COS($E45)+SIN($E45)*COS(BZ$12))/SIN(BZ$12)*$B45))</f>
        <v>9.73316412852459</v>
      </c>
      <c r="CA135" s="0" t="n">
        <f aca="false">IF($B45=0,0,IF(SIN(CA$12)=0,999999999,(SIN(CA$12)*COS($E45)+SIN($E45)*COS(CA$12))/SIN(CA$12)*$B45))</f>
        <v>9.63300788299991</v>
      </c>
      <c r="CB135" s="0" t="n">
        <f aca="false">IF($B45=0,0,IF(SIN(CB$12)=0,999999999,(SIN(CB$12)*COS($E45)+SIN($E45)*COS(CB$12))/SIN(CB$12)*$B45))</f>
        <v>9.53391494050944</v>
      </c>
      <c r="CC135" s="0" t="n">
        <f aca="false">IF($B45=0,0,IF(SIN(CC$12)=0,999999999,(SIN(CC$12)*COS($E45)+SIN($E45)*COS(CC$12))/SIN(CC$12)*$B45))</f>
        <v>9.43580900979824</v>
      </c>
      <c r="CD135" s="0" t="n">
        <f aca="false">IF($B45=0,0,IF(SIN(CD$12)=0,999999999,(SIN(CD$12)*COS($E45)+SIN($E45)*COS(CD$12))/SIN(CD$12)*$B45))</f>
        <v>9.33861650365484</v>
      </c>
      <c r="CE135" s="0" t="n">
        <f aca="false">IF($B45=0,0,IF(SIN(CE$12)=0,999999999,(SIN(CE$12)*COS($E45)+SIN($E45)*COS(CE$12))/SIN(CE$12)*$B45))</f>
        <v>9.24226630243396</v>
      </c>
      <c r="CF135" s="0" t="n">
        <f aca="false">IF($B45=0,0,IF(SIN(CF$12)=0,999999999,(SIN(CF$12)*COS($E45)+SIN($E45)*COS(CF$12))/SIN(CF$12)*$B45))</f>
        <v>9.14668953222016</v>
      </c>
      <c r="CG135" s="0" t="n">
        <f aca="false">IF($B45=0,0,IF(SIN(CG$12)=0,999999999,(SIN(CG$12)*COS($E45)+SIN($E45)*COS(CG$12))/SIN(CG$12)*$B45))</f>
        <v>9.05181935609276</v>
      </c>
      <c r="CH135" s="0" t="n">
        <f aca="false">IF($B45=0,0,IF(SIN(CH$12)=0,999999999,(SIN(CH$12)*COS($E45)+SIN($E45)*COS(CH$12))/SIN(CH$12)*$B45))</f>
        <v>8.95759077708697</v>
      </c>
      <c r="CI135" s="0" t="n">
        <f aca="false">IF($B45=0,0,IF(SIN(CI$12)=0,999999999,(SIN(CI$12)*COS($E45)+SIN($E45)*COS(CI$12))/SIN(CI$12)*$B45))</f>
        <v>8.86394045156624</v>
      </c>
      <c r="CJ135" s="0" t="n">
        <f aca="false">IF($B45=0,0,IF(SIN(CJ$12)=0,999999999,(SIN(CJ$12)*COS($E45)+SIN($E45)*COS(CJ$12))/SIN(CJ$12)*$B45))</f>
        <v>8.77080651182193</v>
      </c>
      <c r="CK135" s="0" t="n">
        <f aca="false">IF($B45=0,0,IF(SIN(CK$12)=0,999999999,(SIN(CK$12)*COS($E45)+SIN($E45)*COS(CK$12))/SIN(CK$12)*$B45))</f>
        <v>8.67812839680731</v>
      </c>
      <c r="CL135" s="0" t="n">
        <f aca="false">IF($B45=0,0,IF(SIN(CL$12)=0,999999999,(SIN(CL$12)*COS($E45)+SIN($E45)*COS(CL$12))/SIN(CL$12)*$B45))</f>
        <v>8.58584668999158</v>
      </c>
      <c r="CM135" s="0" t="n">
        <f aca="false">IF($B45=0,0,IF(SIN(CM$12)=0,999999999,(SIN(CM$12)*COS($E45)+SIN($E45)*COS(CM$12))/SIN(CM$12)*$B45))</f>
        <v>8.49390296338648</v>
      </c>
      <c r="CN135" s="0" t="n">
        <f aca="false">IF($B45=0,0,IF(SIN(CN$12)=0,999999999,(SIN(CN$12)*COS($E45)+SIN($E45)*COS(CN$12))/SIN(CN$12)*$B45))</f>
        <v>8.40223962685516</v>
      </c>
      <c r="CO135" s="0" t="n">
        <f aca="false">IF($B45=0,0,IF(SIN(CO$12)=0,999999999,(SIN(CO$12)*COS($E45)+SIN($E45)*COS(CO$12))/SIN(CO$12)*$B45))</f>
        <v>8.31079978186359</v>
      </c>
      <c r="CP135" s="0" t="n">
        <f aca="false">IF($B45=0,0,IF(SIN(CP$12)=0,999999999,(SIN(CP$12)*COS($E45)+SIN($E45)*COS(CP$12))/SIN(CP$12)*$B45))</f>
        <v>8.21952707887417</v>
      </c>
      <c r="CQ135" s="0" t="n">
        <f aca="false">IF($B45=0,0,IF(SIN(CQ$12)=0,999999999,(SIN(CQ$12)*COS($E45)+SIN($E45)*COS(CQ$12))/SIN(CQ$12)*$B45))</f>
        <v>8.12836557761386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303.455139439154</v>
      </c>
      <c r="H136" s="0" t="n">
        <f aca="false">IF($B46=0,0,IF(SIN(H$12)=0,999999999,(SIN(H$12)*COS($E46)+SIN($E46)*COS(H$12))/SIN(H$12)*$B46))</f>
        <v>155.509897724253</v>
      </c>
      <c r="I136" s="0" t="n">
        <f aca="false">IF($B46=0,0,IF(SIN(I$12)=0,999999999,(SIN(I$12)*COS($E46)+SIN($E46)*COS(I$12))/SIN(I$12)*$B46))</f>
        <v>106.174781406039</v>
      </c>
      <c r="J136" s="0" t="n">
        <f aca="false">IF($B46=0,0,IF(SIN(J$12)=0,999999999,(SIN(J$12)*COS($E46)+SIN($E46)*COS(J$12))/SIN(J$12)*$B46))</f>
        <v>81.4921872774901</v>
      </c>
      <c r="K136" s="0" t="n">
        <f aca="false">IF($B46=0,0,IF(SIN(K$12)=0,999999999,(SIN(K$12)*COS($E46)+SIN($E46)*COS(K$12))/SIN(K$12)*$B46))</f>
        <v>66.6705917572249</v>
      </c>
      <c r="L136" s="0" t="n">
        <f aca="false">IF($B46=0,0,IF(SIN(L$12)=0,999999999,(SIN(L$12)*COS($E46)+SIN($E46)*COS(L$12))/SIN(L$12)*$B46))</f>
        <v>56.7794845273401</v>
      </c>
      <c r="M136" s="0" t="n">
        <f aca="false">IF($B46=0,0,IF(SIN(M$12)=0,999999999,(SIN(M$12)*COS($E46)+SIN($E46)*COS(M$12))/SIN(M$12)*$B46))</f>
        <v>49.7057876226852</v>
      </c>
      <c r="N136" s="0" t="n">
        <f aca="false">IF($B46=0,0,IF(SIN(N$12)=0,999999999,(SIN(N$12)*COS($E46)+SIN($E46)*COS(N$12))/SIN(N$12)*$B46))</f>
        <v>44.3929602015523</v>
      </c>
      <c r="O136" s="0" t="n">
        <f aca="false">IF($B46=0,0,IF(SIN(O$12)=0,999999999,(SIN(O$12)*COS($E46)+SIN($E46)*COS(O$12))/SIN(O$12)*$B46))</f>
        <v>40.2540334677801</v>
      </c>
      <c r="P136" s="0" t="n">
        <f aca="false">IF($B46=0,0,IF(SIN(P$12)=0,999999999,(SIN(P$12)*COS($E46)+SIN($E46)*COS(P$12))/SIN(P$12)*$B46))</f>
        <v>36.9368246382672</v>
      </c>
      <c r="Q136" s="0" t="n">
        <f aca="false">IF($B46=0,0,IF(SIN(Q$12)=0,999999999,(SIN(Q$12)*COS($E46)+SIN($E46)*COS(Q$12))/SIN(Q$12)*$B46))</f>
        <v>34.2172160178899</v>
      </c>
      <c r="R136" s="0" t="n">
        <f aca="false">IF($B46=0,0,IF(SIN(R$12)=0,999999999,(SIN(R$12)*COS($E46)+SIN($E46)*COS(R$12))/SIN(R$12)*$B46))</f>
        <v>31.9457945358254</v>
      </c>
      <c r="S136" s="0" t="n">
        <f aca="false">IF($B46=0,0,IF(SIN(S$12)=0,999999999,(SIN(S$12)*COS($E46)+SIN($E46)*COS(S$12))/SIN(S$12)*$B46))</f>
        <v>30.0191191871209</v>
      </c>
      <c r="T136" s="0" t="n">
        <f aca="false">IF($B46=0,0,IF(SIN(T$12)=0,999999999,(SIN(T$12)*COS($E46)+SIN($E46)*COS(T$12))/SIN(T$12)*$B46))</f>
        <v>28.3633024268682</v>
      </c>
      <c r="U136" s="0" t="n">
        <f aca="false">IF($B46=0,0,IF(SIN(U$12)=0,999999999,(SIN(U$12)*COS($E46)+SIN($E46)*COS(U$12))/SIN(U$12)*$B46))</f>
        <v>26.9241590057511</v>
      </c>
      <c r="V136" s="0" t="n">
        <f aca="false">IF($B46=0,0,IF(SIN(V$12)=0,999999999,(SIN(V$12)*COS($E46)+SIN($E46)*COS(V$12))/SIN(V$12)*$B46))</f>
        <v>25.6610489913465</v>
      </c>
      <c r="W136" s="0" t="n">
        <f aca="false">IF($B46=0,0,IF(SIN(W$12)=0,999999999,(SIN(W$12)*COS($E46)+SIN($E46)*COS(W$12))/SIN(W$12)*$B46))</f>
        <v>24.5428938398498</v>
      </c>
      <c r="X136" s="0" t="n">
        <f aca="false">IF($B46=0,0,IF(SIN(X$12)=0,999999999,(SIN(X$12)*COS($E46)+SIN($E46)*COS(X$12))/SIN(X$12)*$B46))</f>
        <v>23.5455204430399</v>
      </c>
      <c r="Y136" s="0" t="n">
        <f aca="false">IF($B46=0,0,IF(SIN(Y$12)=0,999999999,(SIN(Y$12)*COS($E46)+SIN($E46)*COS(Y$12))/SIN(Y$12)*$B46))</f>
        <v>22.6498438964298</v>
      </c>
      <c r="Z136" s="0" t="n">
        <f aca="false">IF($B46=0,0,IF(SIN(Z$12)=0,999999999,(SIN(Z$12)*COS($E46)+SIN($E46)*COS(Z$12))/SIN(Z$12)*$B46))</f>
        <v>21.8405954361657</v>
      </c>
      <c r="AA136" s="0" t="n">
        <f aca="false">IF($B46=0,0,IF(SIN(AA$12)=0,999999999,(SIN(AA$12)*COS($E46)+SIN($E46)*COS(AA$12))/SIN(AA$12)*$B46))</f>
        <v>21.1054138217391</v>
      </c>
      <c r="AB136" s="0" t="n">
        <f aca="false">IF($B46=0,0,IF(SIN(AB$12)=0,999999999,(SIN(AB$12)*COS($E46)+SIN($E46)*COS(AB$12))/SIN(AB$12)*$B46))</f>
        <v>20.4341845226397</v>
      </c>
      <c r="AC136" s="0" t="n">
        <f aca="false">IF($B46=0,0,IF(SIN(AC$12)=0,999999999,(SIN(AC$12)*COS($E46)+SIN($E46)*COS(AC$12))/SIN(AC$12)*$B46))</f>
        <v>19.8185512903374</v>
      </c>
      <c r="AD136" s="0" t="n">
        <f aca="false">IF($B46=0,0,IF(SIN(AD$12)=0,999999999,(SIN(AD$12)*COS($E46)+SIN($E46)*COS(AD$12))/SIN(AD$12)*$B46))</f>
        <v>19.251549836516</v>
      </c>
      <c r="AE136" s="0" t="n">
        <f aca="false">IF($B46=0,0,IF(SIN(AE$12)=0,999999999,(SIN(AE$12)*COS($E46)+SIN($E46)*COS(AE$12))/SIN(AE$12)*$B46))</f>
        <v>18.7273294277855</v>
      </c>
      <c r="AF136" s="0" t="n">
        <f aca="false">IF($B46=0,0,IF(SIN(AF$12)=0,999999999,(SIN(AF$12)*COS($E46)+SIN($E46)*COS(AF$12))/SIN(AF$12)*$B46))</f>
        <v>18.2409387270274</v>
      </c>
      <c r="AG136" s="0" t="n">
        <f aca="false">IF($B46=0,0,IF(SIN(AG$12)=0,999999999,(SIN(AG$12)*COS($E46)+SIN($E46)*COS(AG$12))/SIN(AG$12)*$B46))</f>
        <v>17.7881592248151</v>
      </c>
      <c r="AH136" s="0" t="n">
        <f aca="false">IF($B46=0,0,IF(SIN(AH$12)=0,999999999,(SIN(AH$12)*COS($E46)+SIN($E46)*COS(AH$12))/SIN(AH$12)*$B46))</f>
        <v>17.3653743633645</v>
      </c>
      <c r="AI136" s="0" t="n">
        <f aca="false">IF($B46=0,0,IF(SIN(AI$12)=0,999999999,(SIN(AI$12)*COS($E46)+SIN($E46)*COS(AI$12))/SIN(AI$12)*$B46))</f>
        <v>16.9694657375522</v>
      </c>
      <c r="AJ136" s="0" t="n">
        <f aca="false">IF($B46=0,0,IF(SIN(AJ$12)=0,999999999,(SIN(AJ$12)*COS($E46)+SIN($E46)*COS(AJ$12))/SIN(AJ$12)*$B46))</f>
        <v>16.5977300549913</v>
      </c>
      <c r="AK136" s="0" t="n">
        <f aca="false">IF($B46=0,0,IF(SIN(AK$12)=0,999999999,(SIN(AK$12)*COS($E46)+SIN($E46)*COS(AK$12))/SIN(AK$12)*$B46))</f>
        <v>16.2478121676082</v>
      </c>
      <c r="AL136" s="0" t="n">
        <f aca="false">IF($B46=0,0,IF(SIN(AL$12)=0,999999999,(SIN(AL$12)*COS($E46)+SIN($E46)*COS(AL$12))/SIN(AL$12)*$B46))</f>
        <v>15.9176506590532</v>
      </c>
      <c r="AM136" s="0" t="n">
        <f aca="false">IF($B46=0,0,IF(SIN(AM$12)=0,999999999,(SIN(AM$12)*COS($E46)+SIN($E46)*COS(AM$12))/SIN(AM$12)*$B46))</f>
        <v>15.605433324556</v>
      </c>
      <c r="AN136" s="0" t="n">
        <f aca="false">IF($B46=0,0,IF(SIN(AN$12)=0,999999999,(SIN(AN$12)*COS($E46)+SIN($E46)*COS(AN$12))/SIN(AN$12)*$B46))</f>
        <v>15.3095605065164</v>
      </c>
      <c r="AO136" s="0" t="n">
        <f aca="false">IF($B46=0,0,IF(SIN(AO$12)=0,999999999,(SIN(AO$12)*COS($E46)+SIN($E46)*COS(AO$12))/SIN(AO$12)*$B46))</f>
        <v>15.0286147146541</v>
      </c>
      <c r="AP136" s="0" t="n">
        <f aca="false">IF($B46=0,0,IF(SIN(AP$12)=0,999999999,(SIN(AP$12)*COS($E46)+SIN($E46)*COS(AP$12))/SIN(AP$12)*$B46))</f>
        <v>14.7613353086862</v>
      </c>
      <c r="AQ136" s="0" t="n">
        <f aca="false">IF($B46=0,0,IF(SIN(AQ$12)=0,999999999,(SIN(AQ$12)*COS($E46)+SIN($E46)*COS(AQ$12))/SIN(AQ$12)*$B46))</f>
        <v>14.5065972857266</v>
      </c>
      <c r="AR136" s="0" t="n">
        <f aca="false">IF($B46=0,0,IF(SIN(AR$12)=0,999999999,(SIN(AR$12)*COS($E46)+SIN($E46)*COS(AR$12))/SIN(AR$12)*$B46))</f>
        <v>14.2633934162389</v>
      </c>
      <c r="AS136" s="0" t="n">
        <f aca="false">IF($B46=0,0,IF(SIN(AS$12)=0,999999999,(SIN(AS$12)*COS($E46)+SIN($E46)*COS(AS$12))/SIN(AS$12)*$B46))</f>
        <v>14.0308191274855</v>
      </c>
      <c r="AT136" s="0" t="n">
        <f aca="false">IF($B46=0,0,IF(SIN(AT$12)=0,999999999,(SIN(AT$12)*COS($E46)+SIN($E46)*COS(AT$12))/SIN(AT$12)*$B46))</f>
        <v>13.8080596536266</v>
      </c>
      <c r="AU136" s="0" t="n">
        <f aca="false">IF($B46=0,0,IF(SIN(AU$12)=0,999999999,(SIN(AU$12)*COS($E46)+SIN($E46)*COS(AU$12))/SIN(AU$12)*$B46))</f>
        <v>13.5943790654414</v>
      </c>
      <c r="AV136" s="0" t="n">
        <f aca="false">IF($B46=0,0,IF(SIN(AV$12)=0,999999999,(SIN(AV$12)*COS($E46)+SIN($E46)*COS(AV$12))/SIN(AV$12)*$B46))</f>
        <v>13.3891108663624</v>
      </c>
      <c r="AW136" s="0" t="n">
        <f aca="false">IF($B46=0,0,IF(SIN(AW$12)=0,999999999,(SIN(AW$12)*COS($E46)+SIN($E46)*COS(AW$12))/SIN(AW$12)*$B46))</f>
        <v>13.1916498998021</v>
      </c>
      <c r="AX136" s="0" t="n">
        <f aca="false">IF($B46=0,0,IF(SIN(AX$12)=0,999999999,(SIN(AX$12)*COS($E46)+SIN($E46)*COS(AX$12))/SIN(AX$12)*$B46))</f>
        <v>13.0014453591164</v>
      </c>
      <c r="AY136" s="0" t="n">
        <f aca="false">IF($B46=0,0,IF(SIN(AY$12)=0,999999999,(SIN(AY$12)*COS($E46)+SIN($E46)*COS(AY$12))/SIN(AY$12)*$B46))</f>
        <v>12.8179947286381</v>
      </c>
      <c r="AZ136" s="0" t="n">
        <f aca="false">IF($B46=0,0,IF(SIN(AZ$12)=0,999999999,(SIN(AZ$12)*COS($E46)+SIN($E46)*COS(AZ$12))/SIN(AZ$12)*$B46))</f>
        <v>12.640838514054</v>
      </c>
      <c r="BA136" s="0" t="n">
        <f aca="false">IF($B46=0,0,IF(SIN(BA$12)=0,999999999,(SIN(BA$12)*COS($E46)+SIN($E46)*COS(BA$12))/SIN(BA$12)*$B46))</f>
        <v>12.4695556445143</v>
      </c>
      <c r="BB136" s="0" t="n">
        <f aca="false">IF($B46=0,0,IF(SIN(BB$12)=0,999999999,(SIN(BB$12)*COS($E46)+SIN($E46)*COS(BB$12))/SIN(BB$12)*$B46))</f>
        <v>12.3037594484674</v>
      </c>
      <c r="BC136" s="0" t="n">
        <f aca="false">IF($B46=0,0,IF(SIN(BC$12)=0,999999999,(SIN(BC$12)*COS($E46)+SIN($E46)*COS(BC$12))/SIN(BC$12)*$B46))</f>
        <v>12.1430941212067</v>
      </c>
      <c r="BD136" s="0" t="n">
        <f aca="false">IF($B46=0,0,IF(SIN(BD$12)=0,999999999,(SIN(BD$12)*COS($E46)+SIN($E46)*COS(BD$12))/SIN(BD$12)*$B46))</f>
        <v>11.9872316152387</v>
      </c>
      <c r="BE136" s="0" t="n">
        <f aca="false">IF($B46=0,0,IF(SIN(BE$12)=0,999999999,(SIN(BE$12)*COS($E46)+SIN($E46)*COS(BE$12))/SIN(BE$12)*$B46))</f>
        <v>11.8358688953822</v>
      </c>
      <c r="BF136" s="0" t="n">
        <f aca="false">IF($B46=0,0,IF(SIN(BF$12)=0,999999999,(SIN(BF$12)*COS($E46)+SIN($E46)*COS(BF$12))/SIN(BF$12)*$B46))</f>
        <v>11.688725509444</v>
      </c>
      <c r="BG136" s="0" t="n">
        <f aca="false">IF($B46=0,0,IF(SIN(BG$12)=0,999999999,(SIN(BG$12)*COS($E46)+SIN($E46)*COS(BG$12))/SIN(BG$12)*$B46))</f>
        <v>11.5455414327301</v>
      </c>
      <c r="BH136" s="0" t="n">
        <f aca="false">IF($B46=0,0,IF(SIN(BH$12)=0,999999999,(SIN(BH$12)*COS($E46)+SIN($E46)*COS(BH$12))/SIN(BH$12)*$B46))</f>
        <v>11.4060751508346</v>
      </c>
      <c r="BI136" s="0" t="n">
        <f aca="false">IF($B46=0,0,IF(SIN(BI$12)=0,999999999,(SIN(BI$12)*COS($E46)+SIN($E46)*COS(BI$12))/SIN(BI$12)*$B46))</f>
        <v>11.2701019503127</v>
      </c>
      <c r="BJ136" s="0" t="n">
        <f aca="false">IF($B46=0,0,IF(SIN(BJ$12)=0,999999999,(SIN(BJ$12)*COS($E46)+SIN($E46)*COS(BJ$12))/SIN(BJ$12)*$B46))</f>
        <v>11.1374123911861</v>
      </c>
      <c r="BK136" s="0" t="n">
        <f aca="false">IF($B46=0,0,IF(SIN(BK$12)=0,999999999,(SIN(BK$12)*COS($E46)+SIN($E46)*COS(BK$12))/SIN(BK$12)*$B46))</f>
        <v>11.0078109388772</v>
      </c>
      <c r="BL136" s="0" t="n">
        <f aca="false">IF($B46=0,0,IF(SIN(BL$12)=0,999999999,(SIN(BL$12)*COS($E46)+SIN($E46)*COS(BL$12))/SIN(BL$12)*$B46))</f>
        <v>10.8811147362577</v>
      </c>
      <c r="BM136" s="0" t="n">
        <f aca="false">IF($B46=0,0,IF(SIN(BM$12)=0,999999999,(SIN(BM$12)*COS($E46)+SIN($E46)*COS(BM$12))/SIN(BM$12)*$B46))</f>
        <v>10.7571524991071</v>
      </c>
      <c r="BN136" s="0" t="n">
        <f aca="false">IF($B46=0,0,IF(SIN(BN$12)=0,999999999,(SIN(BN$12)*COS($E46)+SIN($E46)*COS(BN$12))/SIN(BN$12)*$B46))</f>
        <v>10.6357635205026</v>
      </c>
      <c r="BO136" s="0" t="n">
        <f aca="false">IF($B46=0,0,IF(SIN(BO$12)=0,999999999,(SIN(BO$12)*COS($E46)+SIN($E46)*COS(BO$12))/SIN(BO$12)*$B46))</f>
        <v>10.5167967715533</v>
      </c>
      <c r="BP136" s="0" t="n">
        <f aca="false">IF($B46=0,0,IF(SIN(BP$12)=0,999999999,(SIN(BP$12)*COS($E46)+SIN($E46)*COS(BP$12))/SIN(BP$12)*$B46))</f>
        <v>10.4001100875088</v>
      </c>
      <c r="BQ136" s="0" t="n">
        <f aca="false">IF($B46=0,0,IF(SIN(BQ$12)=0,999999999,(SIN(BQ$12)*COS($E46)+SIN($E46)*COS(BQ$12))/SIN(BQ$12)*$B46))</f>
        <v>10.2855694296623</v>
      </c>
      <c r="BR136" s="0" t="n">
        <f aca="false">IF($B46=0,0,IF(SIN(BR$12)=0,999999999,(SIN(BR$12)*COS($E46)+SIN($E46)*COS(BR$12))/SIN(BR$12)*$B46))</f>
        <v>10.173048214656</v>
      </c>
      <c r="BS136" s="0" t="n">
        <f aca="false">IF($B46=0,0,IF(SIN(BS$12)=0,999999999,(SIN(BS$12)*COS($E46)+SIN($E46)*COS(BS$12))/SIN(BS$12)*$B46))</f>
        <v>10.0624267038246</v>
      </c>
      <c r="BT136" s="0" t="n">
        <f aca="false">IF($B46=0,0,IF(SIN(BT$12)=0,999999999,(SIN(BT$12)*COS($E46)+SIN($E46)*COS(BT$12))/SIN(BT$12)*$B46))</f>
        <v>9.95359144609759</v>
      </c>
      <c r="BU136" s="0" t="n">
        <f aca="false">IF($B46=0,0,IF(SIN(BU$12)=0,999999999,(SIN(BU$12)*COS($E46)+SIN($E46)*COS(BU$12))/SIN(BU$12)*$B46))</f>
        <v>9.84643476874587</v>
      </c>
      <c r="BV136" s="0" t="n">
        <f aca="false">IF($B46=0,0,IF(SIN(BV$12)=0,999999999,(SIN(BV$12)*COS($E46)+SIN($E46)*COS(BV$12))/SIN(BV$12)*$B46))</f>
        <v>9.74085431092343</v>
      </c>
      <c r="BW136" s="0" t="n">
        <f aca="false">IF($B46=0,0,IF(SIN(BW$12)=0,999999999,(SIN(BW$12)*COS($E46)+SIN($E46)*COS(BW$12))/SIN(BW$12)*$B46))</f>
        <v>9.6367525955308</v>
      </c>
      <c r="BX136" s="0" t="n">
        <f aca="false">IF($B46=0,0,IF(SIN(BX$12)=0,999999999,(SIN(BX$12)*COS($E46)+SIN($E46)*COS(BX$12))/SIN(BX$12)*$B46))</f>
        <v>9.53403663542889</v>
      </c>
      <c r="BY136" s="0" t="n">
        <f aca="false">IF($B46=0,0,IF(SIN(BY$12)=0,999999999,(SIN(BY$12)*COS($E46)+SIN($E46)*COS(BY$12))/SIN(BY$12)*$B46))</f>
        <v>9.43261757046845</v>
      </c>
      <c r="BZ136" s="0" t="n">
        <f aca="false">IF($B46=0,0,IF(SIN(BZ$12)=0,999999999,(SIN(BZ$12)*COS($E46)+SIN($E46)*COS(BZ$12))/SIN(BZ$12)*$B46))</f>
        <v>9.33241033218398</v>
      </c>
      <c r="CA136" s="0" t="n">
        <f aca="false">IF($B46=0,0,IF(SIN(CA$12)=0,999999999,(SIN(CA$12)*COS($E46)+SIN($E46)*COS(CA$12))/SIN(CA$12)*$B46))</f>
        <v>9.23333333333333</v>
      </c>
      <c r="CB136" s="0" t="n">
        <f aca="false">IF($B46=0,0,IF(SIN(CB$12)=0,999999999,(SIN(CB$12)*COS($E46)+SIN($E46)*COS(CB$12))/SIN(CB$12)*$B46))</f>
        <v>9.13530817975651</v>
      </c>
      <c r="CC136" s="0" t="n">
        <f aca="false">IF($B46=0,0,IF(SIN(CC$12)=0,999999999,(SIN(CC$12)*COS($E46)+SIN($E46)*COS(CC$12))/SIN(CC$12)*$B46))</f>
        <v>9.03825940228493</v>
      </c>
      <c r="CD136" s="0" t="n">
        <f aca="false">IF($B46=0,0,IF(SIN(CD$12)=0,999999999,(SIN(CD$12)*COS($E46)+SIN($E46)*COS(CD$12))/SIN(CD$12)*$B46))</f>
        <v>8.94211420665569</v>
      </c>
      <c r="CE136" s="0" t="n">
        <f aca="false">IF($B46=0,0,IF(SIN(CE$12)=0,999999999,(SIN(CE$12)*COS($E46)+SIN($E46)*COS(CE$12))/SIN(CE$12)*$B46))</f>
        <v>8.84680223958252</v>
      </c>
      <c r="CF136" s="0" t="n">
        <f aca="false">IF($B46=0,0,IF(SIN(CF$12)=0,999999999,(SIN(CF$12)*COS($E46)+SIN($E46)*COS(CF$12))/SIN(CF$12)*$B46))</f>
        <v>8.75225536930984</v>
      </c>
      <c r="CG136" s="0" t="n">
        <f aca="false">IF($B46=0,0,IF(SIN(CG$12)=0,999999999,(SIN(CG$12)*COS($E46)+SIN($E46)*COS(CG$12))/SIN(CG$12)*$B46))</f>
        <v>8.6584074791269</v>
      </c>
      <c r="CH136" s="0" t="n">
        <f aca="false">IF($B46=0,0,IF(SIN(CH$12)=0,999999999,(SIN(CH$12)*COS($E46)+SIN($E46)*COS(CH$12))/SIN(CH$12)*$B46))</f>
        <v>8.56519427245221</v>
      </c>
      <c r="CI136" s="0" t="n">
        <f aca="false">IF($B46=0,0,IF(SIN(CI$12)=0,999999999,(SIN(CI$12)*COS($E46)+SIN($E46)*COS(CI$12))/SIN(CI$12)*$B46))</f>
        <v>8.47255308821679</v>
      </c>
      <c r="CJ136" s="0" t="n">
        <f aca="false">IF($B46=0,0,IF(SIN(CJ$12)=0,999999999,(SIN(CJ$12)*COS($E46)+SIN($E46)*COS(CJ$12))/SIN(CJ$12)*$B46))</f>
        <v>8.38042272537558</v>
      </c>
      <c r="CK136" s="0" t="n">
        <f aca="false">IF($B46=0,0,IF(SIN(CK$12)=0,999999999,(SIN(CK$12)*COS($E46)+SIN($E46)*COS(CK$12))/SIN(CK$12)*$B46))</f>
        <v>8.28874327546528</v>
      </c>
      <c r="CL136" s="0" t="n">
        <f aca="false">IF($B46=0,0,IF(SIN(CL$12)=0,999999999,(SIN(CL$12)*COS($E46)+SIN($E46)*COS(CL$12))/SIN(CL$12)*$B46))</f>
        <v>8.19745596220567</v>
      </c>
      <c r="CM136" s="0" t="n">
        <f aca="false">IF($B46=0,0,IF(SIN(CM$12)=0,999999999,(SIN(CM$12)*COS($E46)+SIN($E46)*COS(CM$12))/SIN(CM$12)*$B46))</f>
        <v>8.10650298720691</v>
      </c>
      <c r="CN136" s="0" t="n">
        <f aca="false">IF($B46=0,0,IF(SIN(CN$12)=0,999999999,(SIN(CN$12)*COS($E46)+SIN($E46)*COS(CN$12))/SIN(CN$12)*$B46))</f>
        <v>8.01582738090213</v>
      </c>
      <c r="CO136" s="0" t="n">
        <f aca="false">IF($B46=0,0,IF(SIN(CO$12)=0,999999999,(SIN(CO$12)*COS($E46)+SIN($E46)*COS(CO$12))/SIN(CO$12)*$B46))</f>
        <v>7.92537285787491</v>
      </c>
      <c r="CP136" s="0" t="n">
        <f aca="false">IF($B46=0,0,IF(SIN(CP$12)=0,999999999,(SIN(CP$12)*COS($E46)+SIN($E46)*COS(CP$12))/SIN(CP$12)*$B46))</f>
        <v>7.83508367578941</v>
      </c>
      <c r="CQ136" s="0" t="n">
        <f aca="false">IF($B46=0,0,IF(SIN(CQ$12)=0,999999999,(SIN(CQ$12)*COS($E46)+SIN($E46)*COS(CQ$12))/SIN(CQ$12)*$B46))</f>
        <v>7.7449044971643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299.296926614483</v>
      </c>
      <c r="H137" s="0" t="n">
        <f aca="false">IF($B47=0,0,IF(SIN(H$12)=0,999999999,(SIN(H$12)*COS($E47)+SIN($E47)*COS(H$12))/SIN(H$12)*$B47))</f>
        <v>153.243743064102</v>
      </c>
      <c r="I137" s="0" t="n">
        <f aca="false">IF($B47=0,0,IF(SIN(I$12)=0,999999999,(SIN(I$12)*COS($E47)+SIN($E47)*COS(I$12))/SIN(I$12)*$B47))</f>
        <v>104.539569036058</v>
      </c>
      <c r="J137" s="0" t="n">
        <f aca="false">IF($B47=0,0,IF(SIN(J$12)=0,999999999,(SIN(J$12)*COS($E47)+SIN($E47)*COS(J$12))/SIN(J$12)*$B47))</f>
        <v>80.1726383462324</v>
      </c>
      <c r="K137" s="0" t="n">
        <f aca="false">IF($B47=0,0,IF(SIN(K$12)=0,999999999,(SIN(K$12)*COS($E47)+SIN($E47)*COS(K$12))/SIN(K$12)*$B47))</f>
        <v>65.5405948554227</v>
      </c>
      <c r="L137" s="0" t="n">
        <f aca="false">IF($B47=0,0,IF(SIN(L$12)=0,999999999,(SIN(L$12)*COS($E47)+SIN($E47)*COS(L$12))/SIN(L$12)*$B47))</f>
        <v>55.7759840912134</v>
      </c>
      <c r="M137" s="0" t="n">
        <f aca="false">IF($B47=0,0,IF(SIN(M$12)=0,999999999,(SIN(M$12)*COS($E47)+SIN($E47)*COS(M$12))/SIN(M$12)*$B47))</f>
        <v>48.7927520492783</v>
      </c>
      <c r="N137" s="0" t="n">
        <f aca="false">IF($B47=0,0,IF(SIN(N$12)=0,999999999,(SIN(N$12)*COS($E47)+SIN($E47)*COS(N$12))/SIN(N$12)*$B47))</f>
        <v>43.547869892098</v>
      </c>
      <c r="O137" s="0" t="n">
        <f aca="false">IF($B47=0,0,IF(SIN(O$12)=0,999999999,(SIN(O$12)*COS($E47)+SIN($E47)*COS(O$12))/SIN(O$12)*$B47))</f>
        <v>39.4618755137581</v>
      </c>
      <c r="P137" s="0" t="n">
        <f aca="false">IF($B47=0,0,IF(SIN(P$12)=0,999999999,(SIN(P$12)*COS($E47)+SIN($E47)*COS(P$12))/SIN(P$12)*$B47))</f>
        <v>36.1870901645583</v>
      </c>
      <c r="Q137" s="0" t="n">
        <f aca="false">IF($B47=0,0,IF(SIN(Q$12)=0,999999999,(SIN(Q$12)*COS($E47)+SIN($E47)*COS(Q$12))/SIN(Q$12)*$B47))</f>
        <v>33.5022623700787</v>
      </c>
      <c r="R137" s="0" t="n">
        <f aca="false">IF($B47=0,0,IF(SIN(R$12)=0,999999999,(SIN(R$12)*COS($E47)+SIN($E47)*COS(R$12))/SIN(R$12)*$B47))</f>
        <v>31.2598898895934</v>
      </c>
      <c r="S137" s="0" t="n">
        <f aca="false">IF($B47=0,0,IF(SIN(S$12)=0,999999999,(SIN(S$12)*COS($E47)+SIN($E47)*COS(S$12))/SIN(S$12)*$B47))</f>
        <v>29.3578546157006</v>
      </c>
      <c r="T137" s="0" t="n">
        <f aca="false">IF($B47=0,0,IF(SIN(T$12)=0,999999999,(SIN(T$12)*COS($E47)+SIN($E47)*COS(T$12))/SIN(T$12)*$B47))</f>
        <v>27.7232139445459</v>
      </c>
      <c r="U137" s="0" t="n">
        <f aca="false">IF($B47=0,0,IF(SIN(U$12)=0,999999999,(SIN(U$12)*COS($E47)+SIN($E47)*COS(U$12))/SIN(U$12)*$B47))</f>
        <v>26.3024755970107</v>
      </c>
      <c r="V137" s="0" t="n">
        <f aca="false">IF($B47=0,0,IF(SIN(V$12)=0,999999999,(SIN(V$12)*COS($E47)+SIN($E47)*COS(V$12))/SIN(V$12)*$B47))</f>
        <v>25.0555193810503</v>
      </c>
      <c r="W137" s="0" t="n">
        <f aca="false">IF($B47=0,0,IF(SIN(W$12)=0,999999999,(SIN(W$12)*COS($E47)+SIN($E47)*COS(W$12))/SIN(W$12)*$B47))</f>
        <v>23.9516642135142</v>
      </c>
      <c r="X137" s="0" t="n">
        <f aca="false">IF($B47=0,0,IF(SIN(X$12)=0,999999999,(SIN(X$12)*COS($E47)+SIN($E47)*COS(X$12))/SIN(X$12)*$B47))</f>
        <v>22.9670461338517</v>
      </c>
      <c r="Y137" s="0" t="n">
        <f aca="false">IF($B47=0,0,IF(SIN(Y$12)=0,999999999,(SIN(Y$12)*COS($E47)+SIN($E47)*COS(Y$12))/SIN(Y$12)*$B47))</f>
        <v>22.0828243126733</v>
      </c>
      <c r="Z137" s="0" t="n">
        <f aca="false">IF($B47=0,0,IF(SIN(Z$12)=0,999999999,(SIN(Z$12)*COS($E47)+SIN($E47)*COS(Z$12))/SIN(Z$12)*$B47))</f>
        <v>21.2839252569499</v>
      </c>
      <c r="AA137" s="0" t="n">
        <f aca="false">IF($B47=0,0,IF(SIN(AA$12)=0,999999999,(SIN(AA$12)*COS($E47)+SIN($E47)*COS(AA$12))/SIN(AA$12)*$B47))</f>
        <v>20.558145812947</v>
      </c>
      <c r="AB137" s="0" t="n">
        <f aca="false">IF($B47=0,0,IF(SIN(AB$12)=0,999999999,(SIN(AB$12)*COS($E47)+SIN($E47)*COS(AB$12))/SIN(AB$12)*$B47))</f>
        <v>19.89550080396</v>
      </c>
      <c r="AC137" s="0" t="n">
        <f aca="false">IF($B47=0,0,IF(SIN(AC$12)=0,999999999,(SIN(AC$12)*COS($E47)+SIN($E47)*COS(AC$12))/SIN(AC$12)*$B47))</f>
        <v>19.2877408487569</v>
      </c>
      <c r="AD137" s="0" t="n">
        <f aca="false">IF($B47=0,0,IF(SIN(AD$12)=0,999999999,(SIN(AD$12)*COS($E47)+SIN($E47)*COS(AD$12))/SIN(AD$12)*$B47))</f>
        <v>18.7279907246678</v>
      </c>
      <c r="AE137" s="0" t="n">
        <f aca="false">IF($B47=0,0,IF(SIN(AE$12)=0,999999999,(SIN(AE$12)*COS($E47)+SIN($E47)*COS(AE$12))/SIN(AE$12)*$B47))</f>
        <v>18.2104745227969</v>
      </c>
      <c r="AF137" s="0" t="n">
        <f aca="false">IF($B47=0,0,IF(SIN(AF$12)=0,999999999,(SIN(AF$12)*COS($E47)+SIN($E47)*COS(AF$12))/SIN(AF$12)*$B47))</f>
        <v>17.7303042282232</v>
      </c>
      <c r="AG137" s="0" t="n">
        <f aca="false">IF($B47=0,0,IF(SIN(AG$12)=0,999999999,(SIN(AG$12)*COS($E47)+SIN($E47)*COS(AG$12))/SIN(AG$12)*$B47))</f>
        <v>17.2833152816512</v>
      </c>
      <c r="AH137" s="0" t="n">
        <f aca="false">IF($B47=0,0,IF(SIN(AH$12)=0,999999999,(SIN(AH$12)*COS($E47)+SIN($E47)*COS(AH$12))/SIN(AH$12)*$B47))</f>
        <v>16.8659373771238</v>
      </c>
      <c r="AI137" s="0" t="n">
        <f aca="false">IF($B47=0,0,IF(SIN(AI$12)=0,999999999,(SIN(AI$12)*COS($E47)+SIN($E47)*COS(AI$12))/SIN(AI$12)*$B47))</f>
        <v>16.4750919905154</v>
      </c>
      <c r="AJ137" s="0" t="n">
        <f aca="false">IF($B47=0,0,IF(SIN(AJ$12)=0,999999999,(SIN(AJ$12)*COS($E47)+SIN($E47)*COS(AJ$12))/SIN(AJ$12)*$B47))</f>
        <v>16.108110401598</v>
      </c>
      <c r="AK137" s="0" t="n">
        <f aca="false">IF($B47=0,0,IF(SIN(AK$12)=0,999999999,(SIN(AK$12)*COS($E47)+SIN($E47)*COS(AK$12))/SIN(AK$12)*$B47))</f>
        <v>15.7626675820715</v>
      </c>
      <c r="AL137" s="0" t="n">
        <f aca="false">IF($B47=0,0,IF(SIN(AL$12)=0,999999999,(SIN(AL$12)*COS($E47)+SIN($E47)*COS(AL$12))/SIN(AL$12)*$B47))</f>
        <v>15.4367284788514</v>
      </c>
      <c r="AM137" s="0" t="n">
        <f aca="false">IF($B47=0,0,IF(SIN(AM$12)=0,999999999,(SIN(AM$12)*COS($E47)+SIN($E47)*COS(AM$12))/SIN(AM$12)*$B47))</f>
        <v>15.1285040632882</v>
      </c>
      <c r="AN137" s="0" t="n">
        <f aca="false">IF($B47=0,0,IF(SIN(AN$12)=0,999999999,(SIN(AN$12)*COS($E47)+SIN($E47)*COS(AN$12))/SIN(AN$12)*$B47))</f>
        <v>14.8364151356566</v>
      </c>
      <c r="AO137" s="0" t="n">
        <f aca="false">IF($B47=0,0,IF(SIN(AO$12)=0,999999999,(SIN(AO$12)*COS($E47)+SIN($E47)*COS(AO$12))/SIN(AO$12)*$B47))</f>
        <v>14.5590623338297</v>
      </c>
      <c r="AP137" s="0" t="n">
        <f aca="false">IF($B47=0,0,IF(SIN(AP$12)=0,999999999,(SIN(AP$12)*COS($E47)+SIN($E47)*COS(AP$12))/SIN(AP$12)*$B47))</f>
        <v>14.2952011397381</v>
      </c>
      <c r="AQ137" s="0" t="n">
        <f aca="false">IF($B47=0,0,IF(SIN(AQ$12)=0,999999999,(SIN(AQ$12)*COS($E47)+SIN($E47)*COS(AQ$12))/SIN(AQ$12)*$B47))</f>
        <v>14.0437209380546</v>
      </c>
      <c r="AR137" s="0" t="n">
        <f aca="false">IF($B47=0,0,IF(SIN(AR$12)=0,999999999,(SIN(AR$12)*COS($E47)+SIN($E47)*COS(AR$12))/SIN(AR$12)*$B47))</f>
        <v>13.8036273806092</v>
      </c>
      <c r="AS137" s="0" t="n">
        <f aca="false">IF($B47=0,0,IF(SIN(AS$12)=0,999999999,(SIN(AS$12)*COS($E47)+SIN($E47)*COS(AS$12))/SIN(AS$12)*$B47))</f>
        <v>13.5740274631623</v>
      </c>
      <c r="AT137" s="0" t="n">
        <f aca="false">IF($B47=0,0,IF(SIN(AT$12)=0,999999999,(SIN(AT$12)*COS($E47)+SIN($E47)*COS(AT$12))/SIN(AT$12)*$B47))</f>
        <v>13.35411683984</v>
      </c>
      <c r="AU137" s="0" t="n">
        <f aca="false">IF($B47=0,0,IF(SIN(AU$12)=0,999999999,(SIN(AU$12)*COS($E47)+SIN($E47)*COS(AU$12))/SIN(AU$12)*$B47))</f>
        <v>13.1431689931529</v>
      </c>
      <c r="AV137" s="0" t="n">
        <f aca="false">IF($B47=0,0,IF(SIN(AV$12)=0,999999999,(SIN(AV$12)*COS($E47)+SIN($E47)*COS(AV$12))/SIN(AV$12)*$B47))</f>
        <v>12.940525950297</v>
      </c>
      <c r="AW137" s="0" t="n">
        <f aca="false">IF($B47=0,0,IF(SIN(AW$12)=0,999999999,(SIN(AW$12)*COS($E47)+SIN($E47)*COS(AW$12))/SIN(AW$12)*$B47))</f>
        <v>12.7455902939774</v>
      </c>
      <c r="AX137" s="0" t="n">
        <f aca="false">IF($B47=0,0,IF(SIN(AX$12)=0,999999999,(SIN(AX$12)*COS($E47)+SIN($E47)*COS(AX$12))/SIN(AX$12)*$B47))</f>
        <v>12.5578182617655</v>
      </c>
      <c r="AY137" s="0" t="n">
        <f aca="false">IF($B47=0,0,IF(SIN(AY$12)=0,999999999,(SIN(AY$12)*COS($E47)+SIN($E47)*COS(AY$12))/SIN(AY$12)*$B47))</f>
        <v>12.3767137646211</v>
      </c>
      <c r="AZ137" s="0" t="n">
        <f aca="false">IF($B47=0,0,IF(SIN(AZ$12)=0,999999999,(SIN(AZ$12)*COS($E47)+SIN($E47)*COS(AZ$12))/SIN(AZ$12)*$B47))</f>
        <v>12.2018231846618</v>
      </c>
      <c r="BA137" s="0" t="n">
        <f aca="false">IF($B47=0,0,IF(SIN(BA$12)=0,999999999,(SIN(BA$12)*COS($E47)+SIN($E47)*COS(BA$12))/SIN(BA$12)*$B47))</f>
        <v>12.0327308360743</v>
      </c>
      <c r="BB137" s="0" t="n">
        <f aca="false">IF($B47=0,0,IF(SIN(BB$12)=0,999999999,(SIN(BB$12)*COS($E47)+SIN($E47)*COS(BB$12))/SIN(BB$12)*$B47))</f>
        <v>11.8690549924142</v>
      </c>
      <c r="BC137" s="0" t="n">
        <f aca="false">IF($B47=0,0,IF(SIN(BC$12)=0,999999999,(SIN(BC$12)*COS($E47)+SIN($E47)*COS(BC$12))/SIN(BC$12)*$B47))</f>
        <v>11.7104443993286</v>
      </c>
      <c r="BD137" s="0" t="n">
        <f aca="false">IF($B47=0,0,IF(SIN(BD$12)=0,999999999,(SIN(BD$12)*COS($E47)+SIN($E47)*COS(BD$12))/SIN(BD$12)*$B47))</f>
        <v>11.5565752046934</v>
      </c>
      <c r="BE137" s="0" t="n">
        <f aca="false">IF($B47=0,0,IF(SIN(BE$12)=0,999999999,(SIN(BE$12)*COS($E47)+SIN($E47)*COS(BE$12))/SIN(BE$12)*$B47))</f>
        <v>11.4071482488168</v>
      </c>
      <c r="BF137" s="0" t="n">
        <f aca="false">IF($B47=0,0,IF(SIN(BF$12)=0,999999999,(SIN(BF$12)*COS($E47)+SIN($E47)*COS(BF$12))/SIN(BF$12)*$B47))</f>
        <v>11.2618866661829</v>
      </c>
      <c r="BG137" s="0" t="n">
        <f aca="false">IF($B47=0,0,IF(SIN(BG$12)=0,999999999,(SIN(BG$12)*COS($E47)+SIN($E47)*COS(BG$12))/SIN(BG$12)*$B47))</f>
        <v>11.1205337575299</v>
      </c>
      <c r="BH137" s="0" t="n">
        <f aca="false">IF($B47=0,0,IF(SIN(BH$12)=0,999999999,(SIN(BH$12)*COS($E47)+SIN($E47)*COS(BH$12))/SIN(BH$12)*$B47))</f>
        <v>10.9828510971573</v>
      </c>
      <c r="BI137" s="0" t="n">
        <f aca="false">IF($B47=0,0,IF(SIN(BI$12)=0,999999999,(SIN(BI$12)*COS($E47)+SIN($E47)*COS(BI$12))/SIN(BI$12)*$B47))</f>
        <v>10.8486168454601</v>
      </c>
      <c r="BJ137" s="0" t="n">
        <f aca="false">IF($B47=0,0,IF(SIN(BJ$12)=0,999999999,(SIN(BJ$12)*COS($E47)+SIN($E47)*COS(BJ$12))/SIN(BJ$12)*$B47))</f>
        <v>10.7176242409687</v>
      </c>
      <c r="BK137" s="0" t="n">
        <f aca="false">IF($B47=0,0,IF(SIN(BK$12)=0,999999999,(SIN(BK$12)*COS($E47)+SIN($E47)*COS(BK$12))/SIN(BK$12)*$B47))</f>
        <v>10.5896802497795</v>
      </c>
      <c r="BL137" s="0" t="n">
        <f aca="false">IF($B47=0,0,IF(SIN(BL$12)=0,999999999,(SIN(BL$12)*COS($E47)+SIN($E47)*COS(BL$12))/SIN(BL$12)*$B47))</f>
        <v>10.4646043533071</v>
      </c>
      <c r="BM137" s="0" t="n">
        <f aca="false">IF($B47=0,0,IF(SIN(BM$12)=0,999999999,(SIN(BM$12)*COS($E47)+SIN($E47)*COS(BM$12))/SIN(BM$12)*$B47))</f>
        <v>10.3422274578692</v>
      </c>
      <c r="BN137" s="0" t="n">
        <f aca="false">IF($B47=0,0,IF(SIN(BN$12)=0,999999999,(SIN(BN$12)*COS($E47)+SIN($E47)*COS(BN$12))/SIN(BN$12)*$B47))</f>
        <v>10.2223909118092</v>
      </c>
      <c r="BO137" s="0" t="n">
        <f aca="false">IF($B47=0,0,IF(SIN(BO$12)=0,999999999,(SIN(BO$12)*COS($E47)+SIN($E47)*COS(BO$12))/SIN(BO$12)*$B47))</f>
        <v>10.104945617731</v>
      </c>
      <c r="BP137" s="0" t="n">
        <f aca="false">IF($B47=0,0,IF(SIN(BP$12)=0,999999999,(SIN(BP$12)*COS($E47)+SIN($E47)*COS(BP$12))/SIN(BP$12)*$B47))</f>
        <v>9.98975122901606</v>
      </c>
      <c r="BQ137" s="0" t="n">
        <f aca="false">IF($B47=0,0,IF(SIN(BQ$12)=0,999999999,(SIN(BQ$12)*COS($E47)+SIN($E47)*COS(BQ$12))/SIN(BQ$12)*$B47))</f>
        <v>9.8766754211663</v>
      </c>
      <c r="BR137" s="0" t="n">
        <f aca="false">IF($B47=0,0,IF(SIN(BR$12)=0,999999999,(SIN(BR$12)*COS($E47)+SIN($E47)*COS(BR$12))/SIN(BR$12)*$B47))</f>
        <v>9.76559322968699</v>
      </c>
      <c r="BS137" s="0" t="n">
        <f aca="false">IF($B47=0,0,IF(SIN(BS$12)=0,999999999,(SIN(BS$12)*COS($E47)+SIN($E47)*COS(BS$12))/SIN(BS$12)*$B47))</f>
        <v>9.6563864472397</v>
      </c>
      <c r="BT137" s="0" t="n">
        <f aca="false">IF($B47=0,0,IF(SIN(BT$12)=0,999999999,(SIN(BT$12)*COS($E47)+SIN($E47)*COS(BT$12))/SIN(BT$12)*$B47))</f>
        <v>9.54894307366914</v>
      </c>
      <c r="BU137" s="0" t="n">
        <f aca="false">IF($B47=0,0,IF(SIN(BU$12)=0,999999999,(SIN(BU$12)*COS($E47)+SIN($E47)*COS(BU$12))/SIN(BU$12)*$B47))</f>
        <v>9.44315681326301</v>
      </c>
      <c r="BV137" s="0" t="n">
        <f aca="false">IF($B47=0,0,IF(SIN(BV$12)=0,999999999,(SIN(BV$12)*COS($E47)+SIN($E47)*COS(BV$12))/SIN(BV$12)*$B47))</f>
        <v>9.33892661425877</v>
      </c>
      <c r="BW137" s="0" t="n">
        <f aca="false">IF($B47=0,0,IF(SIN(BW$12)=0,999999999,(SIN(BW$12)*COS($E47)+SIN($E47)*COS(BW$12))/SIN(BW$12)*$B47))</f>
        <v>9.23615624618266</v>
      </c>
      <c r="BX137" s="0" t="n">
        <f aca="false">IF($B47=0,0,IF(SIN(BX$12)=0,999999999,(SIN(BX$12)*COS($E47)+SIN($E47)*COS(BX$12))/SIN(BX$12)*$B47))</f>
        <v>9.13475391109961</v>
      </c>
      <c r="BY137" s="0" t="n">
        <f aca="false">IF($B47=0,0,IF(SIN(BY$12)=0,999999999,(SIN(BY$12)*COS($E47)+SIN($E47)*COS(BY$12))/SIN(BY$12)*$B47))</f>
        <v>9.03463188528468</v>
      </c>
      <c r="BZ137" s="0" t="n">
        <f aca="false">IF($B47=0,0,IF(SIN(BZ$12)=0,999999999,(SIN(BZ$12)*COS($E47)+SIN($E47)*COS(BZ$12))/SIN(BZ$12)*$B47))</f>
        <v>8.93570618820521</v>
      </c>
      <c r="CA137" s="0" t="n">
        <f aca="false">IF($B47=0,0,IF(SIN(CA$12)=0,999999999,(SIN(CA$12)*COS($E47)+SIN($E47)*COS(CA$12))/SIN(CA$12)*$B47))</f>
        <v>8.83789627603081</v>
      </c>
      <c r="CB137" s="0" t="n">
        <f aca="false">IF($B47=0,0,IF(SIN(CB$12)=0,999999999,(SIN(CB$12)*COS($E47)+SIN($E47)*COS(CB$12))/SIN(CB$12)*$B47))</f>
        <v>8.74112475717723</v>
      </c>
      <c r="CC137" s="0" t="n">
        <f aca="false">IF($B47=0,0,IF(SIN(CC$12)=0,999999999,(SIN(CC$12)*COS($E47)+SIN($E47)*COS(CC$12))/SIN(CC$12)*$B47))</f>
        <v>8.64531712764419</v>
      </c>
      <c r="CD137" s="0" t="n">
        <f aca="false">IF($B47=0,0,IF(SIN(CD$12)=0,999999999,(SIN(CD$12)*COS($E47)+SIN($E47)*COS(CD$12))/SIN(CD$12)*$B47))</f>
        <v>8.55040152412796</v>
      </c>
      <c r="CE137" s="0" t="n">
        <f aca="false">IF($B47=0,0,IF(SIN(CE$12)=0,999999999,(SIN(CE$12)*COS($E47)+SIN($E47)*COS(CE$12))/SIN(CE$12)*$B47))</f>
        <v>8.45630849308401</v>
      </c>
      <c r="CF137" s="0" t="n">
        <f aca="false">IF($B47=0,0,IF(SIN(CF$12)=0,999999999,(SIN(CF$12)*COS($E47)+SIN($E47)*COS(CF$12))/SIN(CF$12)*$B47))</f>
        <v>8.36297077408754</v>
      </c>
      <c r="CG137" s="0" t="n">
        <f aca="false">IF($B47=0,0,IF(SIN(CG$12)=0,999999999,(SIN(CG$12)*COS($E47)+SIN($E47)*COS(CG$12))/SIN(CG$12)*$B47))</f>
        <v>8.27032309598838</v>
      </c>
      <c r="CH137" s="0" t="n">
        <f aca="false">IF($B47=0,0,IF(SIN(CH$12)=0,999999999,(SIN(CH$12)*COS($E47)+SIN($E47)*COS(CH$12))/SIN(CH$12)*$B47))</f>
        <v>8.17830198448814</v>
      </c>
      <c r="CI137" s="0" t="n">
        <f aca="false">IF($B47=0,0,IF(SIN(CI$12)=0,999999999,(SIN(CI$12)*COS($E47)+SIN($E47)*COS(CI$12))/SIN(CI$12)*$B47))</f>
        <v>8.0868455798845</v>
      </c>
      <c r="CJ137" s="0" t="n">
        <f aca="false">IF($B47=0,0,IF(SIN(CJ$12)=0,999999999,(SIN(CJ$12)*COS($E47)+SIN($E47)*COS(CJ$12))/SIN(CJ$12)*$B47))</f>
        <v>7.99589346382698</v>
      </c>
      <c r="CK137" s="0" t="n">
        <f aca="false">IF($B47=0,0,IF(SIN(CK$12)=0,999999999,(SIN(CK$12)*COS($E47)+SIN($E47)*COS(CK$12))/SIN(CK$12)*$B47))</f>
        <v>7.90538649401615</v>
      </c>
      <c r="CL137" s="0" t="n">
        <f aca="false">IF($B47=0,0,IF(SIN(CL$12)=0,999999999,(SIN(CL$12)*COS($E47)+SIN($E47)*COS(CL$12))/SIN(CL$12)*$B47))</f>
        <v>7.81526664585625</v>
      </c>
      <c r="CM137" s="0" t="n">
        <f aca="false">IF($B47=0,0,IF(SIN(CM$12)=0,999999999,(SIN(CM$12)*COS($E47)+SIN($E47)*COS(CM$12))/SIN(CM$12)*$B47))</f>
        <v>7.72547686013576</v>
      </c>
      <c r="CN137" s="0" t="n">
        <f aca="false">IF($B47=0,0,IF(SIN(CN$12)=0,999999999,(SIN(CN$12)*COS($E47)+SIN($E47)*COS(CN$12))/SIN(CN$12)*$B47))</f>
        <v>7.6359608958664</v>
      </c>
      <c r="CO137" s="0" t="n">
        <f aca="false">IF($B47=0,0,IF(SIN(CO$12)=0,999999999,(SIN(CO$12)*COS($E47)+SIN($E47)*COS(CO$12))/SIN(CO$12)*$B47))</f>
        <v>7.54666318746077</v>
      </c>
      <c r="CP137" s="0" t="n">
        <f aca="false">IF($B47=0,0,IF(SIN(CP$12)=0,999999999,(SIN(CP$12)*COS($E47)+SIN($E47)*COS(CP$12))/SIN(CP$12)*$B47))</f>
        <v>7.45752870546669</v>
      </c>
      <c r="CQ137" s="0" t="n">
        <f aca="false">IF($B47=0,0,IF(SIN(CQ$12)=0,999999999,(SIN(CQ$12)*COS($E47)+SIN($E47)*COS(CQ$12))/SIN(CQ$12)*$B47))</f>
        <v>7.3685028201088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294.486626597178</v>
      </c>
      <c r="H138" s="0" t="n">
        <f aca="false">IF($B48=0,0,IF(SIN(H$12)=0,999999999,(SIN(H$12)*COS($E48)+SIN($E48)*COS(H$12))/SIN(H$12)*$B48))</f>
        <v>150.654006391569</v>
      </c>
      <c r="I138" s="0" t="n">
        <f aca="false">IF($B48=0,0,IF(SIN(I$12)=0,999999999,(SIN(I$12)*COS($E48)+SIN($E48)*COS(I$12))/SIN(I$12)*$B48))</f>
        <v>102.690320868843</v>
      </c>
      <c r="J138" s="0" t="n">
        <f aca="false">IF($B48=0,0,IF(SIN(J$12)=0,999999999,(SIN(J$12)*COS($E48)+SIN($E48)*COS(J$12))/SIN(J$12)*$B48))</f>
        <v>78.6938601119491</v>
      </c>
      <c r="K138" s="0" t="n">
        <f aca="false">IF($B48=0,0,IF(SIN(K$12)=0,999999999,(SIN(K$12)*COS($E48)+SIN($E48)*COS(K$12))/SIN(K$12)*$B48))</f>
        <v>64.2842792792271</v>
      </c>
      <c r="L138" s="0" t="n">
        <f aca="false">IF($B48=0,0,IF(SIN(L$12)=0,999999999,(SIN(L$12)*COS($E48)+SIN($E48)*COS(L$12))/SIN(L$12)*$B48))</f>
        <v>54.668127700993</v>
      </c>
      <c r="M138" s="0" t="n">
        <f aca="false">IF($B48=0,0,IF(SIN(M$12)=0,999999999,(SIN(M$12)*COS($E48)+SIN($E48)*COS(M$12))/SIN(M$12)*$B48))</f>
        <v>47.791067320116</v>
      </c>
      <c r="N138" s="0" t="n">
        <f aca="false">IF($B48=0,0,IF(SIN(N$12)=0,999999999,(SIN(N$12)*COS($E48)+SIN($E48)*COS(N$12))/SIN(N$12)*$B48))</f>
        <v>42.6259273005787</v>
      </c>
      <c r="O138" s="0" t="n">
        <f aca="false">IF($B48=0,0,IF(SIN(O$12)=0,999999999,(SIN(O$12)*COS($E48)+SIN($E48)*COS(O$12))/SIN(O$12)*$B48))</f>
        <v>38.6020555622453</v>
      </c>
      <c r="P138" s="0" t="n">
        <f aca="false">IF($B48=0,0,IF(SIN(P$12)=0,999999999,(SIN(P$12)*COS($E48)+SIN($E48)*COS(P$12))/SIN(P$12)*$B48))</f>
        <v>35.3770593934772</v>
      </c>
      <c r="Q138" s="0" t="n">
        <f aca="false">IF($B48=0,0,IF(SIN(Q$12)=0,999999999,(SIN(Q$12)*COS($E48)+SIN($E48)*COS(Q$12))/SIN(Q$12)*$B48))</f>
        <v>32.7330511829501</v>
      </c>
      <c r="R138" s="0" t="n">
        <f aca="false">IF($B48=0,0,IF(SIN(R$12)=0,999999999,(SIN(R$12)*COS($E48)+SIN($E48)*COS(R$12))/SIN(R$12)*$B48))</f>
        <v>30.5247712844575</v>
      </c>
      <c r="S138" s="0" t="n">
        <f aca="false">IF($B48=0,0,IF(SIN(S$12)=0,999999999,(SIN(S$12)*COS($E48)+SIN($E48)*COS(S$12))/SIN(S$12)*$B48))</f>
        <v>28.6516541738461</v>
      </c>
      <c r="T138" s="0" t="n">
        <f aca="false">IF($B48=0,0,IF(SIN(T$12)=0,999999999,(SIN(T$12)*COS($E48)+SIN($E48)*COS(T$12))/SIN(T$12)*$B48))</f>
        <v>27.0418662519982</v>
      </c>
      <c r="U138" s="0" t="n">
        <f aca="false">IF($B48=0,0,IF(SIN(U$12)=0,999999999,(SIN(U$12)*COS($E48)+SIN($E48)*COS(U$12))/SIN(U$12)*$B48))</f>
        <v>25.6427285256911</v>
      </c>
      <c r="V138" s="0" t="n">
        <f aca="false">IF($B48=0,0,IF(SIN(V$12)=0,999999999,(SIN(V$12)*COS($E48)+SIN($E48)*COS(V$12))/SIN(V$12)*$B48))</f>
        <v>24.4147307822432</v>
      </c>
      <c r="W138" s="0" t="n">
        <f aca="false">IF($B48=0,0,IF(SIN(W$12)=0,999999999,(SIN(W$12)*COS($E48)+SIN($E48)*COS(W$12))/SIN(W$12)*$B48))</f>
        <v>23.3276584075459</v>
      </c>
      <c r="X138" s="0" t="n">
        <f aca="false">IF($B48=0,0,IF(SIN(X$12)=0,999999999,(SIN(X$12)*COS($E48)+SIN($E48)*COS(X$12))/SIN(X$12)*$B48))</f>
        <v>22.3580102639241</v>
      </c>
      <c r="Y138" s="0" t="n">
        <f aca="false">IF($B48=0,0,IF(SIN(Y$12)=0,999999999,(SIN(Y$12)*COS($E48)+SIN($E48)*COS(Y$12))/SIN(Y$12)*$B48))</f>
        <v>21.4872319741843</v>
      </c>
      <c r="Z138" s="0" t="n">
        <f aca="false">IF($B48=0,0,IF(SIN(Z$12)=0,999999999,(SIN(Z$12)*COS($E48)+SIN($E48)*COS(Z$12))/SIN(Z$12)*$B48))</f>
        <v>20.7004792196656</v>
      </c>
      <c r="AA138" s="0" t="n">
        <f aca="false">IF($B48=0,0,IF(SIN(AA$12)=0,999999999,(SIN(AA$12)*COS($E48)+SIN($E48)*COS(AA$12))/SIN(AA$12)*$B48))</f>
        <v>19.9857343809385</v>
      </c>
      <c r="AB138" s="0" t="n">
        <f aca="false">IF($B48=0,0,IF(SIN(AB$12)=0,999999999,(SIN(AB$12)*COS($E48)+SIN($E48)*COS(AB$12))/SIN(AB$12)*$B48))</f>
        <v>19.3331640939245</v>
      </c>
      <c r="AC138" s="0" t="n">
        <f aca="false">IF($B48=0,0,IF(SIN(AC$12)=0,999999999,(SIN(AC$12)*COS($E48)+SIN($E48)*COS(AC$12))/SIN(AC$12)*$B48))</f>
        <v>18.7346443993315</v>
      </c>
      <c r="AD138" s="0" t="n">
        <f aca="false">IF($B48=0,0,IF(SIN(AD$12)=0,999999999,(SIN(AD$12)*COS($E48)+SIN($E48)*COS(AD$12))/SIN(AD$12)*$B48))</f>
        <v>18.1834046039978</v>
      </c>
      <c r="AE138" s="0" t="n">
        <f aca="false">IF($B48=0,0,IF(SIN(AE$12)=0,999999999,(SIN(AE$12)*COS($E48)+SIN($E48)*COS(AE$12))/SIN(AE$12)*$B48))</f>
        <v>17.6737566147893</v>
      </c>
      <c r="AF138" s="0" t="n">
        <f aca="false">IF($B48=0,0,IF(SIN(AF$12)=0,999999999,(SIN(AF$12)*COS($E48)+SIN($E48)*COS(AF$12))/SIN(AF$12)*$B48))</f>
        <v>17.2008867331848</v>
      </c>
      <c r="AG138" s="0" t="n">
        <f aca="false">IF($B48=0,0,IF(SIN(AG$12)=0,999999999,(SIN(AG$12)*COS($E48)+SIN($E48)*COS(AG$12))/SIN(AG$12)*$B48))</f>
        <v>16.760693717014</v>
      </c>
      <c r="AH138" s="0" t="n">
        <f aca="false">IF($B48=0,0,IF(SIN(AH$12)=0,999999999,(SIN(AH$12)*COS($E48)+SIN($E48)*COS(AH$12))/SIN(AH$12)*$B48))</f>
        <v>16.3496615425363</v>
      </c>
      <c r="AI138" s="0" t="n">
        <f aca="false">IF($B48=0,0,IF(SIN(AI$12)=0,999999999,(SIN(AI$12)*COS($E48)+SIN($E48)*COS(AI$12))/SIN(AI$12)*$B48))</f>
        <v>15.9647584908902</v>
      </c>
      <c r="AJ138" s="0" t="n">
        <f aca="false">IF($B48=0,0,IF(SIN(AJ$12)=0,999999999,(SIN(AJ$12)*COS($E48)+SIN($E48)*COS(AJ$12))/SIN(AJ$12)*$B48))</f>
        <v>15.6033564165356</v>
      </c>
      <c r="AK138" s="0" t="n">
        <f aca="false">IF($B48=0,0,IF(SIN(AK$12)=0,999999999,(SIN(AK$12)*COS($E48)+SIN($E48)*COS(AK$12))/SIN(AK$12)*$B48))</f>
        <v>15.2631656404368</v>
      </c>
      <c r="AL138" s="0" t="n">
        <f aca="false">IF($B48=0,0,IF(SIN(AL$12)=0,999999999,(SIN(AL$12)*COS($E48)+SIN($E48)*COS(AL$12))/SIN(AL$12)*$B48))</f>
        <v>14.9421820500486</v>
      </c>
      <c r="AM138" s="0" t="n">
        <f aca="false">IF($B48=0,0,IF(SIN(AM$12)=0,999999999,(SIN(AM$12)*COS($E48)+SIN($E48)*COS(AM$12))/SIN(AM$12)*$B48))</f>
        <v>14.6386438167549</v>
      </c>
      <c r="AN138" s="0" t="n">
        <f aca="false">IF($B48=0,0,IF(SIN(AN$12)=0,999999999,(SIN(AN$12)*COS($E48)+SIN($E48)*COS(AN$12))/SIN(AN$12)*$B48))</f>
        <v>14.3509957506667</v>
      </c>
      <c r="AO138" s="0" t="n">
        <f aca="false">IF($B48=0,0,IF(SIN(AO$12)=0,999999999,(SIN(AO$12)*COS($E48)+SIN($E48)*COS(AO$12))/SIN(AO$12)*$B48))</f>
        <v>14.0778597652784</v>
      </c>
      <c r="AP138" s="0" t="n">
        <f aca="false">IF($B48=0,0,IF(SIN(AP$12)=0,999999999,(SIN(AP$12)*COS($E48)+SIN($E48)*COS(AP$12))/SIN(AP$12)*$B48))</f>
        <v>13.8180102639241</v>
      </c>
      <c r="AQ138" s="0" t="n">
        <f aca="false">IF($B48=0,0,IF(SIN(AQ$12)=0,999999999,(SIN(AQ$12)*COS($E48)+SIN($E48)*COS(AQ$12))/SIN(AQ$12)*$B48))</f>
        <v>13.5703535168496</v>
      </c>
      <c r="AR138" s="0" t="n">
        <f aca="false">IF($B48=0,0,IF(SIN(AR$12)=0,999999999,(SIN(AR$12)*COS($E48)+SIN($E48)*COS(AR$12))/SIN(AR$12)*$B48))</f>
        <v>13.3339102937551</v>
      </c>
      <c r="AS138" s="0" t="n">
        <f aca="false">IF($B48=0,0,IF(SIN(AS$12)=0,999999999,(SIN(AS$12)*COS($E48)+SIN($E48)*COS(AS$12))/SIN(AS$12)*$B48))</f>
        <v>13.1078011674587</v>
      </c>
      <c r="AT138" s="0" t="n">
        <f aca="false">IF($B48=0,0,IF(SIN(AT$12)=0,999999999,(SIN(AT$12)*COS($E48)+SIN($E48)*COS(AT$12))/SIN(AT$12)*$B48))</f>
        <v>12.8912340212001</v>
      </c>
      <c r="AU138" s="0" t="n">
        <f aca="false">IF($B48=0,0,IF(SIN(AU$12)=0,999999999,(SIN(AU$12)*COS($E48)+SIN($E48)*COS(AU$12))/SIN(AU$12)*$B48))</f>
        <v>12.6834933833161</v>
      </c>
      <c r="AV138" s="0" t="n">
        <f aca="false">IF($B48=0,0,IF(SIN(AV$12)=0,999999999,(SIN(AV$12)*COS($E48)+SIN($E48)*COS(AV$12))/SIN(AV$12)*$B48))</f>
        <v>12.4839312846896</v>
      </c>
      <c r="AW138" s="0" t="n">
        <f aca="false">IF($B48=0,0,IF(SIN(AW$12)=0,999999999,(SIN(AW$12)*COS($E48)+SIN($E48)*COS(AW$12))/SIN(AW$12)*$B48))</f>
        <v>12.2919593910384</v>
      </c>
      <c r="AX138" s="0" t="n">
        <f aca="false">IF($B48=0,0,IF(SIN(AX$12)=0,999999999,(SIN(AX$12)*COS($E48)+SIN($E48)*COS(AX$12))/SIN(AX$12)*$B48))</f>
        <v>12.1070422071891</v>
      </c>
      <c r="AY138" s="0" t="n">
        <f aca="false">IF($B48=0,0,IF(SIN(AY$12)=0,999999999,(SIN(AY$12)*COS($E48)+SIN($E48)*COS(AY$12))/SIN(AY$12)*$B48))</f>
        <v>11.9286911865398</v>
      </c>
      <c r="AZ138" s="0" t="n">
        <f aca="false">IF($B48=0,0,IF(SIN(AZ$12)=0,999999999,(SIN(AZ$12)*COS($E48)+SIN($E48)*COS(AZ$12))/SIN(AZ$12)*$B48))</f>
        <v>11.7564596079234</v>
      </c>
      <c r="BA138" s="0" t="n">
        <f aca="false">IF($B48=0,0,IF(SIN(BA$12)=0,999999999,(SIN(BA$12)*COS($E48)+SIN($E48)*COS(BA$12))/SIN(BA$12)*$B48))</f>
        <v>11.5899381055306</v>
      </c>
      <c r="BB138" s="0" t="n">
        <f aca="false">IF($B48=0,0,IF(SIN(BB$12)=0,999999999,(SIN(BB$12)*COS($E48)+SIN($E48)*COS(BB$12))/SIN(BB$12)*$B48))</f>
        <v>11.4287507566093</v>
      </c>
      <c r="BC138" s="0" t="n">
        <f aca="false">IF($B48=0,0,IF(SIN(BC$12)=0,999999999,(SIN(BC$12)*COS($E48)+SIN($E48)*COS(BC$12))/SIN(BC$12)*$B48))</f>
        <v>11.2725516472075</v>
      </c>
      <c r="BD138" s="0" t="n">
        <f aca="false">IF($B48=0,0,IF(SIN(BD$12)=0,999999999,(SIN(BD$12)*COS($E48)+SIN($E48)*COS(BD$12))/SIN(BD$12)*$B48))</f>
        <v>11.121021848984</v>
      </c>
      <c r="BE138" s="0" t="n">
        <f aca="false">IF($B48=0,0,IF(SIN(BE$12)=0,999999999,(SIN(BE$12)*COS($E48)+SIN($E48)*COS(BE$12))/SIN(BE$12)*$B48))</f>
        <v>10.9738667506107</v>
      </c>
      <c r="BF138" s="0" t="n">
        <f aca="false">IF($B48=0,0,IF(SIN(BF$12)=0,999999999,(SIN(BF$12)*COS($E48)+SIN($E48)*COS(BF$12))/SIN(BF$12)*$B48))</f>
        <v>10.8308136959798</v>
      </c>
      <c r="BG138" s="0" t="n">
        <f aca="false">IF($B48=0,0,IF(SIN(BG$12)=0,999999999,(SIN(BG$12)*COS($E48)+SIN($E48)*COS(BG$12))/SIN(BG$12)*$B48))</f>
        <v>10.6916098886336</v>
      </c>
      <c r="BH138" s="0" t="n">
        <f aca="false">IF($B48=0,0,IF(SIN(BH$12)=0,999999999,(SIN(BH$12)*COS($E48)+SIN($E48)*COS(BH$12))/SIN(BH$12)*$B48))</f>
        <v>10.5560205278482</v>
      </c>
      <c r="BI138" s="0" t="n">
        <f aca="false">IF($B48=0,0,IF(SIN(BI$12)=0,999999999,(SIN(BI$12)*COS($E48)+SIN($E48)*COS(BI$12))/SIN(BI$12)*$B48))</f>
        <v>10.4238271468235</v>
      </c>
      <c r="BJ138" s="0" t="n">
        <f aca="false">IF($B48=0,0,IF(SIN(BJ$12)=0,999999999,(SIN(BJ$12)*COS($E48)+SIN($E48)*COS(BJ$12))/SIN(BJ$12)*$B48))</f>
        <v>10.2948261276499</v>
      </c>
      <c r="BK138" s="0" t="n">
        <f aca="false">IF($B48=0,0,IF(SIN(BK$12)=0,999999999,(SIN(BK$12)*COS($E48)+SIN($E48)*COS(BK$12))/SIN(BK$12)*$B48))</f>
        <v>10.1688273712725</v>
      </c>
      <c r="BL138" s="0" t="n">
        <f aca="false">IF($B48=0,0,IF(SIN(BL$12)=0,999999999,(SIN(BL$12)*COS($E48)+SIN($E48)*COS(BL$12))/SIN(BL$12)*$B48))</f>
        <v>10.0456531036743</v>
      </c>
      <c r="BM138" s="0" t="n">
        <f aca="false">IF($B48=0,0,IF(SIN(BM$12)=0,999999999,(SIN(BM$12)*COS($E48)+SIN($E48)*COS(BM$12))/SIN(BM$12)*$B48))</f>
        <v>9.92513680203966</v>
      </c>
      <c r="BN138" s="0" t="n">
        <f aca="false">IF($B48=0,0,IF(SIN(BN$12)=0,999999999,(SIN(BN$12)*COS($E48)+SIN($E48)*COS(BN$12))/SIN(BN$12)*$B48))</f>
        <v>9.80712222681989</v>
      </c>
      <c r="BO138" s="0" t="n">
        <f aca="false">IF($B48=0,0,IF(SIN(BO$12)=0,999999999,(SIN(BO$12)*COS($E48)+SIN($E48)*COS(BO$12))/SIN(BO$12)*$B48))</f>
        <v>9.69146254746572</v>
      </c>
      <c r="BP138" s="0" t="n">
        <f aca="false">IF($B48=0,0,IF(SIN(BP$12)=0,999999999,(SIN(BP$12)*COS($E48)+SIN($E48)*COS(BP$12))/SIN(BP$12)*$B48))</f>
        <v>9.57801955116065</v>
      </c>
      <c r="BQ138" s="0" t="n">
        <f aca="false">IF($B48=0,0,IF(SIN(BQ$12)=0,999999999,(SIN(BQ$12)*COS($E48)+SIN($E48)*COS(BQ$12))/SIN(BQ$12)*$B48))</f>
        <v>9.46666292524166</v>
      </c>
      <c r="BR138" s="0" t="n">
        <f aca="false">IF($B48=0,0,IF(SIN(BR$12)=0,999999999,(SIN(BR$12)*COS($E48)+SIN($E48)*COS(BR$12))/SIN(BR$12)*$B48))</f>
        <v>9.3572696051492</v>
      </c>
      <c r="BS138" s="0" t="n">
        <f aca="false">IF($B48=0,0,IF(SIN(BS$12)=0,999999999,(SIN(BS$12)*COS($E48)+SIN($E48)*COS(BS$12))/SIN(BS$12)*$B48))</f>
        <v>9.24972318074552</v>
      </c>
      <c r="BT138" s="0" t="n">
        <f aca="false">IF($B48=0,0,IF(SIN(BT$12)=0,999999999,(SIN(BT$12)*COS($E48)+SIN($E48)*COS(BT$12))/SIN(BT$12)*$B48))</f>
        <v>9.14391335470327</v>
      </c>
      <c r="BU138" s="0" t="n">
        <f aca="false">IF($B48=0,0,IF(SIN(BU$12)=0,999999999,(SIN(BU$12)*COS($E48)+SIN($E48)*COS(BU$12))/SIN(BU$12)*$B48))</f>
        <v>9.03973544740885</v>
      </c>
      <c r="BV138" s="0" t="n">
        <f aca="false">IF($B48=0,0,IF(SIN(BV$12)=0,999999999,(SIN(BV$12)*COS($E48)+SIN($E48)*COS(BV$12))/SIN(BV$12)*$B48))</f>
        <v>8.93708994347048</v>
      </c>
      <c r="BW138" s="0" t="n">
        <f aca="false">IF($B48=0,0,IF(SIN(BW$12)=0,999999999,(SIN(BW$12)*COS($E48)+SIN($E48)*COS(BW$12))/SIN(BW$12)*$B48))</f>
        <v>8.83588207548324</v>
      </c>
      <c r="BX138" s="0" t="n">
        <f aca="false">IF($B48=0,0,IF(SIN(BX$12)=0,999999999,(SIN(BX$12)*COS($E48)+SIN($E48)*COS(BX$12))/SIN(BX$12)*$B48))</f>
        <v>8.7360214411895</v>
      </c>
      <c r="BY138" s="0" t="n">
        <f aca="false">IF($B48=0,0,IF(SIN(BY$12)=0,999999999,(SIN(BY$12)*COS($E48)+SIN($E48)*COS(BY$12))/SIN(BY$12)*$B48))</f>
        <v>8.63742165059823</v>
      </c>
      <c r="BZ138" s="0" t="n">
        <f aca="false">IF($B48=0,0,IF(SIN(BZ$12)=0,999999999,(SIN(BZ$12)*COS($E48)+SIN($E48)*COS(BZ$12))/SIN(BZ$12)*$B48))</f>
        <v>8.53999999999998</v>
      </c>
      <c r="CA138" s="0" t="n">
        <f aca="false">IF($B48=0,0,IF(SIN(CA$12)=0,999999999,(SIN(CA$12)*COS($E48)+SIN($E48)*COS(CA$12))/SIN(CA$12)*$B48))</f>
        <v>8.44367717013663</v>
      </c>
      <c r="CB138" s="0" t="n">
        <f aca="false">IF($B48=0,0,IF(SIN(CB$12)=0,999999999,(SIN(CB$12)*COS($E48)+SIN($E48)*COS(CB$12))/SIN(CB$12)*$B48))</f>
        <v>8.34837694607007</v>
      </c>
      <c r="CC138" s="0" t="n">
        <f aca="false">IF($B48=0,0,IF(SIN(CC$12)=0,999999999,(SIN(CC$12)*COS($E48)+SIN($E48)*COS(CC$12))/SIN(CC$12)*$B48))</f>
        <v>8.2540259565439</v>
      </c>
      <c r="CD138" s="0" t="n">
        <f aca="false">IF($B48=0,0,IF(SIN(CD$12)=0,999999999,(SIN(CD$12)*COS($E48)+SIN($E48)*COS(CD$12))/SIN(CD$12)*$B48))</f>
        <v>8.16055343084968</v>
      </c>
      <c r="CE138" s="0" t="n">
        <f aca="false">IF($B48=0,0,IF(SIN(CE$12)=0,999999999,(SIN(CE$12)*COS($E48)+SIN($E48)*COS(CE$12))/SIN(CE$12)*$B48))</f>
        <v>8.06789097140064</v>
      </c>
      <c r="CF138" s="0" t="n">
        <f aca="false">IF($B48=0,0,IF(SIN(CF$12)=0,999999999,(SIN(CF$12)*COS($E48)+SIN($E48)*COS(CF$12))/SIN(CF$12)*$B48))</f>
        <v>7.97597234038603</v>
      </c>
      <c r="CG138" s="0" t="n">
        <f aca="false">IF($B48=0,0,IF(SIN(CG$12)=0,999999999,(SIN(CG$12)*COS($E48)+SIN($E48)*COS(CG$12))/SIN(CG$12)*$B48))</f>
        <v>7.88473325902516</v>
      </c>
      <c r="CH138" s="0" t="n">
        <f aca="false">IF($B48=0,0,IF(SIN(CH$12)=0,999999999,(SIN(CH$12)*COS($E48)+SIN($E48)*COS(CH$12))/SIN(CH$12)*$B48))</f>
        <v>7.79411121807014</v>
      </c>
      <c r="CI138" s="0" t="n">
        <f aca="false">IF($B48=0,0,IF(SIN(CI$12)=0,999999999,(SIN(CI$12)*COS($E48)+SIN($E48)*COS(CI$12))/SIN(CI$12)*$B48))</f>
        <v>7.70404529832121</v>
      </c>
      <c r="CJ138" s="0" t="n">
        <f aca="false">IF($B48=0,0,IF(SIN(CJ$12)=0,999999999,(SIN(CJ$12)*COS($E48)+SIN($E48)*COS(CJ$12))/SIN(CJ$12)*$B48))</f>
        <v>7.61447600001636</v>
      </c>
      <c r="CK138" s="0" t="n">
        <f aca="false">IF($B48=0,0,IF(SIN(CK$12)=0,999999999,(SIN(CK$12)*COS($E48)+SIN($E48)*COS(CK$12))/SIN(CK$12)*$B48))</f>
        <v>7.52534508004383</v>
      </c>
      <c r="CL138" s="0" t="n">
        <f aca="false">IF($B48=0,0,IF(SIN(CL$12)=0,999999999,(SIN(CL$12)*COS($E48)+SIN($E48)*COS(CL$12))/SIN(CL$12)*$B48))</f>
        <v>7.43659539600221</v>
      </c>
      <c r="CM138" s="0" t="n">
        <f aca="false">IF($B48=0,0,IF(SIN(CM$12)=0,999999999,(SIN(CM$12)*COS($E48)+SIN($E48)*COS(CM$12))/SIN(CM$12)*$B48))</f>
        <v>7.34817075619677</v>
      </c>
      <c r="CN138" s="0" t="n">
        <f aca="false">IF($B48=0,0,IF(SIN(CN$12)=0,999999999,(SIN(CN$12)*COS($E48)+SIN($E48)*COS(CN$12))/SIN(CN$12)*$B48))</f>
        <v>7.26001577471598</v>
      </c>
      <c r="CO138" s="0" t="n">
        <f aca="false">IF($B48=0,0,IF(SIN(CO$12)=0,999999999,(SIN(CO$12)*COS($E48)+SIN($E48)*COS(CO$12))/SIN(CO$12)*$B48))</f>
        <v>7.1720757307805</v>
      </c>
      <c r="CP138" s="0" t="n">
        <f aca="false">IF($B48=0,0,IF(SIN(CP$12)=0,999999999,(SIN(CP$12)*COS($E48)+SIN($E48)*COS(CP$12))/SIN(CP$12)*$B48))</f>
        <v>7.0842964315949</v>
      </c>
      <c r="CQ138" s="0" t="n">
        <f aca="false">IF($B48=0,0,IF(SIN(CQ$12)=0,999999999,(SIN(CQ$12)*COS($E48)+SIN($E48)*COS(CQ$12))/SIN(CQ$12)*$B48))</f>
        <v>6.99662407796399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289.032902480356</v>
      </c>
      <c r="H139" s="0" t="n">
        <f aca="false">IF($B49=0,0,IF(SIN(H$12)=0,999999999,(SIN(H$12)*COS($E49)+SIN($E49)*COS(H$12))/SIN(H$12)*$B49))</f>
        <v>147.745160375493</v>
      </c>
      <c r="I139" s="0" t="n">
        <f aca="false">IF($B49=0,0,IF(SIN(I$12)=0,999999999,(SIN(I$12)*COS($E49)+SIN($E49)*COS(I$12))/SIN(I$12)*$B49))</f>
        <v>100.630112197643</v>
      </c>
      <c r="J139" s="0" t="n">
        <f aca="false">IF($B49=0,0,IF(SIN(J$12)=0,999999999,(SIN(J$12)*COS($E49)+SIN($E49)*COS(J$12))/SIN(J$12)*$B49))</f>
        <v>77.0582287542154</v>
      </c>
      <c r="K139" s="0" t="n">
        <f aca="false">IF($B49=0,0,IF(SIN(K$12)=0,999999999,(SIN(K$12)*COS($E49)+SIN($E49)*COS(K$12))/SIN(K$12)*$B49))</f>
        <v>62.9036013990127</v>
      </c>
      <c r="L139" s="0" t="n">
        <f aca="false">IF($B49=0,0,IF(SIN(L$12)=0,999999999,(SIN(L$12)*COS($E49)+SIN($E49)*COS(L$12))/SIN(L$12)*$B49))</f>
        <v>53.4575915697777</v>
      </c>
      <c r="M139" s="0" t="n">
        <f aca="false">IF($B49=0,0,IF(SIN(M$12)=0,999999999,(SIN(M$12)*COS($E49)+SIN($E49)*COS(M$12))/SIN(M$12)*$B49))</f>
        <v>46.7022092917941</v>
      </c>
      <c r="N139" s="0" t="n">
        <f aca="false">IF($B49=0,0,IF(SIN(N$12)=0,999999999,(SIN(N$12)*COS($E49)+SIN($E49)*COS(N$12))/SIN(N$12)*$B49))</f>
        <v>41.6284578022316</v>
      </c>
      <c r="O139" s="0" t="n">
        <f aca="false">IF($B49=0,0,IF(SIN(O$12)=0,999999999,(SIN(O$12)*COS($E49)+SIN($E49)*COS(O$12))/SIN(O$12)*$B49))</f>
        <v>37.6757817568672</v>
      </c>
      <c r="P139" s="0" t="n">
        <f aca="false">IF($B49=0,0,IF(SIN(P$12)=0,999999999,(SIN(P$12)*COS($E49)+SIN($E49)*COS(P$12))/SIN(P$12)*$B49))</f>
        <v>34.5078465115055</v>
      </c>
      <c r="Q139" s="0" t="n">
        <f aca="false">IF($B49=0,0,IF(SIN(Q$12)=0,999999999,(SIN(Q$12)*COS($E49)+SIN($E49)*COS(Q$12))/SIN(Q$12)*$B49))</f>
        <v>31.9106196123634</v>
      </c>
      <c r="R139" s="0" t="n">
        <f aca="false">IF($B49=0,0,IF(SIN(R$12)=0,999999999,(SIN(R$12)*COS($E49)+SIN($E49)*COS(R$12))/SIN(R$12)*$B49))</f>
        <v>29.7414115401781</v>
      </c>
      <c r="S139" s="0" t="n">
        <f aca="false">IF($B49=0,0,IF(SIN(S$12)=0,999999999,(SIN(S$12)*COS($E49)+SIN($E49)*COS(S$12))/SIN(S$12)*$B49))</f>
        <v>27.9014361098622</v>
      </c>
      <c r="T139" s="0" t="n">
        <f aca="false">IF($B49=0,0,IF(SIN(T$12)=0,999999999,(SIN(T$12)*COS($E49)+SIN($E49)*COS(T$12))/SIN(T$12)*$B49))</f>
        <v>26.3201306979158</v>
      </c>
      <c r="U139" s="0" t="n">
        <f aca="false">IF($B49=0,0,IF(SIN(U$12)=0,999999999,(SIN(U$12)*COS($E49)+SIN($E49)*COS(U$12))/SIN(U$12)*$B49))</f>
        <v>24.9457483779589</v>
      </c>
      <c r="V139" s="0" t="n">
        <f aca="false">IF($B49=0,0,IF(SIN(V$12)=0,999999999,(SIN(V$12)*COS($E49)+SIN($E49)*COS(V$12))/SIN(V$12)*$B49))</f>
        <v>23.7394780045652</v>
      </c>
      <c r="W139" s="0" t="n">
        <f aca="false">IF($B49=0,0,IF(SIN(W$12)=0,999999999,(SIN(W$12)*COS($E49)+SIN($E49)*COS(W$12))/SIN(W$12)*$B49))</f>
        <v>22.6716395607825</v>
      </c>
      <c r="X139" s="0" t="n">
        <f aca="false">IF($B49=0,0,IF(SIN(X$12)=0,999999999,(SIN(X$12)*COS($E49)+SIN($E49)*COS(X$12))/SIN(X$12)*$B49))</f>
        <v>21.719147722334</v>
      </c>
      <c r="Y139" s="0" t="n">
        <f aca="false">IF($B49=0,0,IF(SIN(Y$12)=0,999999999,(SIN(Y$12)*COS($E49)+SIN($E49)*COS(Y$12))/SIN(Y$12)*$B49))</f>
        <v>20.8637764007562</v>
      </c>
      <c r="Z139" s="0" t="n">
        <f aca="false">IF($B49=0,0,IF(SIN(Z$12)=0,999999999,(SIN(Z$12)*COS($E49)+SIN($E49)*COS(Z$12))/SIN(Z$12)*$B49))</f>
        <v>20.0909439228258</v>
      </c>
      <c r="AA139" s="0" t="n">
        <f aca="false">IF($B49=0,0,IF(SIN(AA$12)=0,999999999,(SIN(AA$12)*COS($E49)+SIN($E49)*COS(AA$12))/SIN(AA$12)*$B49))</f>
        <v>19.3888453008268</v>
      </c>
      <c r="AB139" s="0" t="n">
        <f aca="false">IF($B49=0,0,IF(SIN(AB$12)=0,999999999,(SIN(AB$12)*COS($E49)+SIN($E49)*COS(AB$12))/SIN(AB$12)*$B49))</f>
        <v>18.7478211556425</v>
      </c>
      <c r="AC139" s="0" t="n">
        <f aca="false">IF($B49=0,0,IF(SIN(AC$12)=0,999999999,(SIN(AC$12)*COS($E49)+SIN($E49)*COS(AC$12))/SIN(AC$12)*$B49))</f>
        <v>18.1598912678781</v>
      </c>
      <c r="AD139" s="0" t="n">
        <f aca="false">IF($B49=0,0,IF(SIN(AD$12)=0,999999999,(SIN(AD$12)*COS($E49)+SIN($E49)*COS(AD$12))/SIN(AD$12)*$B49))</f>
        <v>17.6184047404846</v>
      </c>
      <c r="AE139" s="0" t="n">
        <f aca="false">IF($B49=0,0,IF(SIN(AE$12)=0,999999999,(SIN(AE$12)*COS($E49)+SIN($E49)*COS(AE$12))/SIN(AE$12)*$B49))</f>
        <v>17.1177741216401</v>
      </c>
      <c r="AF139" s="0" t="n">
        <f aca="false">IF($B49=0,0,IF(SIN(AF$12)=0,999999999,(SIN(AF$12)*COS($E49)+SIN($E49)*COS(AF$12))/SIN(AF$12)*$B49))</f>
        <v>16.6532708831829</v>
      </c>
      <c r="AG139" s="0" t="n">
        <f aca="false">IF($B49=0,0,IF(SIN(AG$12)=0,999999999,(SIN(AG$12)*COS($E49)+SIN($E49)*COS(AG$12))/SIN(AG$12)*$B49))</f>
        <v>16.2208663475762</v>
      </c>
      <c r="AH139" s="0" t="n">
        <f aca="false">IF($B49=0,0,IF(SIN(AH$12)=0,999999999,(SIN(AH$12)*COS($E49)+SIN($E49)*COS(AH$12))/SIN(AH$12)*$B49))</f>
        <v>15.8171067012499</v>
      </c>
      <c r="AI139" s="0" t="n">
        <f aca="false">IF($B49=0,0,IF(SIN(AI$12)=0,999999999,(SIN(AI$12)*COS($E49)+SIN($E49)*COS(AI$12))/SIN(AI$12)*$B49))</f>
        <v>15.4390138665466</v>
      </c>
      <c r="AJ139" s="0" t="n">
        <f aca="false">IF($B49=0,0,IF(SIN(AJ$12)=0,999999999,(SIN(AJ$12)*COS($E49)+SIN($E49)*COS(AJ$12))/SIN(AJ$12)*$B49))</f>
        <v>15.084006198574</v>
      </c>
      <c r="AK139" s="0" t="n">
        <f aca="false">IF($B49=0,0,IF(SIN(AK$12)=0,999999999,(SIN(AK$12)*COS($E49)+SIN($E49)*COS(AK$12))/SIN(AK$12)*$B49))</f>
        <v>14.7498345303447</v>
      </c>
      <c r="AL139" s="0" t="n">
        <f aca="false">IF($B49=0,0,IF(SIN(AL$12)=0,999999999,(SIN(AL$12)*COS($E49)+SIN($E49)*COS(AL$12))/SIN(AL$12)*$B49))</f>
        <v>14.4345302087393</v>
      </c>
      <c r="AM139" s="0" t="n">
        <f aca="false">IF($B49=0,0,IF(SIN(AM$12)=0,999999999,(SIN(AM$12)*COS($E49)+SIN($E49)*COS(AM$12))/SIN(AM$12)*$B49))</f>
        <v>14.1363625777578</v>
      </c>
      <c r="AN139" s="0" t="n">
        <f aca="false">IF($B49=0,0,IF(SIN(AN$12)=0,999999999,(SIN(AN$12)*COS($E49)+SIN($E49)*COS(AN$12))/SIN(AN$12)*$B49))</f>
        <v>13.8538039640001</v>
      </c>
      <c r="AO139" s="0" t="n">
        <f aca="false">IF($B49=0,0,IF(SIN(AO$12)=0,999999999,(SIN(AO$12)*COS($E49)+SIN($E49)*COS(AO$12))/SIN(AO$12)*$B49))</f>
        <v>13.5855006639008</v>
      </c>
      <c r="AP139" s="0" t="n">
        <f aca="false">IF($B49=0,0,IF(SIN(AP$12)=0,999999999,(SIN(AP$12)*COS($E49)+SIN($E49)*COS(AP$12))/SIN(AP$12)*$B49))</f>
        <v>13.3302487656808</v>
      </c>
      <c r="AQ139" s="0" t="n">
        <f aca="false">IF($B49=0,0,IF(SIN(AQ$12)=0,999999999,(SIN(AQ$12)*COS($E49)+SIN($E49)*COS(AQ$12))/SIN(AQ$12)*$B49))</f>
        <v>13.0869738913083</v>
      </c>
      <c r="AR139" s="0" t="n">
        <f aca="false">IF($B49=0,0,IF(SIN(AR$12)=0,999999999,(SIN(AR$12)*COS($E49)+SIN($E49)*COS(AR$12))/SIN(AR$12)*$B49))</f>
        <v>12.8547141363288</v>
      </c>
      <c r="AS139" s="0" t="n">
        <f aca="false">IF($B49=0,0,IF(SIN(AS$12)=0,999999999,(SIN(AS$12)*COS($E49)+SIN($E49)*COS(AS$12))/SIN(AS$12)*$B49))</f>
        <v>12.6326056335563</v>
      </c>
      <c r="AT139" s="0" t="n">
        <f aca="false">IF($B49=0,0,IF(SIN(AT$12)=0,999999999,(SIN(AT$12)*COS($E49)+SIN($E49)*COS(AT$12))/SIN(AT$12)*$B49))</f>
        <v>12.4198702814141</v>
      </c>
      <c r="AU139" s="0" t="n">
        <f aca="false">IF($B49=0,0,IF(SIN(AU$12)=0,999999999,(SIN(AU$12)*COS($E49)+SIN($E49)*COS(AU$12))/SIN(AU$12)*$B49))</f>
        <v>12.2158052673158</v>
      </c>
      <c r="AV139" s="0" t="n">
        <f aca="false">IF($B49=0,0,IF(SIN(AV$12)=0,999999999,(SIN(AV$12)*COS($E49)+SIN($E49)*COS(AV$12))/SIN(AV$12)*$B49))</f>
        <v>12.0197740868761</v>
      </c>
      <c r="AW139" s="0" t="n">
        <f aca="false">IF($B49=0,0,IF(SIN(AW$12)=0,999999999,(SIN(AW$12)*COS($E49)+SIN($E49)*COS(AW$12))/SIN(AW$12)*$B49))</f>
        <v>11.8311988154057</v>
      </c>
      <c r="AX139" s="0" t="n">
        <f aca="false">IF($B49=0,0,IF(SIN(AX$12)=0,999999999,(SIN(AX$12)*COS($E49)+SIN($E49)*COS(AX$12))/SIN(AX$12)*$B49))</f>
        <v>11.6495534324242</v>
      </c>
      <c r="AY139" s="0" t="n">
        <f aca="false">IF($B49=0,0,IF(SIN(AY$12)=0,999999999,(SIN(AY$12)*COS($E49)+SIN($E49)*COS(AY$12))/SIN(AY$12)*$B49))</f>
        <v>11.4743580353466</v>
      </c>
      <c r="AZ139" s="0" t="n">
        <f aca="false">IF($B49=0,0,IF(SIN(AZ$12)=0,999999999,(SIN(AZ$12)*COS($E49)+SIN($E49)*COS(AZ$12))/SIN(AZ$12)*$B49))</f>
        <v>11.3051738069909</v>
      </c>
      <c r="BA139" s="0" t="n">
        <f aca="false">IF($B49=0,0,IF(SIN(BA$12)=0,999999999,(SIN(BA$12)*COS($E49)+SIN($E49)*COS(BA$12))/SIN(BA$12)*$B49))</f>
        <v>11.1415986245924</v>
      </c>
      <c r="BB139" s="0" t="n">
        <f aca="false">IF($B49=0,0,IF(SIN(BB$12)=0,999999999,(SIN(BB$12)*COS($E49)+SIN($E49)*COS(BB$12))/SIN(BB$12)*$B49))</f>
        <v>10.9832632167245</v>
      </c>
      <c r="BC139" s="0" t="n">
        <f aca="false">IF($B49=0,0,IF(SIN(BC$12)=0,999999999,(SIN(BC$12)*COS($E49)+SIN($E49)*COS(BC$12))/SIN(BC$12)*$B49))</f>
        <v>10.8298277898053</v>
      </c>
      <c r="BD139" s="0" t="n">
        <f aca="false">IF($B49=0,0,IF(SIN(BD$12)=0,999999999,(SIN(BD$12)*COS($E49)+SIN($E49)*COS(BD$12))/SIN(BD$12)*$B49))</f>
        <v>10.6809790583978</v>
      </c>
      <c r="BE139" s="0" t="n">
        <f aca="false">IF($B49=0,0,IF(SIN(BE$12)=0,999999999,(SIN(BE$12)*COS($E49)+SIN($E49)*COS(BE$12))/SIN(BE$12)*$B49))</f>
        <v>10.53642762383</v>
      </c>
      <c r="BF139" s="0" t="n">
        <f aca="false">IF($B49=0,0,IF(SIN(BF$12)=0,999999999,(SIN(BF$12)*COS($E49)+SIN($E49)*COS(BF$12))/SIN(BF$12)*$B49))</f>
        <v>10.3959056541884</v>
      </c>
      <c r="BG139" s="0" t="n">
        <f aca="false">IF($B49=0,0,IF(SIN(BG$12)=0,999999999,(SIN(BG$12)*COS($E49)+SIN($E49)*COS(BG$12))/SIN(BG$12)*$B49))</f>
        <v>10.2591648258267</v>
      </c>
      <c r="BH139" s="0" t="n">
        <f aca="false">IF($B49=0,0,IF(SIN(BH$12)=0,999999999,(SIN(BH$12)*COS($E49)+SIN($E49)*COS(BH$12))/SIN(BH$12)*$B49))</f>
        <v>10.1259744924279</v>
      </c>
      <c r="BI139" s="0" t="n">
        <f aca="false">IF($B49=0,0,IF(SIN(BI$12)=0,999999999,(SIN(BI$12)*COS($E49)+SIN($E49)*COS(BI$12))/SIN(BI$12)*$B49))</f>
        <v>9.99612005259714</v>
      </c>
      <c r="BJ139" s="0" t="n">
        <f aca="false">IF($B49=0,0,IF(SIN(BJ$12)=0,999999999,(SIN(BJ$12)*COS($E49)+SIN($E49)*COS(BJ$12))/SIN(BJ$12)*$B49))</f>
        <v>9.86940149110381</v>
      </c>
      <c r="BK139" s="0" t="n">
        <f aca="false">IF($B49=0,0,IF(SIN(BK$12)=0,999999999,(SIN(BK$12)*COS($E49)+SIN($E49)*COS(BK$12))/SIN(BK$12)*$B49))</f>
        <v>9.74563207237852</v>
      </c>
      <c r="BL139" s="0" t="n">
        <f aca="false">IF($B49=0,0,IF(SIN(BL$12)=0,999999999,(SIN(BL$12)*COS($E49)+SIN($E49)*COS(BL$12))/SIN(BL$12)*$B49))</f>
        <v>9.62463716781873</v>
      </c>
      <c r="BM139" s="0" t="n">
        <f aca="false">IF($B49=0,0,IF(SIN(BM$12)=0,999999999,(SIN(BM$12)*COS($E49)+SIN($E49)*COS(BM$12))/SIN(BM$12)*$B49))</f>
        <v>9.5062532009519</v>
      </c>
      <c r="BN139" s="0" t="n">
        <f aca="false">IF($B49=0,0,IF(SIN(BN$12)=0,999999999,(SIN(BN$12)*COS($E49)+SIN($E49)*COS(BN$12))/SIN(BN$12)*$B49))</f>
        <v>9.39032669662742</v>
      </c>
      <c r="BO139" s="0" t="n">
        <f aca="false">IF($B49=0,0,IF(SIN(BO$12)=0,999999999,(SIN(BO$12)*COS($E49)+SIN($E49)*COS(BO$12))/SIN(BO$12)*$B49))</f>
        <v>9.27671342221747</v>
      </c>
      <c r="BP139" s="0" t="n">
        <f aca="false">IF($B49=0,0,IF(SIN(BP$12)=0,999999999,(SIN(BP$12)*COS($E49)+SIN($E49)*COS(BP$12))/SIN(BP$12)*$B49))</f>
        <v>9.16527761035058</v>
      </c>
      <c r="BQ139" s="0" t="n">
        <f aca="false">IF($B49=0,0,IF(SIN(BQ$12)=0,999999999,(SIN(BQ$12)*COS($E49)+SIN($E49)*COS(BQ$12))/SIN(BQ$12)*$B49))</f>
        <v>9.05589125402878</v>
      </c>
      <c r="BR139" s="0" t="n">
        <f aca="false">IF($B49=0,0,IF(SIN(BR$12)=0,999999999,(SIN(BR$12)*COS($E49)+SIN($E49)*COS(BR$12))/SIN(BR$12)*$B49))</f>
        <v>8.94843346611444</v>
      </c>
      <c r="BS139" s="0" t="n">
        <f aca="false">IF($B49=0,0,IF(SIN(BS$12)=0,999999999,(SIN(BS$12)*COS($E49)+SIN($E49)*COS(BS$12))/SIN(BS$12)*$B49))</f>
        <v>8.84278989615286</v>
      </c>
      <c r="BT139" s="0" t="n">
        <f aca="false">IF($B49=0,0,IF(SIN(BT$12)=0,999999999,(SIN(BT$12)*COS($E49)+SIN($E49)*COS(BT$12))/SIN(BT$12)*$B49))</f>
        <v>8.73885219834378</v>
      </c>
      <c r="BU139" s="0" t="n">
        <f aca="false">IF($B49=0,0,IF(SIN(BU$12)=0,999999999,(SIN(BU$12)*COS($E49)+SIN($E49)*COS(BU$12))/SIN(BU$12)*$B49))</f>
        <v>8.63651754520462</v>
      </c>
      <c r="BV139" s="0" t="n">
        <f aca="false">IF($B49=0,0,IF(SIN(BV$12)=0,999999999,(SIN(BV$12)*COS($E49)+SIN($E49)*COS(BV$12))/SIN(BV$12)*$B49))</f>
        <v>8.53568818210231</v>
      </c>
      <c r="BW139" s="0" t="n">
        <f aca="false">IF($B49=0,0,IF(SIN(BW$12)=0,999999999,(SIN(BW$12)*COS($E49)+SIN($E49)*COS(BW$12))/SIN(BW$12)*$B49))</f>
        <v>8.43627101838297</v>
      </c>
      <c r="BX139" s="0" t="n">
        <f aca="false">IF($B49=0,0,IF(SIN(BX$12)=0,999999999,(SIN(BX$12)*COS($E49)+SIN($E49)*COS(BX$12))/SIN(BX$12)*$B49))</f>
        <v>8.33817725130597</v>
      </c>
      <c r="BY139" s="0" t="n">
        <f aca="false">IF($B49=0,0,IF(SIN(BY$12)=0,999999999,(SIN(BY$12)*COS($E49)+SIN($E49)*COS(BY$12))/SIN(BY$12)*$B49))</f>
        <v>8.24132201940699</v>
      </c>
      <c r="BZ139" s="0" t="n">
        <f aca="false">IF($B49=0,0,IF(SIN(BZ$12)=0,999999999,(SIN(BZ$12)*COS($E49)+SIN($E49)*COS(BZ$12))/SIN(BZ$12)*$B49))</f>
        <v>8.14562408228064</v>
      </c>
      <c r="CA139" s="0" t="n">
        <f aca="false">IF($B49=0,0,IF(SIN(CA$12)=0,999999999,(SIN(CA$12)*COS($E49)+SIN($E49)*COS(CA$12))/SIN(CA$12)*$B49))</f>
        <v>8.05100552409064</v>
      </c>
      <c r="CB139" s="0" t="n">
        <f aca="false">IF($B49=0,0,IF(SIN(CB$12)=0,999999999,(SIN(CB$12)*COS($E49)+SIN($E49)*COS(CB$12))/SIN(CB$12)*$B49))</f>
        <v>7.957391478395</v>
      </c>
      <c r="CC139" s="0" t="n">
        <f aca="false">IF($B49=0,0,IF(SIN(CC$12)=0,999999999,(SIN(CC$12)*COS($E49)+SIN($E49)*COS(CC$12))/SIN(CC$12)*$B49))</f>
        <v>7.86470987211921</v>
      </c>
      <c r="CD139" s="0" t="n">
        <f aca="false">IF($B49=0,0,IF(SIN(CD$12)=0,999999999,(SIN(CD$12)*COS($E49)+SIN($E49)*COS(CD$12))/SIN(CD$12)*$B49))</f>
        <v>7.77289118672436</v>
      </c>
      <c r="CE139" s="0" t="n">
        <f aca="false">IF($B49=0,0,IF(SIN(CE$12)=0,999999999,(SIN(CE$12)*COS($E49)+SIN($E49)*COS(CE$12))/SIN(CE$12)*$B49))</f>
        <v>7.68186823480481</v>
      </c>
      <c r="CF139" s="0" t="n">
        <f aca="false">IF($B49=0,0,IF(SIN(CF$12)=0,999999999,(SIN(CF$12)*COS($E49)+SIN($E49)*COS(CF$12))/SIN(CF$12)*$B49))</f>
        <v>7.59157595051729</v>
      </c>
      <c r="CG139" s="0" t="n">
        <f aca="false">IF($B49=0,0,IF(SIN(CG$12)=0,999999999,(SIN(CG$12)*COS($E49)+SIN($E49)*COS(CG$12))/SIN(CG$12)*$B49))</f>
        <v>7.50195119238682</v>
      </c>
      <c r="CH139" s="0" t="n">
        <f aca="false">IF($B49=0,0,IF(SIN(CH$12)=0,999999999,(SIN(CH$12)*COS($E49)+SIN($E49)*COS(CH$12))/SIN(CH$12)*$B49))</f>
        <v>7.41293255716231</v>
      </c>
      <c r="CI139" s="0" t="n">
        <f aca="false">IF($B49=0,0,IF(SIN(CI$12)=0,999999999,(SIN(CI$12)*COS($E49)+SIN($E49)*COS(CI$12))/SIN(CI$12)*$B49))</f>
        <v>7.32446020350752</v>
      </c>
      <c r="CJ139" s="0" t="n">
        <f aca="false">IF($B49=0,0,IF(SIN(CJ$12)=0,999999999,(SIN(CJ$12)*COS($E49)+SIN($E49)*COS(CJ$12))/SIN(CJ$12)*$B49))</f>
        <v>7.23647568440943</v>
      </c>
      <c r="CK139" s="0" t="n">
        <f aca="false">IF($B49=0,0,IF(SIN(CK$12)=0,999999999,(SIN(CK$12)*COS($E49)+SIN($E49)*COS(CK$12))/SIN(CK$12)*$B49))</f>
        <v>7.14892178727089</v>
      </c>
      <c r="CL139" s="0" t="n">
        <f aca="false">IF($B49=0,0,IF(SIN(CL$12)=0,999999999,(SIN(CL$12)*COS($E49)+SIN($E49)*COS(CL$12))/SIN(CL$12)*$B49))</f>
        <v>7.0617423807299</v>
      </c>
      <c r="CM139" s="0" t="n">
        <f aca="false">IF($B49=0,0,IF(SIN(CM$12)=0,999999999,(SIN(CM$12)*COS($E49)+SIN($E49)*COS(CM$12))/SIN(CM$12)*$B49))</f>
        <v>6.97488226730997</v>
      </c>
      <c r="CN139" s="0" t="n">
        <f aca="false">IF($B49=0,0,IF(SIN(CN$12)=0,999999999,(SIN(CN$12)*COS($E49)+SIN($E49)*COS(CN$12))/SIN(CN$12)*$B49))</f>
        <v>6.88828704106079</v>
      </c>
      <c r="CO139" s="0" t="n">
        <f aca="false">IF($B49=0,0,IF(SIN(CO$12)=0,999999999,(SIN(CO$12)*COS($E49)+SIN($E49)*COS(CO$12))/SIN(CO$12)*$B49))</f>
        <v>6.80190294939587</v>
      </c>
      <c r="CP139" s="0" t="n">
        <f aca="false">IF($B49=0,0,IF(SIN(CP$12)=0,999999999,(SIN(CP$12)*COS($E49)+SIN($E49)*COS(CP$12))/SIN(CP$12)*$B49))</f>
        <v>6.71567675837083</v>
      </c>
      <c r="CQ139" s="0" t="n">
        <f aca="false">IF($B49=0,0,IF(SIN(CQ$12)=0,999999999,(SIN(CQ$12)*COS($E49)+SIN($E49)*COS(CQ$12))/SIN(CQ$12)*$B49))</f>
        <v>6.62955562067743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282.944782019012</v>
      </c>
      <c r="H140" s="0" t="n">
        <f aca="false">IF($B50=0,0,IF(SIN(H$12)=0,999999999,(SIN(H$12)*COS($E50)+SIN($E50)*COS(H$12))/SIN(H$12)*$B50))</f>
        <v>144.521858113566</v>
      </c>
      <c r="I140" s="0" t="n">
        <f aca="false">IF($B50=0,0,IF(SIN(I$12)=0,999999999,(SIN(I$12)*COS($E50)+SIN($E50)*COS(I$12))/SIN(I$12)*$B50))</f>
        <v>98.3621373086035</v>
      </c>
      <c r="J140" s="0" t="n">
        <f aca="false">IF($B50=0,0,IF(SIN(J$12)=0,999999999,(SIN(J$12)*COS($E50)+SIN($E50)*COS(J$12))/SIN(J$12)*$B50))</f>
        <v>75.2682087087964</v>
      </c>
      <c r="K140" s="0" t="n">
        <f aca="false">IF($B50=0,0,IF(SIN(K$12)=0,999999999,(SIN(K$12)*COS($E50)+SIN($E50)*COS(K$12))/SIN(K$12)*$B50))</f>
        <v>61.4005873843295</v>
      </c>
      <c r="L140" s="0" t="n">
        <f aca="false">IF($B50=0,0,IF(SIN(L$12)=0,999999999,(SIN(L$12)*COS($E50)+SIN($E50)*COS(L$12))/SIN(L$12)*$B50))</f>
        <v>52.1461093926589</v>
      </c>
      <c r="M140" s="0" t="n">
        <f aca="false">IF($B50=0,0,IF(SIN(M$12)=0,999999999,(SIN(M$12)*COS($E50)+SIN($E50)*COS(M$12))/SIN(M$12)*$B50))</f>
        <v>45.5277024941786</v>
      </c>
      <c r="N140" s="0" t="n">
        <f aca="false">IF($B50=0,0,IF(SIN(N$12)=0,999999999,(SIN(N$12)*COS($E50)+SIN($E50)*COS(N$12))/SIN(N$12)*$B50))</f>
        <v>40.556828829614</v>
      </c>
      <c r="O140" s="0" t="n">
        <f aca="false">IF($B50=0,0,IF(SIN(O$12)=0,999999999,(SIN(O$12)*COS($E50)+SIN($E50)*COS(O$12))/SIN(O$12)*$B50))</f>
        <v>36.6842991444537</v>
      </c>
      <c r="P140" s="0" t="n">
        <f aca="false">IF($B50=0,0,IF(SIN(P$12)=0,999999999,(SIN(P$12)*COS($E50)+SIN($E50)*COS(P$12))/SIN(P$12)*$B50))</f>
        <v>33.5805984774799</v>
      </c>
      <c r="Q140" s="0" t="n">
        <f aca="false">IF($B50=0,0,IF(SIN(Q$12)=0,999999999,(SIN(Q$12)*COS($E50)+SIN($E50)*COS(Q$12))/SIN(Q$12)*$B50))</f>
        <v>31.0360341998634</v>
      </c>
      <c r="R140" s="0" t="n">
        <f aca="false">IF($B50=0,0,IF(SIN(R$12)=0,999999999,(SIN(R$12)*COS($E50)+SIN($E50)*COS(R$12))/SIN(R$12)*$B50))</f>
        <v>28.9108100336485</v>
      </c>
      <c r="S140" s="0" t="n">
        <f aca="false">IF($B50=0,0,IF(SIN(S$12)=0,999999999,(SIN(S$12)*COS($E50)+SIN($E50)*COS(S$12))/SIN(S$12)*$B50))</f>
        <v>27.1081428299397</v>
      </c>
      <c r="T140" s="0" t="n">
        <f aca="false">IF($B50=0,0,IF(SIN(T$12)=0,999999999,(SIN(T$12)*COS($E50)+SIN($E50)*COS(T$12))/SIN(T$12)*$B50))</f>
        <v>25.5589007269222</v>
      </c>
      <c r="U140" s="0" t="n">
        <f aca="false">IF($B50=0,0,IF(SIN(U$12)=0,999999999,(SIN(U$12)*COS($E50)+SIN($E50)*COS(U$12))/SIN(U$12)*$B50))</f>
        <v>24.2123860437788</v>
      </c>
      <c r="V140" s="0" t="n">
        <f aca="false">IF($B50=0,0,IF(SIN(V$12)=0,999999999,(SIN(V$12)*COS($E50)+SIN($E50)*COS(V$12))/SIN(V$12)*$B50))</f>
        <v>23.0305745885306</v>
      </c>
      <c r="W140" s="0" t="n">
        <f aca="false">IF($B50=0,0,IF(SIN(W$12)=0,999999999,(SIN(W$12)*COS($E50)+SIN($E50)*COS(W$12))/SIN(W$12)*$B50))</f>
        <v>21.9843881505214</v>
      </c>
      <c r="X140" s="0" t="n">
        <f aca="false">IF($B50=0,0,IF(SIN(X$12)=0,999999999,(SIN(X$12)*COS($E50)+SIN($E50)*COS(X$12))/SIN(X$12)*$B50))</f>
        <v>21.0512094946105</v>
      </c>
      <c r="Y140" s="0" t="n">
        <f aca="false">IF($B50=0,0,IF(SIN(Y$12)=0,999999999,(SIN(Y$12)*COS($E50)+SIN($E50)*COS(Y$12))/SIN(Y$12)*$B50))</f>
        <v>20.2131820932681</v>
      </c>
      <c r="Z140" s="0" t="n">
        <f aca="false">IF($B50=0,0,IF(SIN(Z$12)=0,999999999,(SIN(Z$12)*COS($E50)+SIN($E50)*COS(Z$12))/SIN(Z$12)*$B50))</f>
        <v>19.4560199382892</v>
      </c>
      <c r="AA140" s="0" t="n">
        <f aca="false">IF($B50=0,0,IF(SIN(AA$12)=0,999999999,(SIN(AA$12)*COS($E50)+SIN($E50)*COS(AA$12))/SIN(AA$12)*$B50))</f>
        <v>18.7681574055654</v>
      </c>
      <c r="AB140" s="0" t="n">
        <f aca="false">IF($B50=0,0,IF(SIN(AB$12)=0,999999999,(SIN(AB$12)*COS($E50)+SIN($E50)*COS(AB$12))/SIN(AB$12)*$B50))</f>
        <v>18.1401309741956</v>
      </c>
      <c r="AC140" s="0" t="n">
        <f aca="false">IF($B50=0,0,IF(SIN(AC$12)=0,999999999,(SIN(AC$12)*COS($E50)+SIN($E50)*COS(AC$12))/SIN(AC$12)*$B50))</f>
        <v>17.5641222355512</v>
      </c>
      <c r="AD140" s="0" t="n">
        <f aca="false">IF($B50=0,0,IF(SIN(AD$12)=0,999999999,(SIN(AD$12)*COS($E50)+SIN($E50)*COS(AD$12))/SIN(AD$12)*$B50))</f>
        <v>17.0336151493697</v>
      </c>
      <c r="AE140" s="0" t="n">
        <f aca="false">IF($B50=0,0,IF(SIN(AE$12)=0,999999999,(SIN(AE$12)*COS($E50)+SIN($E50)*COS(AE$12))/SIN(AE$12)*$B50))</f>
        <v>16.5431355576893</v>
      </c>
      <c r="AF140" s="0" t="n">
        <f aca="false">IF($B50=0,0,IF(SIN(AF$12)=0,999999999,(SIN(AF$12)*COS($E50)+SIN($E50)*COS(AF$12))/SIN(AF$12)*$B50))</f>
        <v>16.0880508102589</v>
      </c>
      <c r="AG140" s="0" t="n">
        <f aca="false">IF($B50=0,0,IF(SIN(AG$12)=0,999999999,(SIN(AG$12)*COS($E50)+SIN($E50)*COS(AG$12))/SIN(AG$12)*$B50))</f>
        <v>15.6644139169449</v>
      </c>
      <c r="AH140" s="0" t="n">
        <f aca="false">IF($B50=0,0,IF(SIN(AH$12)=0,999999999,(SIN(AH$12)*COS($E50)+SIN($E50)*COS(AH$12))/SIN(AH$12)*$B50))</f>
        <v>15.2688410953618</v>
      </c>
      <c r="AI140" s="0" t="n">
        <f aca="false">IF($B50=0,0,IF(SIN(AI$12)=0,999999999,(SIN(AI$12)*COS($E50)+SIN($E50)*COS(AI$12))/SIN(AI$12)*$B50))</f>
        <v>14.898414652787</v>
      </c>
      <c r="AJ140" s="0" t="n">
        <f aca="false">IF($B50=0,0,IF(SIN(AJ$12)=0,999999999,(SIN(AJ$12)*COS($E50)+SIN($E50)*COS(AJ$12))/SIN(AJ$12)*$B50))</f>
        <v>14.5506052910014</v>
      </c>
      <c r="AK140" s="0" t="n">
        <f aca="false">IF($B50=0,0,IF(SIN(AK$12)=0,999999999,(SIN(AK$12)*COS($E50)+SIN($E50)*COS(AK$12))/SIN(AK$12)*$B50))</f>
        <v>14.223209448209</v>
      </c>
      <c r="AL140" s="0" t="n">
        <f aca="false">IF($B50=0,0,IF(SIN(AL$12)=0,999999999,(SIN(AL$12)*COS($E50)+SIN($E50)*COS(AL$12))/SIN(AL$12)*$B50))</f>
        <v>13.9142983886476</v>
      </c>
      <c r="AM140" s="0" t="n">
        <f aca="false">IF($B50=0,0,IF(SIN(AM$12)=0,999999999,(SIN(AM$12)*COS($E50)+SIN($E50)*COS(AM$12))/SIN(AM$12)*$B50))</f>
        <v>13.6221765479307</v>
      </c>
      <c r="AN140" s="0" t="n">
        <f aca="false">IF($B50=0,0,IF(SIN(AN$12)=0,999999999,(SIN(AN$12)*COS($E50)+SIN($E50)*COS(AN$12))/SIN(AN$12)*$B50))</f>
        <v>13.3453472284984</v>
      </c>
      <c r="AO140" s="0" t="n">
        <f aca="false">IF($B50=0,0,IF(SIN(AO$12)=0,999999999,(SIN(AO$12)*COS($E50)+SIN($E50)*COS(AO$12))/SIN(AO$12)*$B50))</f>
        <v>13.0824841751299</v>
      </c>
      <c r="AP140" s="0" t="n">
        <f aca="false">IF($B50=0,0,IF(SIN(AP$12)=0,999999999,(SIN(AP$12)*COS($E50)+SIN($E50)*COS(AP$12))/SIN(AP$12)*$B50))</f>
        <v>12.8324078871403</v>
      </c>
      <c r="AQ140" s="0" t="n">
        <f aca="false">IF($B50=0,0,IF(SIN(AQ$12)=0,999999999,(SIN(AQ$12)*COS($E50)+SIN($E50)*COS(AQ$12))/SIN(AQ$12)*$B50))</f>
        <v>12.5940657711032</v>
      </c>
      <c r="AR140" s="0" t="n">
        <f aca="false">IF($B50=0,0,IF(SIN(AR$12)=0,999999999,(SIN(AR$12)*COS($E50)+SIN($E50)*COS(AR$12))/SIN(AR$12)*$B50))</f>
        <v>12.3665154266015</v>
      </c>
      <c r="AS140" s="0" t="n">
        <f aca="false">IF($B50=0,0,IF(SIN(AS$12)=0,999999999,(SIN(AS$12)*COS($E50)+SIN($E50)*COS(AS$12))/SIN(AS$12)*$B50))</f>
        <v>12.1489105026357</v>
      </c>
      <c r="AT140" s="0" t="n">
        <f aca="false">IF($B50=0,0,IF(SIN(AT$12)=0,999999999,(SIN(AT$12)*COS($E50)+SIN($E50)*COS(AT$12))/SIN(AT$12)*$B50))</f>
        <v>11.9404886747907</v>
      </c>
      <c r="AU140" s="0" t="n">
        <f aca="false">IF($B50=0,0,IF(SIN(AU$12)=0,999999999,(SIN(AU$12)*COS($E50)+SIN($E50)*COS(AU$12))/SIN(AU$12)*$B50))</f>
        <v>11.7405613810463</v>
      </c>
      <c r="AV140" s="0" t="n">
        <f aca="false">IF($B50=0,0,IF(SIN(AV$12)=0,999999999,(SIN(AV$12)*COS($E50)+SIN($E50)*COS(AV$12))/SIN(AV$12)*$B50))</f>
        <v>11.5485050230859</v>
      </c>
      <c r="AW140" s="0" t="n">
        <f aca="false">IF($B50=0,0,IF(SIN(AW$12)=0,999999999,(SIN(AW$12)*COS($E50)+SIN($E50)*COS(AW$12))/SIN(AW$12)*$B50))</f>
        <v>11.3637533944993</v>
      </c>
      <c r="AX140" s="0" t="n">
        <f aca="false">IF($B50=0,0,IF(SIN(AX$12)=0,999999999,(SIN(AX$12)*COS($E50)+SIN($E50)*COS(AX$12))/SIN(AX$12)*$B50))</f>
        <v>11.1857911406503</v>
      </c>
      <c r="AY140" s="0" t="n">
        <f aca="false">IF($B50=0,0,IF(SIN(AY$12)=0,999999999,(SIN(AY$12)*COS($E50)+SIN($E50)*COS(AY$12))/SIN(AY$12)*$B50))</f>
        <v>11.0141480896894</v>
      </c>
      <c r="AZ140" s="0" t="n">
        <f aca="false">IF($B50=0,0,IF(SIN(AZ$12)=0,999999999,(SIN(AZ$12)*COS($E50)+SIN($E50)*COS(AZ$12))/SIN(AZ$12)*$B50))</f>
        <v>10.8483943221028</v>
      </c>
      <c r="BA140" s="0" t="n">
        <f aca="false">IF($B50=0,0,IF(SIN(BA$12)=0,999999999,(SIN(BA$12)*COS($E50)+SIN($E50)*COS(BA$12))/SIN(BA$12)*$B50))</f>
        <v>10.6881358687604</v>
      </c>
      <c r="BB140" s="0" t="n">
        <f aca="false">IF($B50=0,0,IF(SIN(BB$12)=0,999999999,(SIN(BB$12)*COS($E50)+SIN($E50)*COS(BB$12))/SIN(BB$12)*$B50))</f>
        <v>10.5330109457606</v>
      </c>
      <c r="BC140" s="0" t="n">
        <f aca="false">IF($B50=0,0,IF(SIN(BC$12)=0,999999999,(SIN(BC$12)*COS($E50)+SIN($E50)*COS(BC$12))/SIN(BC$12)*$B50))</f>
        <v>10.3826866493394</v>
      </c>
      <c r="BD140" s="0" t="n">
        <f aca="false">IF($B50=0,0,IF(SIN(BD$12)=0,999999999,(SIN(BD$12)*COS($E50)+SIN($E50)*COS(BD$12))/SIN(BD$12)*$B50))</f>
        <v>10.2368560463863</v>
      </c>
      <c r="BE140" s="0" t="n">
        <f aca="false">IF($B50=0,0,IF(SIN(BE$12)=0,999999999,(SIN(BE$12)*COS($E50)+SIN($E50)*COS(BE$12))/SIN(BE$12)*$B50))</f>
        <v>10.0952356062157</v>
      </c>
      <c r="BF140" s="0" t="n">
        <f aca="false">IF($B50=0,0,IF(SIN(BF$12)=0,999999999,(SIN(BF$12)*COS($E50)+SIN($E50)*COS(BF$12))/SIN(BF$12)*$B50))</f>
        <v>9.95756292760283</v>
      </c>
      <c r="BG140" s="0" t="n">
        <f aca="false">IF($B50=0,0,IF(SIN(BG$12)=0,999999999,(SIN(BG$12)*COS($E50)+SIN($E50)*COS(BG$12))/SIN(BG$12)*$B50))</f>
        <v>9.82359472203103</v>
      </c>
      <c r="BH140" s="0" t="n">
        <f aca="false">IF($B50=0,0,IF(SIN(BH$12)=0,999999999,(SIN(BH$12)*COS($E50)+SIN($E50)*COS(BH$12))/SIN(BH$12)*$B50))</f>
        <v>9.69310501987893</v>
      </c>
      <c r="BI140" s="0" t="n">
        <f aca="false">IF($B50=0,0,IF(SIN(BI$12)=0,999999999,(SIN(BI$12)*COS($E50)+SIN($E50)*COS(BI$12))/SIN(BI$12)*$B50))</f>
        <v>9.56588357111283</v>
      </c>
      <c r="BJ140" s="0" t="n">
        <f aca="false">IF($B50=0,0,IF(SIN(BJ$12)=0,999999999,(SIN(BJ$12)*COS($E50)+SIN($E50)*COS(BJ$12))/SIN(BJ$12)*$B50))</f>
        <v>9.441734416107</v>
      </c>
      <c r="BK140" s="0" t="n">
        <f aca="false">IF($B50=0,0,IF(SIN(BK$12)=0,999999999,(SIN(BK$12)*COS($E50)+SIN($E50)*COS(BK$12))/SIN(BK$12)*$B50))</f>
        <v>9.32047460563232</v>
      </c>
      <c r="BL140" s="0" t="n">
        <f aca="false">IF($B50=0,0,IF(SIN(BL$12)=0,999999999,(SIN(BL$12)*COS($E50)+SIN($E50)*COS(BL$12))/SIN(BL$12)*$B50))</f>
        <v>9.20193305193974</v>
      </c>
      <c r="BM140" s="0" t="n">
        <f aca="false">IF($B50=0,0,IF(SIN(BM$12)=0,999999999,(SIN(BM$12)*COS($E50)+SIN($E50)*COS(BM$12))/SIN(BM$12)*$B50))</f>
        <v>9.08594949531194</v>
      </c>
      <c r="BN140" s="0" t="n">
        <f aca="false">IF($B50=0,0,IF(SIN(BN$12)=0,999999999,(SIN(BN$12)*COS($E50)+SIN($E50)*COS(BN$12))/SIN(BN$12)*$B50))</f>
        <v>8.97237357253429</v>
      </c>
      <c r="BO140" s="0" t="n">
        <f aca="false">IF($B50=0,0,IF(SIN(BO$12)=0,999999999,(SIN(BO$12)*COS($E50)+SIN($E50)*COS(BO$12))/SIN(BO$12)*$B50))</f>
        <v>8.86106397550905</v>
      </c>
      <c r="BP140" s="0" t="n">
        <f aca="false">IF($B50=0,0,IF(SIN(BP$12)=0,999999999,(SIN(BP$12)*COS($E50)+SIN($E50)*COS(BP$12))/SIN(BP$12)*$B50))</f>
        <v>8.75188768974929</v>
      </c>
      <c r="BQ140" s="0" t="n">
        <f aca="false">IF($B50=0,0,IF(SIN(BQ$12)=0,999999999,(SIN(BQ$12)*COS($E50)+SIN($E50)*COS(BQ$12))/SIN(BQ$12)*$B50))</f>
        <v>8.64471930378847</v>
      </c>
      <c r="BR140" s="0" t="n">
        <f aca="false">IF($B50=0,0,IF(SIN(BR$12)=0,999999999,(SIN(BR$12)*COS($E50)+SIN($E50)*COS(BR$12))/SIN(BR$12)*$B50))</f>
        <v>8.5394403816547</v>
      </c>
      <c r="BS140" s="0" t="n">
        <f aca="false">IF($B50=0,0,IF(SIN(BS$12)=0,999999999,(SIN(BS$12)*COS($E50)+SIN($E50)*COS(BS$12))/SIN(BS$12)*$B50))</f>
        <v>8.43593889151808</v>
      </c>
      <c r="BT140" s="0" t="n">
        <f aca="false">IF($B50=0,0,IF(SIN(BT$12)=0,999999999,(SIN(BT$12)*COS($E50)+SIN($E50)*COS(BT$12))/SIN(BT$12)*$B50))</f>
        <v>8.33410868444991</v>
      </c>
      <c r="BU140" s="0" t="n">
        <f aca="false">IF($B50=0,0,IF(SIN(BU$12)=0,999999999,(SIN(BU$12)*COS($E50)+SIN($E50)*COS(BU$12))/SIN(BU$12)*$B50))</f>
        <v>8.23384901794707</v>
      </c>
      <c r="BV140" s="0" t="n">
        <f aca="false">IF($B50=0,0,IF(SIN(BV$12)=0,999999999,(SIN(BV$12)*COS($E50)+SIN($E50)*COS(BV$12))/SIN(BV$12)*$B50))</f>
        <v>8.13506411949645</v>
      </c>
      <c r="BW140" s="0" t="n">
        <f aca="false">IF($B50=0,0,IF(SIN(BW$12)=0,999999999,(SIN(BW$12)*COS($E50)+SIN($E50)*COS(BW$12))/SIN(BW$12)*$B50))</f>
        <v>8.03766278599504</v>
      </c>
      <c r="BX140" s="0" t="n">
        <f aca="false">IF($B50=0,0,IF(SIN(BX$12)=0,999999999,(SIN(BX$12)*COS($E50)+SIN($E50)*COS(BX$12))/SIN(BX$12)*$B50))</f>
        <v>7.94155801530927</v>
      </c>
      <c r="BY140" s="0" t="n">
        <f aca="false">IF($B50=0,0,IF(SIN(BY$12)=0,999999999,(SIN(BY$12)*COS($E50)+SIN($E50)*COS(BY$12))/SIN(BY$12)*$B50))</f>
        <v>7.84666666666668</v>
      </c>
      <c r="BZ140" s="0" t="n">
        <f aca="false">IF($B50=0,0,IF(SIN(BZ$12)=0,999999999,(SIN(BZ$12)*COS($E50)+SIN($E50)*COS(BZ$12))/SIN(BZ$12)*$B50))</f>
        <v>7.7529091469314</v>
      </c>
      <c r="CA140" s="0" t="n">
        <f aca="false">IF($B50=0,0,IF(SIN(CA$12)=0,999999999,(SIN(CA$12)*COS($E50)+SIN($E50)*COS(CA$12))/SIN(CA$12)*$B50))</f>
        <v>7.66020912012613</v>
      </c>
      <c r="CB140" s="0" t="n">
        <f aca="false">IF($B50=0,0,IF(SIN(CB$12)=0,999999999,(SIN(CB$12)*COS($E50)+SIN($E50)*COS(CB$12))/SIN(CB$12)*$B50))</f>
        <v>7.56849323783684</v>
      </c>
      <c r="CC140" s="0" t="n">
        <f aca="false">IF($B50=0,0,IF(SIN(CC$12)=0,999999999,(SIN(CC$12)*COS($E50)+SIN($E50)*COS(CC$12))/SIN(CC$12)*$B50))</f>
        <v>7.47769088837735</v>
      </c>
      <c r="CD140" s="0" t="n">
        <f aca="false">IF($B50=0,0,IF(SIN(CD$12)=0,999999999,(SIN(CD$12)*COS($E50)+SIN($E50)*COS(CD$12))/SIN(CD$12)*$B50))</f>
        <v>7.38773396280007</v>
      </c>
      <c r="CE140" s="0" t="n">
        <f aca="false">IF($B50=0,0,IF(SIN(CE$12)=0,999999999,(SIN(CE$12)*COS($E50)+SIN($E50)*COS(CE$12))/SIN(CE$12)*$B50))</f>
        <v>7.2985566360235</v>
      </c>
      <c r="CF140" s="0" t="n">
        <f aca="false">IF($B50=0,0,IF(SIN(CF$12)=0,999999999,(SIN(CF$12)*COS($E50)+SIN($E50)*COS(CF$12))/SIN(CF$12)*$B50))</f>
        <v>7.2100951615107</v>
      </c>
      <c r="CG140" s="0" t="n">
        <f aca="false">IF($B50=0,0,IF(SIN(CG$12)=0,999999999,(SIN(CG$12)*COS($E50)+SIN($E50)*COS(CG$12))/SIN(CG$12)*$B50))</f>
        <v>7.1222876780736</v>
      </c>
      <c r="CH140" s="0" t="n">
        <f aca="false">IF($B50=0,0,IF(SIN(CH$12)=0,999999999,(SIN(CH$12)*COS($E50)+SIN($E50)*COS(CH$12))/SIN(CH$12)*$B50))</f>
        <v>7.03507402750295</v>
      </c>
      <c r="CI140" s="0" t="n">
        <f aca="false">IF($B50=0,0,IF(SIN(CI$12)=0,999999999,(SIN(CI$12)*COS($E50)+SIN($E50)*COS(CI$12))/SIN(CI$12)*$B50))</f>
        <v>6.94839558183423</v>
      </c>
      <c r="CJ140" s="0" t="n">
        <f aca="false">IF($B50=0,0,IF(SIN(CJ$12)=0,999999999,(SIN(CJ$12)*COS($E50)+SIN($E50)*COS(CJ$12))/SIN(CJ$12)*$B50))</f>
        <v>6.86219507915415</v>
      </c>
      <c r="CK140" s="0" t="n">
        <f aca="false">IF($B50=0,0,IF(SIN(CK$12)=0,999999999,(SIN(CK$12)*COS($E50)+SIN($E50)*COS(CK$12))/SIN(CK$12)*$B50))</f>
        <v>6.77641646693571</v>
      </c>
      <c r="CL140" s="0" t="n">
        <f aca="false">IF($B50=0,0,IF(SIN(CL$12)=0,999999999,(SIN(CL$12)*COS($E50)+SIN($E50)*COS(CL$12))/SIN(CL$12)*$B50))</f>
        <v>6.69100475196337</v>
      </c>
      <c r="CM140" s="0" t="n">
        <f aca="false">IF($B50=0,0,IF(SIN(CM$12)=0,999999999,(SIN(CM$12)*COS($E50)+SIN($E50)*COS(CM$12))/SIN(CM$12)*$B50))</f>
        <v>6.60590585597124</v>
      </c>
      <c r="CN140" s="0" t="n">
        <f aca="false">IF($B50=0,0,IF(SIN(CN$12)=0,999999999,(SIN(CN$12)*COS($E50)+SIN($E50)*COS(CN$12))/SIN(CN$12)*$B50))</f>
        <v>6.5210664761702</v>
      </c>
      <c r="CO140" s="0" t="n">
        <f aca="false">IF($B50=0,0,IF(SIN(CO$12)=0,999999999,(SIN(CO$12)*COS($E50)+SIN($E50)*COS(CO$12))/SIN(CO$12)*$B50))</f>
        <v>6.43643394988707</v>
      </c>
      <c r="CP140" s="0" t="n">
        <f aca="false">IF($B50=0,0,IF(SIN(CP$12)=0,999999999,(SIN(CP$12)*COS($E50)+SIN($E50)*COS(CP$12))/SIN(CP$12)*$B50))</f>
        <v>6.35195612257451</v>
      </c>
      <c r="CQ140" s="0" t="n">
        <f aca="false">IF($B50=0,0,IF(SIN(CQ$12)=0,999999999,(SIN(CQ$12)*COS($E50)+SIN($E50)*COS(CQ$12))/SIN(CQ$12)*$B50))</f>
        <v>6.26758121848172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276.231652636175</v>
      </c>
      <c r="H141" s="0" t="n">
        <f aca="false">IF($B51=0,0,IF(SIN(H$12)=0,999999999,(SIN(H$12)*COS($E51)+SIN($E51)*COS(H$12))/SIN(H$12)*$B51))</f>
        <v>140.988930567477</v>
      </c>
      <c r="I141" s="0" t="n">
        <f aca="false">IF($B51=0,0,IF(SIN(I$12)=0,999999999,(SIN(I$12)*COS($E51)+SIN($E51)*COS(I$12))/SIN(I$12)*$B51))</f>
        <v>95.8897077259011</v>
      </c>
      <c r="J141" s="0" t="n">
        <f aca="false">IF($B51=0,0,IF(SIN(J$12)=0,999999999,(SIN(J$12)*COS($E51)+SIN($E51)*COS(J$12))/SIN(J$12)*$B51))</f>
        <v>73.326351318031</v>
      </c>
      <c r="K141" s="0" t="n">
        <f aca="false">IF($B51=0,0,IF(SIN(K$12)=0,999999999,(SIN(K$12)*COS($E51)+SIN($E51)*COS(K$12))/SIN(K$12)*$B51))</f>
        <v>59.7773320976312</v>
      </c>
      <c r="L141" s="0" t="n">
        <f aca="false">IF($B51=0,0,IF(SIN(L$12)=0,999999999,(SIN(L$12)*COS($E51)+SIN($E51)*COS(L$12))/SIN(L$12)*$B51))</f>
        <v>50.7354714028424</v>
      </c>
      <c r="M141" s="0" t="n">
        <f aca="false">IF($B51=0,0,IF(SIN(M$12)=0,999999999,(SIN(M$12)*COS($E51)+SIN($E51)*COS(M$12))/SIN(M$12)*$B51))</f>
        <v>44.2691193026647</v>
      </c>
      <c r="N141" s="0" t="n">
        <f aca="false">IF($B51=0,0,IF(SIN(N$12)=0,999999999,(SIN(N$12)*COS($E51)+SIN($E51)*COS(N$12))/SIN(N$12)*$B51))</f>
        <v>39.4124491320899</v>
      </c>
      <c r="O141" s="0" t="n">
        <f aca="false">IF($B51=0,0,IF(SIN(O$12)=0,999999999,(SIN(O$12)*COS($E51)+SIN($E51)*COS(O$12))/SIN(O$12)*$B51))</f>
        <v>35.6288890024782</v>
      </c>
      <c r="P141" s="0" t="n">
        <f aca="false">IF($B51=0,0,IF(SIN(P$12)=0,999999999,(SIN(P$12)*COS($E51)+SIN($E51)*COS(P$12))/SIN(P$12)*$B51))</f>
        <v>32.5964944044946</v>
      </c>
      <c r="Q141" s="0" t="n">
        <f aca="false">IF($B51=0,0,IF(SIN(Q$12)=0,999999999,(SIN(Q$12)*COS($E51)+SIN($E51)*COS(Q$12))/SIN(Q$12)*$B51))</f>
        <v>30.1103902992331</v>
      </c>
      <c r="R141" s="0" t="n">
        <f aca="false">IF($B51=0,0,IF(SIN(R$12)=0,999999999,(SIN(R$12)*COS($E51)+SIN($E51)*COS(R$12))/SIN(R$12)*$B51))</f>
        <v>28.0339921627409</v>
      </c>
      <c r="S141" s="0" t="n">
        <f aca="false">IF($B51=0,0,IF(SIN(S$12)=0,999999999,(SIN(S$12)*COS($E51)+SIN($E51)*COS(S$12))/SIN(S$12)*$B51))</f>
        <v>26.2727403936331</v>
      </c>
      <c r="T141" s="0" t="n">
        <f aca="false">IF($B51=0,0,IF(SIN(T$12)=0,999999999,(SIN(T$12)*COS($E51)+SIN($E51)*COS(T$12))/SIN(T$12)*$B51))</f>
        <v>24.7590914022374</v>
      </c>
      <c r="U141" s="0" t="n">
        <f aca="false">IF($B51=0,0,IF(SIN(U$12)=0,999999999,(SIN(U$12)*COS($E51)+SIN($E51)*COS(U$12))/SIN(U$12)*$B51))</f>
        <v>23.4435122632056</v>
      </c>
      <c r="V141" s="0" t="n">
        <f aca="false">IF($B51=0,0,IF(SIN(V$12)=0,999999999,(SIN(V$12)*COS($E51)+SIN($E51)*COS(V$12))/SIN(V$12)*$B51))</f>
        <v>22.2888523725583</v>
      </c>
      <c r="W141" s="0" t="n">
        <f aca="false">IF($B51=0,0,IF(SIN(W$12)=0,999999999,(SIN(W$12)*COS($E51)+SIN($E51)*COS(W$12))/SIN(W$12)*$B51))</f>
        <v>21.2667015779085</v>
      </c>
      <c r="X141" s="0" t="n">
        <f aca="false">IF($B51=0,0,IF(SIN(X$12)=0,999999999,(SIN(X$12)*COS($E51)+SIN($E51)*COS(X$12))/SIN(X$12)*$B51))</f>
        <v>20.3549622644981</v>
      </c>
      <c r="Y141" s="0" t="n">
        <f aca="false">IF($B51=0,0,IF(SIN(Y$12)=0,999999999,(SIN(Y$12)*COS($E51)+SIN($E51)*COS(Y$12))/SIN(Y$12)*$B51))</f>
        <v>19.5361881501533</v>
      </c>
      <c r="Z141" s="0" t="n">
        <f aca="false">IF($B51=0,0,IF(SIN(Z$12)=0,999999999,(SIN(Z$12)*COS($E51)+SIN($E51)*COS(Z$12))/SIN(Z$12)*$B51))</f>
        <v>18.7964214410156</v>
      </c>
      <c r="AA141" s="0" t="n">
        <f aca="false">IF($B51=0,0,IF(SIN(AA$12)=0,999999999,(SIN(AA$12)*COS($E51)+SIN($E51)*COS(AA$12))/SIN(AA$12)*$B51))</f>
        <v>18.124362227773</v>
      </c>
      <c r="AB141" s="0" t="n">
        <f aca="false">IF($B51=0,0,IF(SIN(AB$12)=0,999999999,(SIN(AB$12)*COS($E51)+SIN($E51)*COS(AB$12))/SIN(AB$12)*$B51))</f>
        <v>17.5107644094842</v>
      </c>
      <c r="AC141" s="0" t="n">
        <f aca="false">IF($B51=0,0,IF(SIN(AC$12)=0,999999999,(SIN(AC$12)*COS($E51)+SIN($E51)*COS(AC$12))/SIN(AC$12)*$B51))</f>
        <v>16.9479892017964</v>
      </c>
      <c r="AD141" s="0" t="n">
        <f aca="false">IF($B51=0,0,IF(SIN(AD$12)=0,999999999,(SIN(AD$12)*COS($E51)+SIN($E51)*COS(AD$12))/SIN(AD$12)*$B51))</f>
        <v>16.4296702674202</v>
      </c>
      <c r="AE141" s="0" t="n">
        <f aca="false">IF($B51=0,0,IF(SIN(AE$12)=0,999999999,(SIN(AE$12)*COS($E51)+SIN($E51)*COS(AE$12))/SIN(AE$12)*$B51))</f>
        <v>15.9504592146085</v>
      </c>
      <c r="AF141" s="0" t="n">
        <f aca="false">IF($B51=0,0,IF(SIN(AF$12)=0,999999999,(SIN(AF$12)*COS($E51)+SIN($E51)*COS(AF$12))/SIN(AF$12)*$B51))</f>
        <v>15.5058298260798</v>
      </c>
      <c r="AG141" s="0" t="n">
        <f aca="false">IF($B51=0,0,IF(SIN(AG$12)=0,999999999,(SIN(AG$12)*COS($E51)+SIN($E51)*COS(AG$12))/SIN(AG$12)*$B51))</f>
        <v>15.0919257919499</v>
      </c>
      <c r="AH141" s="0" t="n">
        <f aca="false">IF($B51=0,0,IF(SIN(AH$12)=0,999999999,(SIN(AH$12)*COS($E51)+SIN($E51)*COS(AH$12))/SIN(AH$12)*$B51))</f>
        <v>14.7054410706488</v>
      </c>
      <c r="AI141" s="0" t="n">
        <f aca="false">IF($B51=0,0,IF(SIN(AI$12)=0,999999999,(SIN(AI$12)*COS($E51)+SIN($E51)*COS(AI$12))/SIN(AI$12)*$B51))</f>
        <v>14.3435250020772</v>
      </c>
      <c r="AJ141" s="0" t="n">
        <f aca="false">IF($B51=0,0,IF(SIN(AJ$12)=0,999999999,(SIN(AJ$12)*COS($E51)+SIN($E51)*COS(AJ$12))/SIN(AJ$12)*$B51))</f>
        <v>14.003706397458</v>
      </c>
      <c r="AK141" s="0" t="n">
        <f aca="false">IF($B51=0,0,IF(SIN(AK$12)=0,999999999,(SIN(AK$12)*COS($E51)+SIN($E51)*COS(AK$12))/SIN(AK$12)*$B51))</f>
        <v>13.6838323207951</v>
      </c>
      <c r="AL141" s="0" t="n">
        <f aca="false">IF($B51=0,0,IF(SIN(AL$12)=0,999999999,(SIN(AL$12)*COS($E51)+SIN($E51)*COS(AL$12))/SIN(AL$12)*$B51))</f>
        <v>13.3820183481273</v>
      </c>
      <c r="AM141" s="0" t="n">
        <f aca="false">IF($B51=0,0,IF(SIN(AM$12)=0,999999999,(SIN(AM$12)*COS($E51)+SIN($E51)*COS(AM$12))/SIN(AM$12)*$B51))</f>
        <v>13.0966078698653</v>
      </c>
      <c r="AN141" s="0" t="n">
        <f aca="false">IF($B51=0,0,IF(SIN(AN$12)=0,999999999,(SIN(AN$12)*COS($E51)+SIN($E51)*COS(AN$12))/SIN(AN$12)*$B51))</f>
        <v>12.8261385743748</v>
      </c>
      <c r="AO141" s="0" t="n">
        <f aca="false">IF($B51=0,0,IF(SIN(AO$12)=0,999999999,(SIN(AO$12)*COS($E51)+SIN($E51)*COS(AO$12))/SIN(AO$12)*$B51))</f>
        <v>12.5693146765272</v>
      </c>
      <c r="AP141" s="0" t="n">
        <f aca="false">IF($B51=0,0,IF(SIN(AP$12)=0,999999999,(SIN(AP$12)*COS($E51)+SIN($E51)*COS(AP$12))/SIN(AP$12)*$B51))</f>
        <v>12.3249837741136</v>
      </c>
      <c r="AQ141" s="0" t="n">
        <f aca="false">IF($B51=0,0,IF(SIN(AQ$12)=0,999999999,(SIN(AQ$12)*COS($E51)+SIN($E51)*COS(AQ$12))/SIN(AQ$12)*$B51))</f>
        <v>12.0921174565484</v>
      </c>
      <c r="AR141" s="0" t="n">
        <f aca="false">IF($B51=0,0,IF(SIN(AR$12)=0,999999999,(SIN(AR$12)*COS($E51)+SIN($E51)*COS(AR$12))/SIN(AR$12)*$B51))</f>
        <v>11.8697949746227</v>
      </c>
      <c r="AS141" s="0" t="n">
        <f aca="false">IF($B51=0,0,IF(SIN(AS$12)=0,999999999,(SIN(AS$12)*COS($E51)+SIN($E51)*COS(AS$12))/SIN(AS$12)*$B51))</f>
        <v>11.6571894218546</v>
      </c>
      <c r="AT141" s="0" t="n">
        <f aca="false">IF($B51=0,0,IF(SIN(AT$12)=0,999999999,(SIN(AT$12)*COS($E51)+SIN($E51)*COS(AT$12))/SIN(AT$12)*$B51))</f>
        <v>11.4535559878756</v>
      </c>
      <c r="AU141" s="0" t="n">
        <f aca="false">IF($B51=0,0,IF(SIN(AU$12)=0,999999999,(SIN(AU$12)*COS($E51)+SIN($E51)*COS(AU$12))/SIN(AU$12)*$B51))</f>
        <v>11.2582219300551</v>
      </c>
      <c r="AV141" s="0" t="n">
        <f aca="false">IF($B51=0,0,IF(SIN(AV$12)=0,999999999,(SIN(AV$12)*COS($E51)+SIN($E51)*COS(AV$12))/SIN(AV$12)*$B51))</f>
        <v>11.0705779769559</v>
      </c>
      <c r="AW141" s="0" t="n">
        <f aca="false">IF($B51=0,0,IF(SIN(AW$12)=0,999999999,(SIN(AW$12)*COS($E51)+SIN($E51)*COS(AW$12))/SIN(AW$12)*$B51))</f>
        <v>10.8900709304948</v>
      </c>
      <c r="AX141" s="0" t="n">
        <f aca="false">IF($B51=0,0,IF(SIN(AX$12)=0,999999999,(SIN(AX$12)*COS($E51)+SIN($E51)*COS(AX$12))/SIN(AX$12)*$B51))</f>
        <v>10.7161972760671</v>
      </c>
      <c r="AY141" s="0" t="n">
        <f aca="false">IF($B51=0,0,IF(SIN(AY$12)=0,999999999,(SIN(AY$12)*COS($E51)+SIN($E51)*COS(AY$12))/SIN(AY$12)*$B51))</f>
        <v>10.5484976438011</v>
      </c>
      <c r="AZ141" s="0" t="n">
        <f aca="false">IF($B51=0,0,IF(SIN(AZ$12)=0,999999999,(SIN(AZ$12)*COS($E51)+SIN($E51)*COS(AZ$12))/SIN(AZ$12)*$B51))</f>
        <v>10.3865519913825</v>
      </c>
      <c r="BA141" s="0" t="n">
        <f aca="false">IF($B51=0,0,IF(SIN(BA$12)=0,999999999,(SIN(BA$12)*COS($E51)+SIN($E51)*COS(BA$12))/SIN(BA$12)*$B51))</f>
        <v>10.2299754009375</v>
      </c>
      <c r="BB141" s="0" t="n">
        <f aca="false">IF($B51=0,0,IF(SIN(BB$12)=0,999999999,(SIN(BB$12)*COS($E51)+SIN($E51)*COS(BB$12))/SIN(BB$12)*$B51))</f>
        <v>10.0784144003801</v>
      </c>
      <c r="BC141" s="0" t="n">
        <f aca="false">IF($B51=0,0,IF(SIN(BC$12)=0,999999999,(SIN(BC$12)*COS($E51)+SIN($E51)*COS(BC$12))/SIN(BC$12)*$B51))</f>
        <v>9.93154373425437</v>
      </c>
      <c r="BD141" s="0" t="n">
        <f aca="false">IF($B51=0,0,IF(SIN(BD$12)=0,999999999,(SIN(BD$12)*COS($E51)+SIN($E51)*COS(BD$12))/SIN(BD$12)*$B51))</f>
        <v>9.78906352109423</v>
      </c>
      <c r="BE141" s="0" t="n">
        <f aca="false">IF($B51=0,0,IF(SIN(BE$12)=0,999999999,(SIN(BE$12)*COS($E51)+SIN($E51)*COS(BE$12))/SIN(BE$12)*$B51))</f>
        <v>9.65069674419875</v>
      </c>
      <c r="BF141" s="0" t="n">
        <f aca="false">IF($B51=0,0,IF(SIN(BF$12)=0,999999999,(SIN(BF$12)*COS($E51)+SIN($E51)*COS(BF$12))/SIN(BF$12)*$B51))</f>
        <v>9.51618703088847</v>
      </c>
      <c r="BG141" s="0" t="n">
        <f aca="false">IF($B51=0,0,IF(SIN(BG$12)=0,999999999,(SIN(BG$12)*COS($E51)+SIN($E51)*COS(BG$12))/SIN(BG$12)*$B51))</f>
        <v>9.38529668208637</v>
      </c>
      <c r="BH141" s="0" t="n">
        <f aca="false">IF($B51=0,0,IF(SIN(BH$12)=0,999999999,(SIN(BH$12)*COS($E51)+SIN($E51)*COS(BH$12))/SIN(BH$12)*$B51))</f>
        <v>9.25780491971732</v>
      </c>
      <c r="BI141" s="0" t="n">
        <f aca="false">IF($B51=0,0,IF(SIN(BI$12)=0,999999999,(SIN(BI$12)*COS($E51)+SIN($E51)*COS(BI$12))/SIN(BI$12)*$B51))</f>
        <v>9.13350632414362</v>
      </c>
      <c r="BJ141" s="0" t="n">
        <f aca="false">IF($B51=0,0,IF(SIN(BJ$12)=0,999999999,(SIN(BJ$12)*COS($E51)+SIN($E51)*COS(BJ$12))/SIN(BJ$12)*$B51))</f>
        <v>9.01220943782019</v>
      </c>
      <c r="BK141" s="0" t="n">
        <f aca="false">IF($B51=0,0,IF(SIN(BK$12)=0,999999999,(SIN(BK$12)*COS($E51)+SIN($E51)*COS(BK$12))/SIN(BK$12)*$B51))</f>
        <v>8.89373551469071</v>
      </c>
      <c r="BL141" s="0" t="n">
        <f aca="false">IF($B51=0,0,IF(SIN(BL$12)=0,999999999,(SIN(BL$12)*COS($E51)+SIN($E51)*COS(BL$12))/SIN(BL$12)*$B51))</f>
        <v>8.77791739766706</v>
      </c>
      <c r="BM141" s="0" t="n">
        <f aca="false">IF($B51=0,0,IF(SIN(BM$12)=0,999999999,(SIN(BM$12)*COS($E51)+SIN($E51)*COS(BM$12))/SIN(BM$12)*$B51))</f>
        <v>8.66459850892385</v>
      </c>
      <c r="BN141" s="0" t="n">
        <f aca="false">IF($B51=0,0,IF(SIN(BN$12)=0,999999999,(SIN(BN$12)*COS($E51)+SIN($E51)*COS(BN$12))/SIN(BN$12)*$B51))</f>
        <v>8.55363193977085</v>
      </c>
      <c r="BO141" s="0" t="n">
        <f aca="false">IF($B51=0,0,IF(SIN(BO$12)=0,999999999,(SIN(BO$12)*COS($E51)+SIN($E51)*COS(BO$12))/SIN(BO$12)*$B51))</f>
        <v>8.4448796285977</v>
      </c>
      <c r="BP141" s="0" t="n">
        <f aca="false">IF($B51=0,0,IF(SIN(BP$12)=0,999999999,(SIN(BP$12)*COS($E51)+SIN($E51)*COS(BP$12))/SIN(BP$12)*$B51))</f>
        <v>8.33821161686297</v>
      </c>
      <c r="BQ141" s="0" t="n">
        <f aca="false">IF($B51=0,0,IF(SIN(BQ$12)=0,999999999,(SIN(BQ$12)*COS($E51)+SIN($E51)*COS(BQ$12))/SIN(BQ$12)*$B51))</f>
        <v>8.23350537436986</v>
      </c>
      <c r="BR141" s="0" t="n">
        <f aca="false">IF($B51=0,0,IF(SIN(BR$12)=0,999999999,(SIN(BR$12)*COS($E51)+SIN($E51)*COS(BR$12))/SIN(BR$12)*$B51))</f>
        <v>8.13064518615742</v>
      </c>
      <c r="BS141" s="0" t="n">
        <f aca="false">IF($B51=0,0,IF(SIN(BS$12)=0,999999999,(SIN(BS$12)*COS($E51)+SIN($E51)*COS(BS$12))/SIN(BS$12)*$B51))</f>
        <v>8.02952159427459</v>
      </c>
      <c r="BT141" s="0" t="n">
        <f aca="false">IF($B51=0,0,IF(SIN(BT$12)=0,999999999,(SIN(BT$12)*COS($E51)+SIN($E51)*COS(BT$12))/SIN(BT$12)*$B51))</f>
        <v>7.93003088851457</v>
      </c>
      <c r="BU141" s="0" t="n">
        <f aca="false">IF($B51=0,0,IF(SIN(BU$12)=0,999999999,(SIN(BU$12)*COS($E51)+SIN($E51)*COS(BU$12))/SIN(BU$12)*$B51))</f>
        <v>7.83207464088606</v>
      </c>
      <c r="BV141" s="0" t="n">
        <f aca="false">IF($B51=0,0,IF(SIN(BV$12)=0,999999999,(SIN(BV$12)*COS($E51)+SIN($E51)*COS(BV$12))/SIN(BV$12)*$B51))</f>
        <v>7.73555927920459</v>
      </c>
      <c r="BW141" s="0" t="n">
        <f aca="false">IF($B51=0,0,IF(SIN(BW$12)=0,999999999,(SIN(BW$12)*COS($E51)+SIN($E51)*COS(BW$12))/SIN(BW$12)*$B51))</f>
        <v>7.64039569571569</v>
      </c>
      <c r="BX141" s="0" t="n">
        <f aca="false">IF($B51=0,0,IF(SIN(BX$12)=0,999999999,(SIN(BX$12)*COS($E51)+SIN($E51)*COS(BX$12))/SIN(BX$12)*$B51))</f>
        <v>7.54649888711909</v>
      </c>
      <c r="BY141" s="0" t="n">
        <f aca="false">IF($B51=0,0,IF(SIN(BY$12)=0,999999999,(SIN(BY$12)*COS($E51)+SIN($E51)*COS(BY$12))/SIN(BY$12)*$B51))</f>
        <v>7.45378762276263</v>
      </c>
      <c r="BZ141" s="0" t="n">
        <f aca="false">IF($B51=0,0,IF(SIN(BZ$12)=0,999999999,(SIN(BZ$12)*COS($E51)+SIN($E51)*COS(BZ$12))/SIN(BZ$12)*$B51))</f>
        <v>7.36218413812542</v>
      </c>
      <c r="CA141" s="0" t="n">
        <f aca="false">IF($B51=0,0,IF(SIN(CA$12)=0,999999999,(SIN(CA$12)*COS($E51)+SIN($E51)*COS(CA$12))/SIN(CA$12)*$B51))</f>
        <v>7.27161385101352</v>
      </c>
      <c r="CB141" s="0" t="n">
        <f aca="false">IF($B51=0,0,IF(SIN(CB$12)=0,999999999,(SIN(CB$12)*COS($E51)+SIN($E51)*COS(CB$12))/SIN(CB$12)*$B51))</f>
        <v>7.18200509815833</v>
      </c>
      <c r="CC141" s="0" t="n">
        <f aca="false">IF($B51=0,0,IF(SIN(CC$12)=0,999999999,(SIN(CC$12)*COS($E51)+SIN($E51)*COS(CC$12))/SIN(CC$12)*$B51))</f>
        <v>7.09328889014409</v>
      </c>
      <c r="CD141" s="0" t="n">
        <f aca="false">IF($B51=0,0,IF(SIN(CD$12)=0,999999999,(SIN(CD$12)*COS($E51)+SIN($E51)*COS(CD$12))/SIN(CD$12)*$B51))</f>
        <v>7.00539868279438</v>
      </c>
      <c r="CE141" s="0" t="n">
        <f aca="false">IF($B51=0,0,IF(SIN(CE$12)=0,999999999,(SIN(CE$12)*COS($E51)+SIN($E51)*COS(CE$12))/SIN(CE$12)*$B51))</f>
        <v>6.91827016332811</v>
      </c>
      <c r="CF141" s="0" t="n">
        <f aca="false">IF($B51=0,0,IF(SIN(CF$12)=0,999999999,(SIN(CF$12)*COS($E51)+SIN($E51)*COS(CF$12))/SIN(CF$12)*$B51))</f>
        <v>6.83184104975517</v>
      </c>
      <c r="CG141" s="0" t="n">
        <f aca="false">IF($B51=0,0,IF(SIN(CG$12)=0,999999999,(SIN(CG$12)*COS($E51)+SIN($E51)*COS(CG$12))/SIN(CG$12)*$B51))</f>
        <v>6.74605090211932</v>
      </c>
      <c r="CH141" s="0" t="n">
        <f aca="false">IF($B51=0,0,IF(SIN(CH$12)=0,999999999,(SIN(CH$12)*COS($E51)+SIN($E51)*COS(CH$12))/SIN(CH$12)*$B51))</f>
        <v>6.66084094431796</v>
      </c>
      <c r="CI141" s="0" t="n">
        <f aca="false">IF($B51=0,0,IF(SIN(CI$12)=0,999999999,(SIN(CI$12)*COS($E51)+SIN($E51)*COS(CI$12))/SIN(CI$12)*$B51))</f>
        <v>6.57615389533662</v>
      </c>
      <c r="CJ141" s="0" t="n">
        <f aca="false">IF($B51=0,0,IF(SIN(CJ$12)=0,999999999,(SIN(CJ$12)*COS($E51)+SIN($E51)*COS(CJ$12))/SIN(CJ$12)*$B51))</f>
        <v>6.49193380882763</v>
      </c>
      <c r="CK141" s="0" t="n">
        <f aca="false">IF($B51=0,0,IF(SIN(CK$12)=0,999999999,(SIN(CK$12)*COS($E51)+SIN($E51)*COS(CK$12))/SIN(CK$12)*$B51))</f>
        <v>6.40812592004454</v>
      </c>
      <c r="CL141" s="0" t="n">
        <f aca="false">IF($B51=0,0,IF(SIN(CL$12)=0,999999999,(SIN(CL$12)*COS($E51)+SIN($E51)*COS(CL$12))/SIN(CL$12)*$B51))</f>
        <v>6.32467649921519</v>
      </c>
      <c r="CM141" s="0" t="n">
        <f aca="false">IF($B51=0,0,IF(SIN(CM$12)=0,999999999,(SIN(CM$12)*COS($E51)+SIN($E51)*COS(CM$12))/SIN(CM$12)*$B51))</f>
        <v>6.2415327104965</v>
      </c>
      <c r="CN141" s="0" t="n">
        <f aca="false">IF($B51=0,0,IF(SIN(CN$12)=0,999999999,(SIN(CN$12)*COS($E51)+SIN($E51)*COS(CN$12))/SIN(CN$12)*$B51))</f>
        <v>6.15864247570599</v>
      </c>
      <c r="CO141" s="0" t="n">
        <f aca="false">IF($B51=0,0,IF(SIN(CO$12)=0,999999999,(SIN(CO$12)*COS($E51)+SIN($E51)*COS(CO$12))/SIN(CO$12)*$B51))</f>
        <v>6.0759543420707</v>
      </c>
      <c r="CP141" s="0" t="n">
        <f aca="false">IF($B51=0,0,IF(SIN(CP$12)=0,999999999,(SIN(CP$12)*COS($E51)+SIN($E51)*COS(CP$12))/SIN(CP$12)*$B51))</f>
        <v>5.99341735326959</v>
      </c>
      <c r="CQ141" s="0" t="n">
        <f aca="false">IF($B51=0,0,IF(SIN(CQ$12)=0,999999999,(SIN(CQ$12)*COS($E51)+SIN($E51)*COS(CQ$12))/SIN(CQ$12)*$B51))</f>
        <v>5.9109809230755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270.406909146351</v>
      </c>
      <c r="H142" s="0" t="n">
        <f aca="false">IF($B52=0,0,IF(SIN(H$12)=0,999999999,(SIN(H$12)*COS($E52)+SIN($E52)*COS(H$12))/SIN(H$12)*$B52))</f>
        <v>137.918306848528</v>
      </c>
      <c r="I142" s="0" t="n">
        <f aca="false">IF($B52=0,0,IF(SIN(I$12)=0,999999999,(SIN(I$12)*COS($E52)+SIN($E52)*COS(I$12))/SIN(I$12)*$B52))</f>
        <v>93.7374969121285</v>
      </c>
      <c r="J142" s="0" t="n">
        <f aca="false">IF($B52=0,0,IF(SIN(J$12)=0,999999999,(SIN(J$12)*COS($E52)+SIN($E52)*COS(J$12))/SIN(J$12)*$B52))</f>
        <v>71.6336268635217</v>
      </c>
      <c r="K142" s="0" t="n">
        <f aca="false">IF($B52=0,0,IF(SIN(K$12)=0,999999999,(SIN(K$12)*COS($E52)+SIN($E52)*COS(K$12))/SIN(K$12)*$B52))</f>
        <v>58.3605235751594</v>
      </c>
      <c r="L142" s="0" t="n">
        <f aca="false">IF($B52=0,0,IF(SIN(L$12)=0,999999999,(SIN(L$12)*COS($E52)+SIN($E52)*COS(L$12))/SIN(L$12)*$B52))</f>
        <v>49.5027938038251</v>
      </c>
      <c r="M142" s="0" t="n">
        <f aca="false">IF($B52=0,0,IF(SIN(M$12)=0,999999999,(SIN(M$12)*COS($E52)+SIN($E52)*COS(M$12))/SIN(M$12)*$B52))</f>
        <v>43.1681242658742</v>
      </c>
      <c r="N142" s="0" t="n">
        <f aca="false">IF($B52=0,0,IF(SIN(N$12)=0,999999999,(SIN(N$12)*COS($E52)+SIN($E52)*COS(N$12))/SIN(N$12)*$B52))</f>
        <v>38.4103566545854</v>
      </c>
      <c r="O142" s="0" t="n">
        <f aca="false">IF($B52=0,0,IF(SIN(O$12)=0,999999999,(SIN(O$12)*COS($E52)+SIN($E52)*COS(O$12))/SIN(O$12)*$B52))</f>
        <v>34.703845977971</v>
      </c>
      <c r="P142" s="0" t="n">
        <f aca="false">IF($B52=0,0,IF(SIN(P$12)=0,999999999,(SIN(P$12)*COS($E52)+SIN($E52)*COS(P$12))/SIN(P$12)*$B52))</f>
        <v>31.7332038927116</v>
      </c>
      <c r="Q142" s="0" t="n">
        <f aca="false">IF($B52=0,0,IF(SIN(Q$12)=0,999999999,(SIN(Q$12)*COS($E52)+SIN($E52)*COS(Q$12))/SIN(Q$12)*$B52))</f>
        <v>29.2977274912113</v>
      </c>
      <c r="R142" s="0" t="n">
        <f aca="false">IF($B52=0,0,IF(SIN(R$12)=0,999999999,(SIN(R$12)*COS($E52)+SIN($E52)*COS(R$12))/SIN(R$12)*$B52))</f>
        <v>27.2636136941086</v>
      </c>
      <c r="S142" s="0" t="n">
        <f aca="false">IF($B52=0,0,IF(SIN(S$12)=0,999999999,(SIN(S$12)*COS($E52)+SIN($E52)*COS(S$12))/SIN(S$12)*$B52))</f>
        <v>25.5382285375962</v>
      </c>
      <c r="T142" s="0" t="n">
        <f aca="false">IF($B52=0,0,IF(SIN(T$12)=0,999999999,(SIN(T$12)*COS($E52)+SIN($E52)*COS(T$12))/SIN(T$12)*$B52))</f>
        <v>24.05540390813</v>
      </c>
      <c r="U142" s="0" t="n">
        <f aca="false">IF($B52=0,0,IF(SIN(U$12)=0,999999999,(SIN(U$12)*COS($E52)+SIN($E52)*COS(U$12))/SIN(U$12)*$B52))</f>
        <v>22.766615582397</v>
      </c>
      <c r="V142" s="0" t="n">
        <f aca="false">IF($B52=0,0,IF(SIN(V$12)=0,999999999,(SIN(V$12)*COS($E52)+SIN($E52)*COS(V$12))/SIN(V$12)*$B52))</f>
        <v>21.6354695014751</v>
      </c>
      <c r="W142" s="0" t="n">
        <f aca="false">IF($B52=0,0,IF(SIN(W$12)=0,999999999,(SIN(W$12)*COS($E52)+SIN($E52)*COS(W$12))/SIN(W$12)*$B52))</f>
        <v>20.6341340650885</v>
      </c>
      <c r="X142" s="0" t="n">
        <f aca="false">IF($B52=0,0,IF(SIN(X$12)=0,999999999,(SIN(X$12)*COS($E52)+SIN($E52)*COS(X$12))/SIN(X$12)*$B52))</f>
        <v>19.7409616603483</v>
      </c>
      <c r="Y142" s="0" t="n">
        <f aca="false">IF($B52=0,0,IF(SIN(Y$12)=0,999999999,(SIN(Y$12)*COS($E52)+SIN($E52)*COS(Y$12))/SIN(Y$12)*$B52))</f>
        <v>18.9388612859408</v>
      </c>
      <c r="Z142" s="0" t="n">
        <f aca="false">IF($B52=0,0,IF(SIN(Z$12)=0,999999999,(SIN(Z$12)*COS($E52)+SIN($E52)*COS(Z$12))/SIN(Z$12)*$B52))</f>
        <v>18.2141593883384</v>
      </c>
      <c r="AA142" s="0" t="n">
        <f aca="false">IF($B52=0,0,IF(SIN(AA$12)=0,999999999,(SIN(AA$12)*COS($E52)+SIN($E52)*COS(AA$12))/SIN(AA$12)*$B52))</f>
        <v>17.5557861726716</v>
      </c>
      <c r="AB142" s="0" t="n">
        <f aca="false">IF($B52=0,0,IF(SIN(AB$12)=0,999999999,(SIN(AB$12)*COS($E52)+SIN($E52)*COS(AB$12))/SIN(AB$12)*$B52))</f>
        <v>16.9546838281271</v>
      </c>
      <c r="AC142" s="0" t="n">
        <f aca="false">IF($B52=0,0,IF(SIN(AC$12)=0,999999999,(SIN(AC$12)*COS($E52)+SIN($E52)*COS(AC$12))/SIN(AC$12)*$B52))</f>
        <v>16.4033691286452</v>
      </c>
      <c r="AD142" s="0" t="n">
        <f aca="false">IF($B52=0,0,IF(SIN(AD$12)=0,999999999,(SIN(AD$12)*COS($E52)+SIN($E52)*COS(AD$12))/SIN(AD$12)*$B52))</f>
        <v>15.8956053827696</v>
      </c>
      <c r="AE142" s="0" t="n">
        <f aca="false">IF($B52=0,0,IF(SIN(AE$12)=0,999999999,(SIN(AE$12)*COS($E52)+SIN($E52)*COS(AE$12))/SIN(AE$12)*$B52))</f>
        <v>15.4261531148654</v>
      </c>
      <c r="AF142" s="0" t="n">
        <f aca="false">IF($B52=0,0,IF(SIN(AF$12)=0,999999999,(SIN(AF$12)*COS($E52)+SIN($E52)*COS(AF$12))/SIN(AF$12)*$B52))</f>
        <v>14.9905782807773</v>
      </c>
      <c r="AG142" s="0" t="n">
        <f aca="false">IF($B52=0,0,IF(SIN(AG$12)=0,999999999,(SIN(AG$12)*COS($E52)+SIN($E52)*COS(AG$12))/SIN(AG$12)*$B52))</f>
        <v>14.5851031015699</v>
      </c>
      <c r="AH142" s="0" t="n">
        <f aca="false">IF($B52=0,0,IF(SIN(AH$12)=0,999999999,(SIN(AH$12)*COS($E52)+SIN($E52)*COS(AH$12))/SIN(AH$12)*$B52))</f>
        <v>14.2064888608077</v>
      </c>
      <c r="AI142" s="0" t="n">
        <f aca="false">IF($B52=0,0,IF(SIN(AI$12)=0,999999999,(SIN(AI$12)*COS($E52)+SIN($E52)*COS(AI$12))/SIN(AI$12)*$B52))</f>
        <v>13.8519429500133</v>
      </c>
      <c r="AJ142" s="0" t="n">
        <f aca="false">IF($B52=0,0,IF(SIN(AJ$12)=0,999999999,(SIN(AJ$12)*COS($E52)+SIN($E52)*COS(AJ$12))/SIN(AJ$12)*$B52))</f>
        <v>13.5190445043733</v>
      </c>
      <c r="AK142" s="0" t="n">
        <f aca="false">IF($B52=0,0,IF(SIN(AK$12)=0,999999999,(SIN(AK$12)*COS($E52)+SIN($E52)*COS(AK$12))/SIN(AK$12)*$B52))</f>
        <v>13.2056844308689</v>
      </c>
      <c r="AL142" s="0" t="n">
        <f aca="false">IF($B52=0,0,IF(SIN(AL$12)=0,999999999,(SIN(AL$12)*COS($E52)+SIN($E52)*COS(AL$12))/SIN(AL$12)*$B52))</f>
        <v>12.9100166804638</v>
      </c>
      <c r="AM142" s="0" t="n">
        <f aca="false">IF($B52=0,0,IF(SIN(AM$12)=0,999999999,(SIN(AM$12)*COS($E52)+SIN($E52)*COS(AM$12))/SIN(AM$12)*$B52))</f>
        <v>12.6304183792194</v>
      </c>
      <c r="AN142" s="0" t="n">
        <f aca="false">IF($B52=0,0,IF(SIN(AN$12)=0,999999999,(SIN(AN$12)*COS($E52)+SIN($E52)*COS(AN$12))/SIN(AN$12)*$B52))</f>
        <v>12.3654569944151</v>
      </c>
      <c r="AO142" s="0" t="n">
        <f aca="false">IF($B52=0,0,IF(SIN(AO$12)=0,999999999,(SIN(AO$12)*COS($E52)+SIN($E52)*COS(AO$12))/SIN(AO$12)*$B52))</f>
        <v>12.1138631286453</v>
      </c>
      <c r="AP142" s="0" t="n">
        <f aca="false">IF($B52=0,0,IF(SIN(AP$12)=0,999999999,(SIN(AP$12)*COS($E52)+SIN($E52)*COS(AP$12))/SIN(AP$12)*$B52))</f>
        <v>11.8745078475345</v>
      </c>
      <c r="AQ142" s="0" t="n">
        <f aca="false">IF($B52=0,0,IF(SIN(AQ$12)=0,999999999,(SIN(AQ$12)*COS($E52)+SIN($E52)*COS(AQ$12))/SIN(AQ$12)*$B52))</f>
        <v>11.6463836833315</v>
      </c>
      <c r="AR142" s="0" t="n">
        <f aca="false">IF($B52=0,0,IF(SIN(AR$12)=0,999999999,(SIN(AR$12)*COS($E52)+SIN($E52)*COS(AR$12))/SIN(AR$12)*$B52))</f>
        <v>11.4285886372161</v>
      </c>
      <c r="AS142" s="0" t="n">
        <f aca="false">IF($B52=0,0,IF(SIN(AS$12)=0,999999999,(SIN(AS$12)*COS($E52)+SIN($E52)*COS(AS$12))/SIN(AS$12)*$B52))</f>
        <v>11.2203126420561</v>
      </c>
      <c r="AT142" s="0" t="n">
        <f aca="false">IF($B52=0,0,IF(SIN(AT$12)=0,999999999,(SIN(AT$12)*COS($E52)+SIN($E52)*COS(AT$12))/SIN(AT$12)*$B52))</f>
        <v>11.020826055005</v>
      </c>
      <c r="AU142" s="0" t="n">
        <f aca="false">IF($B52=0,0,IF(SIN(AU$12)=0,999999999,(SIN(AU$12)*COS($E52)+SIN($E52)*COS(AU$12))/SIN(AU$12)*$B52))</f>
        <v>10.8294698333471</v>
      </c>
      <c r="AV142" s="0" t="n">
        <f aca="false">IF($B52=0,0,IF(SIN(AV$12)=0,999999999,(SIN(AV$12)*COS($E52)+SIN($E52)*COS(AV$12))/SIN(AV$12)*$B52))</f>
        <v>10.6456471130153</v>
      </c>
      <c r="AW142" s="0" t="n">
        <f aca="false">IF($B52=0,0,IF(SIN(AW$12)=0,999999999,(SIN(AW$12)*COS($E52)+SIN($E52)*COS(AW$12))/SIN(AW$12)*$B52))</f>
        <v>10.4688159614034</v>
      </c>
      <c r="AX142" s="0" t="n">
        <f aca="false">IF($B52=0,0,IF(SIN(AX$12)=0,999999999,(SIN(AX$12)*COS($E52)+SIN($E52)*COS(AX$12))/SIN(AX$12)*$B52))</f>
        <v>10.2984831176157</v>
      </c>
      <c r="AY142" s="0" t="n">
        <f aca="false">IF($B52=0,0,IF(SIN(AY$12)=0,999999999,(SIN(AY$12)*COS($E52)+SIN($E52)*COS(AY$12))/SIN(AY$12)*$B52))</f>
        <v>10.1341985665144</v>
      </c>
      <c r="AZ142" s="0" t="n">
        <f aca="false">IF($B52=0,0,IF(SIN(AZ$12)=0,999999999,(SIN(AZ$12)*COS($E52)+SIN($E52)*COS(AZ$12))/SIN(AZ$12)*$B52))</f>
        <v>9.97555081964152</v>
      </c>
      <c r="BA142" s="0" t="n">
        <f aca="false">IF($B52=0,0,IF(SIN(BA$12)=0,999999999,(SIN(BA$12)*COS($E52)+SIN($E52)*COS(BA$12))/SIN(BA$12)*$B52))</f>
        <v>9.82216279769621</v>
      </c>
      <c r="BB142" s="0" t="n">
        <f aca="false">IF($B52=0,0,IF(SIN(BB$12)=0,999999999,(SIN(BB$12)*COS($E52)+SIN($E52)*COS(BB$12))/SIN(BB$12)*$B52))</f>
        <v>9.67368822679464</v>
      </c>
      <c r="BC142" s="0" t="n">
        <f aca="false">IF($B52=0,0,IF(SIN(BC$12)=0,999999999,(SIN(BC$12)*COS($E52)+SIN($E52)*COS(BC$12))/SIN(BC$12)*$B52))</f>
        <v>9.52980847507196</v>
      </c>
      <c r="BD142" s="0" t="n">
        <f aca="false">IF($B52=0,0,IF(SIN(BD$12)=0,999999999,(SIN(BD$12)*COS($E52)+SIN($E52)*COS(BD$12))/SIN(BD$12)*$B52))</f>
        <v>9.39022976793019</v>
      </c>
      <c r="BE142" s="0" t="n">
        <f aca="false">IF($B52=0,0,IF(SIN(BE$12)=0,999999999,(SIN(BE$12)*COS($E52)+SIN($E52)*COS(BE$12))/SIN(BE$12)*$B52))</f>
        <v>9.25468072991227</v>
      </c>
      <c r="BF142" s="0" t="n">
        <f aca="false">IF($B52=0,0,IF(SIN(BF$12)=0,999999999,(SIN(BF$12)*COS($E52)+SIN($E52)*COS(BF$12))/SIN(BF$12)*$B52))</f>
        <v>9.12291020918208</v>
      </c>
      <c r="BG142" s="0" t="n">
        <f aca="false">IF($B52=0,0,IF(SIN(BG$12)=0,999999999,(SIN(BG$12)*COS($E52)+SIN($E52)*COS(BG$12))/SIN(BG$12)*$B52))</f>
        <v>8.99468534723161</v>
      </c>
      <c r="BH142" s="0" t="n">
        <f aca="false">IF($B52=0,0,IF(SIN(BH$12)=0,999999999,(SIN(BH$12)*COS($E52)+SIN($E52)*COS(BH$12))/SIN(BH$12)*$B52))</f>
        <v>8.8697898619708</v>
      </c>
      <c r="BI142" s="0" t="n">
        <f aca="false">IF($B52=0,0,IF(SIN(BI$12)=0,999999999,(SIN(BI$12)*COS($E52)+SIN($E52)*COS(BI$12))/SIN(BI$12)*$B52))</f>
        <v>8.74802251698365</v>
      </c>
      <c r="BJ142" s="0" t="n">
        <f aca="false">IF($B52=0,0,IF(SIN(BJ$12)=0,999999999,(SIN(BJ$12)*COS($E52)+SIN($E52)*COS(BJ$12))/SIN(BJ$12)*$B52))</f>
        <v>8.62919575361884</v>
      </c>
      <c r="BK142" s="0" t="n">
        <f aca="false">IF($B52=0,0,IF(SIN(BK$12)=0,999999999,(SIN(BK$12)*COS($E52)+SIN($E52)*COS(BK$12))/SIN(BK$12)*$B52))</f>
        <v>8.51313446585364</v>
      </c>
      <c r="BL142" s="0" t="n">
        <f aca="false">IF($B52=0,0,IF(SIN(BL$12)=0,999999999,(SIN(BL$12)*COS($E52)+SIN($E52)*COS(BL$12))/SIN(BL$12)*$B52))</f>
        <v>8.39967490063257</v>
      </c>
      <c r="BM142" s="0" t="n">
        <f aca="false">IF($B52=0,0,IF(SIN(BM$12)=0,999999999,(SIN(BM$12)*COS($E52)+SIN($E52)*COS(BM$12))/SIN(BM$12)*$B52))</f>
        <v>8.28866366872387</v>
      </c>
      <c r="BN142" s="0" t="n">
        <f aca="false">IF($B52=0,0,IF(SIN(BN$12)=0,999999999,(SIN(BN$12)*COS($E52)+SIN($E52)*COS(BN$12))/SIN(BN$12)*$B52))</f>
        <v>8.17995685312608</v>
      </c>
      <c r="BO142" s="0" t="n">
        <f aca="false">IF($B52=0,0,IF(SIN(BO$12)=0,999999999,(SIN(BO$12)*COS($E52)+SIN($E52)*COS(BO$12))/SIN(BO$12)*$B52))</f>
        <v>8.0734192037532</v>
      </c>
      <c r="BP142" s="0" t="n">
        <f aca="false">IF($B52=0,0,IF(SIN(BP$12)=0,999999999,(SIN(BP$12)*COS($E52)+SIN($E52)*COS(BP$12))/SIN(BP$12)*$B52))</f>
        <v>7.96892340857509</v>
      </c>
      <c r="BQ142" s="0" t="n">
        <f aca="false">IF($B52=0,0,IF(SIN(BQ$12)=0,999999999,(SIN(BQ$12)*COS($E52)+SIN($E52)*COS(BQ$12))/SIN(BQ$12)*$B52))</f>
        <v>7.86634943263335</v>
      </c>
      <c r="BR142" s="0" t="n">
        <f aca="false">IF($B52=0,0,IF(SIN(BR$12)=0,999999999,(SIN(BR$12)*COS($E52)+SIN($E52)*COS(BR$12))/SIN(BR$12)*$B52))</f>
        <v>7.76558391741816</v>
      </c>
      <c r="BS142" s="0" t="n">
        <f aca="false">IF($B52=0,0,IF(SIN(BS$12)=0,999999999,(SIN(BS$12)*COS($E52)+SIN($E52)*COS(BS$12))/SIN(BS$12)*$B52))</f>
        <v>7.66651963401009</v>
      </c>
      <c r="BT142" s="0" t="n">
        <f aca="false">IF($B52=0,0,IF(SIN(BT$12)=0,999999999,(SIN(BT$12)*COS($E52)+SIN($E52)*COS(BT$12))/SIN(BT$12)*$B52))</f>
        <v>7.56905498418536</v>
      </c>
      <c r="BU142" s="0" t="n">
        <f aca="false">IF($B52=0,0,IF(SIN(BU$12)=0,999999999,(SIN(BU$12)*COS($E52)+SIN($E52)*COS(BU$12))/SIN(BU$12)*$B52))</f>
        <v>7.47309354436719</v>
      </c>
      <c r="BV142" s="0" t="n">
        <f aca="false">IF($B52=0,0,IF(SIN(BV$12)=0,999999999,(SIN(BV$12)*COS($E52)+SIN($E52)*COS(BV$12))/SIN(BV$12)*$B52))</f>
        <v>7.37854364790066</v>
      </c>
      <c r="BW142" s="0" t="n">
        <f aca="false">IF($B52=0,0,IF(SIN(BW$12)=0,999999999,(SIN(BW$12)*COS($E52)+SIN($E52)*COS(BW$12))/SIN(BW$12)*$B52))</f>
        <v>7.28531800164599</v>
      </c>
      <c r="BX142" s="0" t="n">
        <f aca="false">IF($B52=0,0,IF(SIN(BX$12)=0,999999999,(SIN(BX$12)*COS($E52)+SIN($E52)*COS(BX$12))/SIN(BX$12)*$B52))</f>
        <v>7.19333333333333</v>
      </c>
      <c r="BY142" s="0" t="n">
        <f aca="false">IF($B52=0,0,IF(SIN(BY$12)=0,999999999,(SIN(BY$12)*COS($E52)+SIN($E52)*COS(BY$12))/SIN(BY$12)*$B52))</f>
        <v>7.10251006651375</v>
      </c>
      <c r="BZ142" s="0" t="n">
        <f aca="false">IF($B52=0,0,IF(SIN(BZ$12)=0,999999999,(SIN(BZ$12)*COS($E52)+SIN($E52)*COS(BZ$12))/SIN(BZ$12)*$B52))</f>
        <v>7.01277202028433</v>
      </c>
      <c r="CA142" s="0" t="n">
        <f aca="false">IF($B52=0,0,IF(SIN(CA$12)=0,999999999,(SIN(CA$12)*COS($E52)+SIN($E52)*COS(CA$12))/SIN(CA$12)*$B52))</f>
        <v>6.9240461312633</v>
      </c>
      <c r="CB142" s="0" t="n">
        <f aca="false">IF($B52=0,0,IF(SIN(CB$12)=0,999999999,(SIN(CB$12)*COS($E52)+SIN($E52)*COS(CB$12))/SIN(CB$12)*$B52))</f>
        <v>6.83626219555248</v>
      </c>
      <c r="CC142" s="0" t="n">
        <f aca="false">IF($B52=0,0,IF(SIN(CC$12)=0,999999999,(SIN(CC$12)*COS($E52)+SIN($E52)*COS(CC$12))/SIN(CC$12)*$B52))</f>
        <v>6.74935262865542</v>
      </c>
      <c r="CD142" s="0" t="n">
        <f aca="false">IF($B52=0,0,IF(SIN(CD$12)=0,999999999,(SIN(CD$12)*COS($E52)+SIN($E52)*COS(CD$12))/SIN(CD$12)*$B52))</f>
        <v>6.66325224151951</v>
      </c>
      <c r="CE142" s="0" t="n">
        <f aca="false">IF($B52=0,0,IF(SIN(CE$12)=0,999999999,(SIN(CE$12)*COS($E52)+SIN($E52)*COS(CE$12))/SIN(CE$12)*$B52))</f>
        <v>6.57789803104673</v>
      </c>
      <c r="CF142" s="0" t="n">
        <f aca="false">IF($B52=0,0,IF(SIN(CF$12)=0,999999999,(SIN(CF$12)*COS($E52)+SIN($E52)*COS(CF$12))/SIN(CF$12)*$B52))</f>
        <v>6.49322898357442</v>
      </c>
      <c r="CG142" s="0" t="n">
        <f aca="false">IF($B52=0,0,IF(SIN(CG$12)=0,999999999,(SIN(CG$12)*COS($E52)+SIN($E52)*COS(CG$12))/SIN(CG$12)*$B52))</f>
        <v>6.40918588996215</v>
      </c>
      <c r="CH142" s="0" t="n">
        <f aca="false">IF($B52=0,0,IF(SIN(CH$12)=0,999999999,(SIN(CH$12)*COS($E52)+SIN($E52)*COS(CH$12))/SIN(CH$12)*$B52))</f>
        <v>6.32571117103995</v>
      </c>
      <c r="CI142" s="0" t="n">
        <f aca="false">IF($B52=0,0,IF(SIN(CI$12)=0,999999999,(SIN(CI$12)*COS($E52)+SIN($E52)*COS(CI$12))/SIN(CI$12)*$B52))</f>
        <v>6.24274871227957</v>
      </c>
      <c r="CJ142" s="0" t="n">
        <f aca="false">IF($B52=0,0,IF(SIN(CJ$12)=0,999999999,(SIN(CJ$12)*COS($E52)+SIN($E52)*COS(CJ$12))/SIN(CJ$12)*$B52))</f>
        <v>6.16024370664008</v>
      </c>
      <c r="CK142" s="0" t="n">
        <f aca="false">IF($B52=0,0,IF(SIN(CK$12)=0,999999999,(SIN(CK$12)*COS($E52)+SIN($E52)*COS(CK$12))/SIN(CK$12)*$B52))</f>
        <v>6.0781425046193</v>
      </c>
      <c r="CL142" s="0" t="n">
        <f aca="false">IF($B52=0,0,IF(SIN(CL$12)=0,999999999,(SIN(CL$12)*COS($E52)+SIN($E52)*COS(CL$12))/SIN(CL$12)*$B52))</f>
        <v>5.99639247061283</v>
      </c>
      <c r="CM142" s="0" t="n">
        <f aca="false">IF($B52=0,0,IF(SIN(CM$12)=0,999999999,(SIN(CM$12)*COS($E52)+SIN($E52)*COS(CM$12))/SIN(CM$12)*$B52))</f>
        <v>5.91494184474115</v>
      </c>
      <c r="CN142" s="0" t="n">
        <f aca="false">IF($B52=0,0,IF(SIN(CN$12)=0,999999999,(SIN(CN$12)*COS($E52)+SIN($E52)*COS(CN$12))/SIN(CN$12)*$B52))</f>
        <v>5.83373960935613</v>
      </c>
      <c r="CO142" s="0" t="n">
        <f aca="false">IF($B52=0,0,IF(SIN(CO$12)=0,999999999,(SIN(CO$12)*COS($E52)+SIN($E52)*COS(CO$12))/SIN(CO$12)*$B52))</f>
        <v>5.75273535948315</v>
      </c>
      <c r="CP142" s="0" t="n">
        <f aca="false">IF($B52=0,0,IF(SIN(CP$12)=0,999999999,(SIN(CP$12)*COS($E52)+SIN($E52)*COS(CP$12))/SIN(CP$12)*$B52))</f>
        <v>5.67187917648962</v>
      </c>
      <c r="CQ142" s="0" t="n">
        <f aca="false">IF($B52=0,0,IF(SIN(CQ$12)=0,999999999,(SIN(CQ$12)*COS($E52)+SIN($E52)*COS(CQ$12))/SIN(CQ$12)*$B52))</f>
        <v>5.59112150430013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264.036908549974</v>
      </c>
      <c r="H143" s="0" t="n">
        <f aca="false">IF($B53=0,0,IF(SIN(H$12)=0,999999999,(SIN(H$12)*COS($E53)+SIN($E53)*COS(H$12))/SIN(H$12)*$B53))</f>
        <v>134.577739415571</v>
      </c>
      <c r="I143" s="0" t="n">
        <f aca="false">IF($B53=0,0,IF(SIN(I$12)=0,999999999,(SIN(I$12)*COS($E53)+SIN($E53)*COS(I$12))/SIN(I$12)*$B53))</f>
        <v>91.4071507999999</v>
      </c>
      <c r="J143" s="0" t="n">
        <f aca="false">IF($B53=0,0,IF(SIN(J$12)=0,999999999,(SIN(J$12)*COS($E53)+SIN($E53)*COS(J$12))/SIN(J$12)*$B53))</f>
        <v>69.8086992991308</v>
      </c>
      <c r="K143" s="0" t="n">
        <f aca="false">IF($B53=0,0,IF(SIN(K$12)=0,999999999,(SIN(K$12)*COS($E53)+SIN($E53)*COS(K$12))/SIN(K$12)*$B53))</f>
        <v>56.8390936595162</v>
      </c>
      <c r="L143" s="0" t="n">
        <f aca="false">IF($B53=0,0,IF(SIN(L$12)=0,999999999,(SIN(L$12)*COS($E53)+SIN($E53)*COS(L$12))/SIN(L$12)*$B53))</f>
        <v>48.1839013129603</v>
      </c>
      <c r="M143" s="0" t="n">
        <f aca="false">IF($B53=0,0,IF(SIN(M$12)=0,999999999,(SIN(M$12)*COS($E53)+SIN($E53)*COS(M$12))/SIN(M$12)*$B53))</f>
        <v>41.9940778798422</v>
      </c>
      <c r="N143" s="0" t="n">
        <f aca="false">IF($B53=0,0,IF(SIN(N$12)=0,999999999,(SIN(N$12)*COS($E53)+SIN($E53)*COS(N$12))/SIN(N$12)*$B53))</f>
        <v>37.3450995435212</v>
      </c>
      <c r="O143" s="0" t="n">
        <f aca="false">IF($B53=0,0,IF(SIN(O$12)=0,999999999,(SIN(O$12)*COS($E53)+SIN($E53)*COS(O$12))/SIN(O$12)*$B53))</f>
        <v>33.7233405071956</v>
      </c>
      <c r="P143" s="0" t="n">
        <f aca="false">IF($B53=0,0,IF(SIN(P$12)=0,999999999,(SIN(P$12)*COS($E53)+SIN($E53)*COS(P$12))/SIN(P$12)*$B53))</f>
        <v>30.8206239754831</v>
      </c>
      <c r="Q143" s="0" t="n">
        <f aca="false">IF($B53=0,0,IF(SIN(Q$12)=0,999999999,(SIN(Q$12)*COS($E53)+SIN($E53)*COS(Q$12))/SIN(Q$12)*$B53))</f>
        <v>28.4408362358863</v>
      </c>
      <c r="R143" s="0" t="n">
        <f aca="false">IF($B53=0,0,IF(SIN(R$12)=0,999999999,(SIN(R$12)*COS($E53)+SIN($E53)*COS(R$12))/SIN(R$12)*$B53))</f>
        <v>26.4532336985315</v>
      </c>
      <c r="S143" s="0" t="n">
        <f aca="false">IF($B53=0,0,IF(SIN(S$12)=0,999999999,(SIN(S$12)*COS($E53)+SIN($E53)*COS(S$12))/SIN(S$12)*$B53))</f>
        <v>24.7673005320179</v>
      </c>
      <c r="T143" s="0" t="n">
        <f aca="false">IF($B53=0,0,IF(SIN(T$12)=0,999999999,(SIN(T$12)*COS($E53)+SIN($E53)*COS(T$12))/SIN(T$12)*$B53))</f>
        <v>23.3183815973068</v>
      </c>
      <c r="U143" s="0" t="n">
        <f aca="false">IF($B53=0,0,IF(SIN(U$12)=0,999999999,(SIN(U$12)*COS($E53)+SIN($E53)*COS(U$12))/SIN(U$12)*$B53))</f>
        <v>22.0590622072172</v>
      </c>
      <c r="V143" s="0" t="n">
        <f aca="false">IF($B53=0,0,IF(SIN(V$12)=0,999999999,(SIN(V$12)*COS($E53)+SIN($E53)*COS(V$12))/SIN(V$12)*$B53))</f>
        <v>20.9537804753094</v>
      </c>
      <c r="W143" s="0" t="n">
        <f aca="false">IF($B53=0,0,IF(SIN(W$12)=0,999999999,(SIN(W$12)*COS($E53)+SIN($E53)*COS(W$12))/SIN(W$12)*$B53))</f>
        <v>19.9753411879204</v>
      </c>
      <c r="X143" s="0" t="n">
        <f aca="false">IF($B53=0,0,IF(SIN(X$12)=0,999999999,(SIN(X$12)*COS($E53)+SIN($E53)*COS(X$12))/SIN(X$12)*$B53))</f>
        <v>19.1025917181093</v>
      </c>
      <c r="Y143" s="0" t="n">
        <f aca="false">IF($B53=0,0,IF(SIN(Y$12)=0,999999999,(SIN(Y$12)*COS($E53)+SIN($E53)*COS(Y$12))/SIN(Y$12)*$B53))</f>
        <v>18.3188318607914</v>
      </c>
      <c r="Z143" s="0" t="n">
        <f aca="false">IF($B53=0,0,IF(SIN(Z$12)=0,999999999,(SIN(Z$12)*COS($E53)+SIN($E53)*COS(Z$12))/SIN(Z$12)*$B53))</f>
        <v>17.6107007166282</v>
      </c>
      <c r="AA143" s="0" t="n">
        <f aca="false">IF($B53=0,0,IF(SIN(AA$12)=0,999999999,(SIN(AA$12)*COS($E53)+SIN($E53)*COS(AA$12))/SIN(AA$12)*$B53))</f>
        <v>16.9673816084006</v>
      </c>
      <c r="AB143" s="0" t="n">
        <f aca="false">IF($B53=0,0,IF(SIN(AB$12)=0,999999999,(SIN(AB$12)*COS($E53)+SIN($E53)*COS(AB$12))/SIN(AB$12)*$B53))</f>
        <v>16.3800238376956</v>
      </c>
      <c r="AC143" s="0" t="n">
        <f aca="false">IF($B53=0,0,IF(SIN(AC$12)=0,999999999,(SIN(AC$12)*COS($E53)+SIN($E53)*COS(AC$12))/SIN(AC$12)*$B53))</f>
        <v>15.8413152870078</v>
      </c>
      <c r="AD143" s="0" t="n">
        <f aca="false">IF($B53=0,0,IF(SIN(AD$12)=0,999999999,(SIN(AD$12)*COS($E53)+SIN($E53)*COS(AD$12))/SIN(AD$12)*$B53))</f>
        <v>15.3451618706569</v>
      </c>
      <c r="AE143" s="0" t="n">
        <f aca="false">IF($B53=0,0,IF(SIN(AE$12)=0,999999999,(SIN(AE$12)*COS($E53)+SIN($E53)*COS(AE$12))/SIN(AE$12)*$B53))</f>
        <v>14.8864439168322</v>
      </c>
      <c r="AF143" s="0" t="n">
        <f aca="false">IF($B53=0,0,IF(SIN(AF$12)=0,999999999,(SIN(AF$12)*COS($E53)+SIN($E53)*COS(AF$12))/SIN(AF$12)*$B53))</f>
        <v>14.4608287685182</v>
      </c>
      <c r="AG143" s="0" t="n">
        <f aca="false">IF($B53=0,0,IF(SIN(AG$12)=0,999999999,(SIN(AG$12)*COS($E53)+SIN($E53)*COS(AG$12))/SIN(AG$12)*$B53))</f>
        <v>14.0646250280122</v>
      </c>
      <c r="AH143" s="0" t="n">
        <f aca="false">IF($B53=0,0,IF(SIN(AH$12)=0,999999999,(SIN(AH$12)*COS($E53)+SIN($E53)*COS(AH$12))/SIN(AH$12)*$B53))</f>
        <v>13.6946680341167</v>
      </c>
      <c r="AI143" s="0" t="n">
        <f aca="false">IF($B53=0,0,IF(SIN(AI$12)=0,999999999,(SIN(AI$12)*COS($E53)+SIN($E53)*COS(AI$12))/SIN(AI$12)*$B53))</f>
        <v>13.34822903306</v>
      </c>
      <c r="AJ143" s="0" t="n">
        <f aca="false">IF($B53=0,0,IF(SIN(AJ$12)=0,999999999,(SIN(AJ$12)*COS($E53)+SIN($E53)*COS(AJ$12))/SIN(AJ$12)*$B53))</f>
        <v>13.0229425145879</v>
      </c>
      <c r="AK143" s="0" t="n">
        <f aca="false">IF($B53=0,0,IF(SIN(AK$12)=0,999999999,(SIN(AK$12)*COS($E53)+SIN($E53)*COS(AK$12))/SIN(AK$12)*$B53))</f>
        <v>12.7167476113873</v>
      </c>
      <c r="AL143" s="0" t="n">
        <f aca="false">IF($B53=0,0,IF(SIN(AL$12)=0,999999999,(SIN(AL$12)*COS($E53)+SIN($E53)*COS(AL$12))/SIN(AL$12)*$B53))</f>
        <v>12.4278404854654</v>
      </c>
      <c r="AM143" s="0" t="n">
        <f aca="false">IF($B53=0,0,IF(SIN(AM$12)=0,999999999,(SIN(AM$12)*COS($E53)+SIN($E53)*COS(AM$12))/SIN(AM$12)*$B53))</f>
        <v>12.1546353708916</v>
      </c>
      <c r="AN143" s="0" t="n">
        <f aca="false">IF($B53=0,0,IF(SIN(AN$12)=0,999999999,(SIN(AN$12)*COS($E53)+SIN($E53)*COS(AN$12))/SIN(AN$12)*$B53))</f>
        <v>11.8957324906849</v>
      </c>
      <c r="AO143" s="0" t="n">
        <f aca="false">IF($B53=0,0,IF(SIN(AO$12)=0,999999999,(SIN(AO$12)*COS($E53)+SIN($E53)*COS(AO$12))/SIN(AO$12)*$B53))</f>
        <v>11.64989147299</v>
      </c>
      <c r="AP143" s="0" t="n">
        <f aca="false">IF($B53=0,0,IF(SIN(AP$12)=0,999999999,(SIN(AP$12)*COS($E53)+SIN($E53)*COS(AP$12))/SIN(AP$12)*$B53))</f>
        <v>11.4160091972084</v>
      </c>
      <c r="AQ143" s="0" t="n">
        <f aca="false">IF($B53=0,0,IF(SIN(AQ$12)=0,999999999,(SIN(AQ$12)*COS($E53)+SIN($E53)*COS(AQ$12))/SIN(AQ$12)*$B53))</f>
        <v>11.1931012319571</v>
      </c>
      <c r="AR143" s="0" t="n">
        <f aca="false">IF($B53=0,0,IF(SIN(AR$12)=0,999999999,(SIN(AR$12)*COS($E53)+SIN($E53)*COS(AR$12))/SIN(AR$12)*$B53))</f>
        <v>10.9802862031721</v>
      </c>
      <c r="AS143" s="0" t="n">
        <f aca="false">IF($B53=0,0,IF(SIN(AS$12)=0,999999999,(SIN(AS$12)*COS($E53)+SIN($E53)*COS(AS$12))/SIN(AS$12)*$B53))</f>
        <v>10.7767725664033</v>
      </c>
      <c r="AT143" s="0" t="n">
        <f aca="false">IF($B53=0,0,IF(SIN(AT$12)=0,999999999,(SIN(AT$12)*COS($E53)+SIN($E53)*COS(AT$12))/SIN(AT$12)*$B53))</f>
        <v>10.5818473625353</v>
      </c>
      <c r="AU143" s="0" t="n">
        <f aca="false">IF($B53=0,0,IF(SIN(AU$12)=0,999999999,(SIN(AU$12)*COS($E53)+SIN($E53)*COS(AU$12))/SIN(AU$12)*$B53))</f>
        <v>10.3948666182683</v>
      </c>
      <c r="AV143" s="0" t="n">
        <f aca="false">IF($B53=0,0,IF(SIN(AV$12)=0,999999999,(SIN(AV$12)*COS($E53)+SIN($E53)*COS(AV$12))/SIN(AV$12)*$B53))</f>
        <v>10.2152471171985</v>
      </c>
      <c r="AW143" s="0" t="n">
        <f aca="false">IF($B53=0,0,IF(SIN(AW$12)=0,999999999,(SIN(AW$12)*COS($E53)+SIN($E53)*COS(AW$12))/SIN(AW$12)*$B53))</f>
        <v>10.0424593183409</v>
      </c>
      <c r="AX143" s="0" t="n">
        <f aca="false">IF($B53=0,0,IF(SIN(AX$12)=0,999999999,(SIN(AX$12)*COS($E53)+SIN($E53)*COS(AX$12))/SIN(AX$12)*$B53))</f>
        <v>9.87602123951292</v>
      </c>
      <c r="AY143" s="0" t="n">
        <f aca="false">IF($B53=0,0,IF(SIN(AY$12)=0,999999999,(SIN(AY$12)*COS($E53)+SIN($E53)*COS(AY$12))/SIN(AY$12)*$B53))</f>
        <v>9.71549315544879</v>
      </c>
      <c r="AZ143" s="0" t="n">
        <f aca="false">IF($B53=0,0,IF(SIN(AZ$12)=0,999999999,(SIN(AZ$12)*COS($E53)+SIN($E53)*COS(AZ$12))/SIN(AZ$12)*$B53))</f>
        <v>9.56047298662678</v>
      </c>
      <c r="BA143" s="0" t="n">
        <f aca="false">IF($B53=0,0,IF(SIN(BA$12)=0,999999999,(SIN(BA$12)*COS($E53)+SIN($E53)*COS(BA$12))/SIN(BA$12)*$B53))</f>
        <v>9.41059227589536</v>
      </c>
      <c r="BB143" s="0" t="n">
        <f aca="false">IF($B53=0,0,IF(SIN(BB$12)=0,999999999,(SIN(BB$12)*COS($E53)+SIN($E53)*COS(BB$12))/SIN(BB$12)*$B53))</f>
        <v>9.26551266713553</v>
      </c>
      <c r="BC143" s="0" t="n">
        <f aca="false">IF($B53=0,0,IF(SIN(BC$12)=0,999999999,(SIN(BC$12)*COS($E53)+SIN($E53)*COS(BC$12))/SIN(BC$12)*$B53))</f>
        <v>9.12492281419549</v>
      </c>
      <c r="BD143" s="0" t="n">
        <f aca="false">IF($B53=0,0,IF(SIN(BD$12)=0,999999999,(SIN(BD$12)*COS($E53)+SIN($E53)*COS(BD$12))/SIN(BD$12)*$B53))</f>
        <v>8.98853565981364</v>
      </c>
      <c r="BE143" s="0" t="n">
        <f aca="false">IF($B53=0,0,IF(SIN(BE$12)=0,999999999,(SIN(BE$12)*COS($E53)+SIN($E53)*COS(BE$12))/SIN(BE$12)*$B53))</f>
        <v>8.85608603369924</v>
      </c>
      <c r="BF143" s="0" t="n">
        <f aca="false">IF($B53=0,0,IF(SIN(BF$12)=0,999999999,(SIN(BF$12)*COS($E53)+SIN($E53)*COS(BF$12))/SIN(BF$12)*$B53))</f>
        <v>8.72732852675693</v>
      </c>
      <c r="BG143" s="0" t="n">
        <f aca="false">IF($B53=0,0,IF(SIN(BG$12)=0,999999999,(SIN(BG$12)*COS($E53)+SIN($E53)*COS(BG$12))/SIN(BG$12)*$B53))</f>
        <v>8.60203560493135</v>
      </c>
      <c r="BH143" s="0" t="n">
        <f aca="false">IF($B53=0,0,IF(SIN(BH$12)=0,999999999,(SIN(BH$12)*COS($E53)+SIN($E53)*COS(BH$12))/SIN(BH$12)*$B53))</f>
        <v>8.4799959315551</v>
      </c>
      <c r="BI143" s="0" t="n">
        <f aca="false">IF($B53=0,0,IF(SIN(BI$12)=0,999999999,(SIN(BI$12)*COS($E53)+SIN($E53)*COS(BI$12))/SIN(BI$12)*$B53))</f>
        <v>8.36101287160627</v>
      </c>
      <c r="BJ143" s="0" t="n">
        <f aca="false">IF($B53=0,0,IF(SIN(BJ$12)=0,999999999,(SIN(BJ$12)*COS($E53)+SIN($E53)*COS(BJ$12))/SIN(BJ$12)*$B53))</f>
        <v>8.24490315507716</v>
      </c>
      <c r="BK143" s="0" t="n">
        <f aca="false">IF($B53=0,0,IF(SIN(BK$12)=0,999999999,(SIN(BK$12)*COS($E53)+SIN($E53)*COS(BK$12))/SIN(BK$12)*$B53))</f>
        <v>8.13149567985166</v>
      </c>
      <c r="BL143" s="0" t="n">
        <f aca="false">IF($B53=0,0,IF(SIN(BL$12)=0,999999999,(SIN(BL$12)*COS($E53)+SIN($E53)*COS(BL$12))/SIN(BL$12)*$B53))</f>
        <v>8.02063043718835</v>
      </c>
      <c r="BM143" s="0" t="n">
        <f aca="false">IF($B53=0,0,IF(SIN(BM$12)=0,999999999,(SIN(BM$12)*COS($E53)+SIN($E53)*COS(BM$12))/SIN(BM$12)*$B53))</f>
        <v>7.91215754519436</v>
      </c>
      <c r="BN143" s="0" t="n">
        <f aca="false">IF($B53=0,0,IF(SIN(BN$12)=0,999999999,(SIN(BN$12)*COS($E53)+SIN($E53)*COS(BN$12))/SIN(BN$12)*$B53))</f>
        <v>7.80593637761874</v>
      </c>
      <c r="BO143" s="0" t="n">
        <f aca="false">IF($B53=0,0,IF(SIN(BO$12)=0,999999999,(SIN(BO$12)*COS($E53)+SIN($E53)*COS(BO$12))/SIN(BO$12)*$B53))</f>
        <v>7.70183477695167</v>
      </c>
      <c r="BP143" s="0" t="n">
        <f aca="false">IF($B53=0,0,IF(SIN(BP$12)=0,999999999,(SIN(BP$12)*COS($E53)+SIN($E53)*COS(BP$12))/SIN(BP$12)*$B53))</f>
        <v>7.59972834223068</v>
      </c>
      <c r="BQ143" s="0" t="n">
        <f aca="false">IF($B53=0,0,IF(SIN(BQ$12)=0,999999999,(SIN(BQ$12)*COS($E53)+SIN($E53)*COS(BQ$12))/SIN(BQ$12)*$B53))</f>
        <v>7.49949978317034</v>
      </c>
      <c r="BR143" s="0" t="n">
        <f aca="false">IF($B53=0,0,IF(SIN(BR$12)=0,999999999,(SIN(BR$12)*COS($E53)+SIN($E53)*COS(BR$12))/SIN(BR$12)*$B53))</f>
        <v>7.40103833327268</v>
      </c>
      <c r="BS143" s="0" t="n">
        <f aca="false">IF($B53=0,0,IF(SIN(BS$12)=0,999999999,(SIN(BS$12)*COS($E53)+SIN($E53)*COS(BS$12))/SIN(BS$12)*$B53))</f>
        <v>7.30423921547329</v>
      </c>
      <c r="BT143" s="0" t="n">
        <f aca="false">IF($B53=0,0,IF(SIN(BT$12)=0,999999999,(SIN(BT$12)*COS($E53)+SIN($E53)*COS(BT$12))/SIN(BT$12)*$B53))</f>
        <v>7.2090031546541</v>
      </c>
      <c r="BU143" s="0" t="n">
        <f aca="false">IF($B53=0,0,IF(SIN(BU$12)=0,999999999,(SIN(BU$12)*COS($E53)+SIN($E53)*COS(BU$12))/SIN(BU$12)*$B53))</f>
        <v>7.11523593202256</v>
      </c>
      <c r="BV143" s="0" t="n">
        <f aca="false">IF($B53=0,0,IF(SIN(BV$12)=0,999999999,(SIN(BV$12)*COS($E53)+SIN($E53)*COS(BV$12))/SIN(BV$12)*$B53))</f>
        <v>7.02284797693805</v>
      </c>
      <c r="BW143" s="0" t="n">
        <f aca="false">IF($B53=0,0,IF(SIN(BW$12)=0,999999999,(SIN(BW$12)*COS($E53)+SIN($E53)*COS(BW$12))/SIN(BW$12)*$B53))</f>
        <v>6.93175399227197</v>
      </c>
      <c r="BX143" s="0" t="n">
        <f aca="false">IF($B53=0,0,IF(SIN(BX$12)=0,999999999,(SIN(BX$12)*COS($E53)+SIN($E53)*COS(BX$12))/SIN(BX$12)*$B53))</f>
        <v>6.84187260982602</v>
      </c>
      <c r="BY143" s="0" t="n">
        <f aca="false">IF($B53=0,0,IF(SIN(BY$12)=0,999999999,(SIN(BY$12)*COS($E53)+SIN($E53)*COS(BY$12))/SIN(BY$12)*$B53))</f>
        <v>6.75312607271557</v>
      </c>
      <c r="BZ143" s="0" t="n">
        <f aca="false">IF($B53=0,0,IF(SIN(BZ$12)=0,999999999,(SIN(BZ$12)*COS($E53)+SIN($E53)*COS(BZ$12))/SIN(BZ$12)*$B53))</f>
        <v>6.66543994196079</v>
      </c>
      <c r="CA143" s="0" t="n">
        <f aca="false">IF($B53=0,0,IF(SIN(CA$12)=0,999999999,(SIN(CA$12)*COS($E53)+SIN($E53)*COS(CA$12))/SIN(CA$12)*$B53))</f>
        <v>6.57874282481894</v>
      </c>
      <c r="CB143" s="0" t="n">
        <f aca="false">IF($B53=0,0,IF(SIN(CB$12)=0,999999999,(SIN(CB$12)*COS($E53)+SIN($E53)*COS(CB$12))/SIN(CB$12)*$B53))</f>
        <v>6.49296612264705</v>
      </c>
      <c r="CC143" s="0" t="n">
        <f aca="false">IF($B53=0,0,IF(SIN(CC$12)=0,999999999,(SIN(CC$12)*COS($E53)+SIN($E53)*COS(CC$12))/SIN(CC$12)*$B53))</f>
        <v>6.40804379630963</v>
      </c>
      <c r="CD143" s="0" t="n">
        <f aca="false">IF($B53=0,0,IF(SIN(CD$12)=0,999999999,(SIN(CD$12)*COS($E53)+SIN($E53)*COS(CD$12))/SIN(CD$12)*$B53))</f>
        <v>6.32391214734176</v>
      </c>
      <c r="CE143" s="0" t="n">
        <f aca="false">IF($B53=0,0,IF(SIN(CE$12)=0,999999999,(SIN(CE$12)*COS($E53)+SIN($E53)*COS(CE$12))/SIN(CE$12)*$B53))</f>
        <v>6.24050961324988</v>
      </c>
      <c r="CF143" s="0" t="n">
        <f aca="false">IF($B53=0,0,IF(SIN(CF$12)=0,999999999,(SIN(CF$12)*COS($E53)+SIN($E53)*COS(CF$12))/SIN(CF$12)*$B53))</f>
        <v>6.15777657548617</v>
      </c>
      <c r="CG143" s="0" t="n">
        <f aca="false">IF($B53=0,0,IF(SIN(CG$12)=0,999999999,(SIN(CG$12)*COS($E53)+SIN($E53)*COS(CG$12))/SIN(CG$12)*$B53))</f>
        <v>6.07565517876351</v>
      </c>
      <c r="CH143" s="0" t="n">
        <f aca="false">IF($B53=0,0,IF(SIN(CH$12)=0,999999999,(SIN(CH$12)*COS($E53)+SIN($E53)*COS(CH$12))/SIN(CH$12)*$B53))</f>
        <v>5.99408916049499</v>
      </c>
      <c r="CI143" s="0" t="n">
        <f aca="false">IF($B53=0,0,IF(SIN(CI$12)=0,999999999,(SIN(CI$12)*COS($E53)+SIN($E53)*COS(CI$12))/SIN(CI$12)*$B53))</f>
        <v>5.91302368924545</v>
      </c>
      <c r="CJ143" s="0" t="n">
        <f aca="false">IF($B53=0,0,IF(SIN(CJ$12)=0,999999999,(SIN(CJ$12)*COS($E53)+SIN($E53)*COS(CJ$12))/SIN(CJ$12)*$B53))</f>
        <v>5.83240521117058</v>
      </c>
      <c r="CK143" s="0" t="n">
        <f aca="false">IF($B53=0,0,IF(SIN(CK$12)=0,999999999,(SIN(CK$12)*COS($E53)+SIN($E53)*COS(CK$12))/SIN(CK$12)*$B53))</f>
        <v>5.75218130349696</v>
      </c>
      <c r="CL143" s="0" t="n">
        <f aca="false">IF($B53=0,0,IF(SIN(CL$12)=0,999999999,(SIN(CL$12)*COS($E53)+SIN($E53)*COS(CL$12))/SIN(CL$12)*$B53))</f>
        <v>5.6723005341656</v>
      </c>
      <c r="CM143" s="0" t="n">
        <f aca="false">IF($B53=0,0,IF(SIN(CM$12)=0,999999999,(SIN(CM$12)*COS($E53)+SIN($E53)*COS(CM$12))/SIN(CM$12)*$B53))</f>
        <v>5.59271232681837</v>
      </c>
      <c r="CN143" s="0" t="n">
        <f aca="false">IF($B53=0,0,IF(SIN(CN$12)=0,999999999,(SIN(CN$12)*COS($E53)+SIN($E53)*COS(CN$12))/SIN(CN$12)*$B53))</f>
        <v>5.51336683035694</v>
      </c>
      <c r="CO143" s="0" t="n">
        <f aca="false">IF($B53=0,0,IF(SIN(CO$12)=0,999999999,(SIN(CO$12)*COS($E53)+SIN($E53)*COS(CO$12))/SIN(CO$12)*$B53))</f>
        <v>5.43421479234737</v>
      </c>
      <c r="CP143" s="0" t="n">
        <f aca="false">IF($B53=0,0,IF(SIN(CP$12)=0,999999999,(SIN(CP$12)*COS($E53)+SIN($E53)*COS(CP$12))/SIN(CP$12)*$B53))</f>
        <v>5.35520743557723</v>
      </c>
      <c r="CQ143" s="0" t="n">
        <f aca="false">IF($B53=0,0,IF(SIN(CQ$12)=0,999999999,(SIN(CQ$12)*COS($E53)+SIN($E53)*COS(CQ$12))/SIN(CQ$12)*$B53))</f>
        <v>5.27629633710117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257.13068426051</v>
      </c>
      <c r="H144" s="0" t="n">
        <f aca="false">IF($B54=0,0,IF(SIN(H$12)=0,999999999,(SIN(H$12)*COS($E54)+SIN($E54)*COS(H$12))/SIN(H$12)*$B54))</f>
        <v>130.971862333265</v>
      </c>
      <c r="I144" s="0" t="n">
        <f aca="false">IF($B54=0,0,IF(SIN(I$12)=0,999999999,(SIN(I$12)*COS($E54)+SIN($E54)*COS(I$12))/SIN(I$12)*$B54))</f>
        <v>88.9018364087842</v>
      </c>
      <c r="J144" s="0" t="n">
        <f aca="false">IF($B54=0,0,IF(SIN(J$12)=0,999999999,(SIN(J$12)*COS($E54)+SIN($E54)*COS(J$12))/SIN(J$12)*$B54))</f>
        <v>67.8540016743169</v>
      </c>
      <c r="K144" s="0" t="n">
        <f aca="false">IF($B54=0,0,IF(SIN(K$12)=0,999999999,(SIN(K$12)*COS($E54)+SIN($E54)*COS(K$12))/SIN(K$12)*$B54))</f>
        <v>55.2150346602771</v>
      </c>
      <c r="L144" s="0" t="n">
        <f aca="false">IF($B54=0,0,IF(SIN(L$12)=0,999999999,(SIN(L$12)*COS($E54)+SIN($E54)*COS(L$12))/SIN(L$12)*$B54))</f>
        <v>46.7804921145763</v>
      </c>
      <c r="M144" s="0" t="n">
        <f aca="false">IF($B54=0,0,IF(SIN(M$12)=0,999999999,(SIN(M$12)*COS($E54)+SIN($E54)*COS(M$12))/SIN(M$12)*$B54))</f>
        <v>40.7484679830981</v>
      </c>
      <c r="N144" s="0" t="n">
        <f aca="false">IF($B54=0,0,IF(SIN(N$12)=0,999999999,(SIN(N$12)*COS($E54)+SIN($E54)*COS(N$12))/SIN(N$12)*$B54))</f>
        <v>36.2180076534275</v>
      </c>
      <c r="O144" s="0" t="n">
        <f aca="false">IF($B54=0,0,IF(SIN(O$12)=0,999999999,(SIN(O$12)*COS($E54)+SIN($E54)*COS(O$12))/SIN(O$12)*$B54))</f>
        <v>32.6885793681831</v>
      </c>
      <c r="P144" s="0" t="n">
        <f aca="false">IF($B54=0,0,IF(SIN(P$12)=0,999999999,(SIN(P$12)*COS($E54)+SIN($E54)*COS(P$12))/SIN(P$12)*$B54))</f>
        <v>29.8598627892176</v>
      </c>
      <c r="Q144" s="0" t="n">
        <f aca="false">IF($B54=0,0,IF(SIN(Q$12)=0,999999999,(SIN(Q$12)*COS($E54)+SIN($E54)*COS(Q$12))/SIN(Q$12)*$B54))</f>
        <v>27.5407437984822</v>
      </c>
      <c r="R144" s="0" t="n">
        <f aca="false">IF($B54=0,0,IF(SIN(R$12)=0,999999999,(SIN(R$12)*COS($E54)+SIN($E54)*COS(R$12))/SIN(R$12)*$B54))</f>
        <v>25.6038118974906</v>
      </c>
      <c r="S144" s="0" t="n">
        <f aca="false">IF($B54=0,0,IF(SIN(S$12)=0,999999999,(SIN(S$12)*COS($E54)+SIN($E54)*COS(S$12))/SIN(S$12)*$B54))</f>
        <v>23.9608588061217</v>
      </c>
      <c r="T144" s="0" t="n">
        <f aca="false">IF($B54=0,0,IF(SIN(T$12)=0,999999999,(SIN(T$12)*COS($E54)+SIN($E54)*COS(T$12))/SIN(T$12)*$B54))</f>
        <v>22.5488776610746</v>
      </c>
      <c r="U144" s="0" t="n">
        <f aca="false">IF($B54=0,0,IF(SIN(U$12)=0,999999999,(SIN(U$12)*COS($E54)+SIN($E54)*COS(U$12))/SIN(U$12)*$B54))</f>
        <v>21.3216625341268</v>
      </c>
      <c r="V144" s="0" t="n">
        <f aca="false">IF($B54=0,0,IF(SIN(V$12)=0,999999999,(SIN(V$12)*COS($E54)+SIN($E54)*COS(V$12))/SIN(V$12)*$B54))</f>
        <v>20.2445581302632</v>
      </c>
      <c r="W144" s="0" t="n">
        <f aca="false">IF($B54=0,0,IF(SIN(W$12)=0,999999999,(SIN(W$12)*COS($E54)+SIN($E54)*COS(W$12))/SIN(W$12)*$B54))</f>
        <v>19.2910625327735</v>
      </c>
      <c r="X144" s="0" t="n">
        <f aca="false">IF($B54=0,0,IF(SIN(X$12)=0,999999999,(SIN(X$12)*COS($E54)+SIN($E54)*COS(X$12))/SIN(X$12)*$B54))</f>
        <v>18.440562365924</v>
      </c>
      <c r="Y144" s="0" t="n">
        <f aca="false">IF($B54=0,0,IF(SIN(Y$12)=0,999999999,(SIN(Y$12)*COS($E54)+SIN($E54)*COS(Y$12))/SIN(Y$12)*$B54))</f>
        <v>17.676783168713</v>
      </c>
      <c r="Z144" s="0" t="n">
        <f aca="false">IF($B54=0,0,IF(SIN(Z$12)=0,999999999,(SIN(Z$12)*COS($E54)+SIN($E54)*COS(Z$12))/SIN(Z$12)*$B54))</f>
        <v>16.9867046558123</v>
      </c>
      <c r="AA144" s="0" t="n">
        <f aca="false">IF($B54=0,0,IF(SIN(AA$12)=0,999999999,(SIN(AA$12)*COS($E54)+SIN($E54)*COS(AA$12))/SIN(AA$12)*$B54))</f>
        <v>16.3597859032825</v>
      </c>
      <c r="AB144" s="0" t="n">
        <f aca="false">IF($B54=0,0,IF(SIN(AB$12)=0,999999999,(SIN(AB$12)*COS($E54)+SIN($E54)*COS(AB$12))/SIN(AB$12)*$B54))</f>
        <v>15.787401846615</v>
      </c>
      <c r="AC144" s="0" t="n">
        <f aca="false">IF($B54=0,0,IF(SIN(AC$12)=0,999999999,(SIN(AC$12)*COS($E54)+SIN($E54)*COS(AC$12))/SIN(AC$12)*$B54))</f>
        <v>15.2624267786355</v>
      </c>
      <c r="AD144" s="0" t="n">
        <f aca="false">IF($B54=0,0,IF(SIN(AD$12)=0,999999999,(SIN(AD$12)*COS($E54)+SIN($E54)*COS(AD$12))/SIN(AD$12)*$B54))</f>
        <v>14.7789219722897</v>
      </c>
      <c r="AE144" s="0" t="n">
        <f aca="false">IF($B54=0,0,IF(SIN(AE$12)=0,999999999,(SIN(AE$12)*COS($E54)+SIN($E54)*COS(AE$12))/SIN(AE$12)*$B54))</f>
        <v>14.3318982733248</v>
      </c>
      <c r="AF144" s="0" t="n">
        <f aca="false">IF($B54=0,0,IF(SIN(AF$12)=0,999999999,(SIN(AF$12)*COS($E54)+SIN($E54)*COS(AF$12))/SIN(AF$12)*$B54))</f>
        <v>13.9171334786431</v>
      </c>
      <c r="AG144" s="0" t="n">
        <f aca="false">IF($B54=0,0,IF(SIN(AG$12)=0,999999999,(SIN(AG$12)*COS($E54)+SIN($E54)*COS(AG$12))/SIN(AG$12)*$B54))</f>
        <v>13.5310302966159</v>
      </c>
      <c r="AH144" s="0" t="n">
        <f aca="false">IF($B54=0,0,IF(SIN(AH$12)=0,999999999,(SIN(AH$12)*COS($E54)+SIN($E54)*COS(AH$12))/SIN(AH$12)*$B54))</f>
        <v>13.1705047438437</v>
      </c>
      <c r="AI144" s="0" t="n">
        <f aca="false">IF($B54=0,0,IF(SIN(AI$12)=0,999999999,(SIN(AI$12)*COS($E54)+SIN($E54)*COS(AI$12))/SIN(AI$12)*$B54))</f>
        <v>12.8328976316152</v>
      </c>
      <c r="AJ144" s="0" t="n">
        <f aca="false">IF($B54=0,0,IF(SIN(AJ$12)=0,999999999,(SIN(AJ$12)*COS($E54)+SIN($E54)*COS(AJ$12))/SIN(AJ$12)*$B54))</f>
        <v>12.5159037544442</v>
      </c>
      <c r="AK144" s="0" t="n">
        <f aca="false">IF($B54=0,0,IF(SIN(AK$12)=0,999999999,(SIN(AK$12)*COS($E54)+SIN($E54)*COS(AK$12))/SIN(AK$12)*$B54))</f>
        <v>12.2175147834181</v>
      </c>
      <c r="AL144" s="0" t="n">
        <f aca="false">IF($B54=0,0,IF(SIN(AL$12)=0,999999999,(SIN(AL$12)*COS($E54)+SIN($E54)*COS(AL$12))/SIN(AL$12)*$B54))</f>
        <v>11.9359728664075</v>
      </c>
      <c r="AM144" s="0" t="n">
        <f aca="false">IF($B54=0,0,IF(SIN(AM$12)=0,999999999,(SIN(AM$12)*COS($E54)+SIN($E54)*COS(AM$12))/SIN(AM$12)*$B54))</f>
        <v>11.6697326639592</v>
      </c>
      <c r="AN144" s="0" t="n">
        <f aca="false">IF($B54=0,0,IF(SIN(AN$12)=0,999999999,(SIN(AN$12)*COS($E54)+SIN($E54)*COS(AN$12))/SIN(AN$12)*$B54))</f>
        <v>11.4174300840891</v>
      </c>
      <c r="AO144" s="0" t="n">
        <f aca="false">IF($B54=0,0,IF(SIN(AO$12)=0,999999999,(SIN(AO$12)*COS($E54)+SIN($E54)*COS(AO$12))/SIN(AO$12)*$B54))</f>
        <v>11.177856376169</v>
      </c>
      <c r="AP144" s="0" t="n">
        <f aca="false">IF($B54=0,0,IF(SIN(AP$12)=0,999999999,(SIN(AP$12)*COS($E54)+SIN($E54)*COS(AP$12))/SIN(AP$12)*$B54))</f>
        <v>10.9499365418339</v>
      </c>
      <c r="AQ144" s="0" t="n">
        <f aca="false">IF($B54=0,0,IF(SIN(AQ$12)=0,999999999,(SIN(AQ$12)*COS($E54)+SIN($E54)*COS(AQ$12))/SIN(AQ$12)*$B54))</f>
        <v>10.7327112461494</v>
      </c>
      <c r="AR144" s="0" t="n">
        <f aca="false">IF($B54=0,0,IF(SIN(AR$12)=0,999999999,(SIN(AR$12)*COS($E54)+SIN($E54)*COS(AR$12))/SIN(AR$12)*$B54))</f>
        <v>10.525321584224</v>
      </c>
      <c r="AS144" s="0" t="n">
        <f aca="false">IF($B54=0,0,IF(SIN(AS$12)=0,999999999,(SIN(AS$12)*COS($E54)+SIN($E54)*COS(AS$12))/SIN(AS$12)*$B54))</f>
        <v>10.326996190723</v>
      </c>
      <c r="AT144" s="0" t="n">
        <f aca="false">IF($B54=0,0,IF(SIN(AT$12)=0,999999999,(SIN(AT$12)*COS($E54)+SIN($E54)*COS(AT$12))/SIN(AT$12)*$B54))</f>
        <v>10.1370402822436</v>
      </c>
      <c r="AU144" s="0" t="n">
        <f aca="false">IF($B54=0,0,IF(SIN(AU$12)=0,999999999,(SIN(AU$12)*COS($E54)+SIN($E54)*COS(AU$12))/SIN(AU$12)*$B54))</f>
        <v>9.95482630251919</v>
      </c>
      <c r="AV144" s="0" t="n">
        <f aca="false">IF($B54=0,0,IF(SIN(AV$12)=0,999999999,(SIN(AV$12)*COS($E54)+SIN($E54)*COS(AV$12))/SIN(AV$12)*$B54))</f>
        <v>9.77978590328251</v>
      </c>
      <c r="AW144" s="0" t="n">
        <f aca="false">IF($B54=0,0,IF(SIN(AW$12)=0,999999999,(SIN(AW$12)*COS($E54)+SIN($E54)*COS(AW$12))/SIN(AW$12)*$B54))</f>
        <v>9.61140304331961</v>
      </c>
      <c r="AX144" s="0" t="n">
        <f aca="false">IF($B54=0,0,IF(SIN(AX$12)=0,999999999,(SIN(AX$12)*COS($E54)+SIN($E54)*COS(AX$12))/SIN(AX$12)*$B54))</f>
        <v>9.44920802778563</v>
      </c>
      <c r="AY144" s="0" t="n">
        <f aca="false">IF($B54=0,0,IF(SIN(AY$12)=0,999999999,(SIN(AY$12)*COS($E54)+SIN($E54)*COS(AY$12))/SIN(AY$12)*$B54))</f>
        <v>9.29277234148254</v>
      </c>
      <c r="AZ144" s="0" t="n">
        <f aca="false">IF($B54=0,0,IF(SIN(AZ$12)=0,999999999,(SIN(AZ$12)*COS($E54)+SIN($E54)*COS(AZ$12))/SIN(AZ$12)*$B54))</f>
        <v>9.14170415524041</v>
      </c>
      <c r="BA144" s="0" t="n">
        <f aca="false">IF($B54=0,0,IF(SIN(BA$12)=0,999999999,(SIN(BA$12)*COS($E54)+SIN($E54)*COS(BA$12))/SIN(BA$12)*$B54))</f>
        <v>8.99564440511284</v>
      </c>
      <c r="BB144" s="0" t="n">
        <f aca="false">IF($B54=0,0,IF(SIN(BB$12)=0,999999999,(SIN(BB$12)*COS($E54)+SIN($E54)*COS(BB$12))/SIN(BB$12)*$B54))</f>
        <v>8.85426336080996</v>
      </c>
      <c r="BC144" s="0" t="n">
        <f aca="false">IF($B54=0,0,IF(SIN(BC$12)=0,999999999,(SIN(BC$12)*COS($E54)+SIN($E54)*COS(BC$12))/SIN(BC$12)*$B54))</f>
        <v>8.71725761343469</v>
      </c>
      <c r="BD144" s="0" t="n">
        <f aca="false">IF($B54=0,0,IF(SIN(BD$12)=0,999999999,(SIN(BD$12)*COS($E54)+SIN($E54)*COS(BD$12))/SIN(BD$12)*$B54))</f>
        <v>8.58434742377512</v>
      </c>
      <c r="BE144" s="0" t="n">
        <f aca="false">IF($B54=0,0,IF(SIN(BE$12)=0,999999999,(SIN(BE$12)*COS($E54)+SIN($E54)*COS(BE$12))/SIN(BE$12)*$B54))</f>
        <v>8.45527438161811</v>
      </c>
      <c r="BF144" s="0" t="n">
        <f aca="false">IF($B54=0,0,IF(SIN(BF$12)=0,999999999,(SIN(BF$12)*COS($E54)+SIN($E54)*COS(BF$12))/SIN(BF$12)*$B54))</f>
        <v>8.32979933416692</v>
      </c>
      <c r="BG144" s="0" t="n">
        <f aca="false">IF($B54=0,0,IF(SIN(BG$12)=0,999999999,(SIN(BG$12)*COS($E54)+SIN($E54)*COS(BG$12))/SIN(BG$12)*$B54))</f>
        <v>8.20770054797027</v>
      </c>
      <c r="BH144" s="0" t="n">
        <f aca="false">IF($B54=0,0,IF(SIN(BH$12)=0,999999999,(SIN(BH$12)*COS($E54)+SIN($E54)*COS(BH$12))/SIN(BH$12)*$B54))</f>
        <v>8.08877207403924</v>
      </c>
      <c r="BI144" s="0" t="n">
        <f aca="false">IF($B54=0,0,IF(SIN(BI$12)=0,999999999,(SIN(BI$12)*COS($E54)+SIN($E54)*COS(BI$12))/SIN(BI$12)*$B54))</f>
        <v>7.97282229023629</v>
      </c>
      <c r="BJ144" s="0" t="n">
        <f aca="false">IF($B54=0,0,IF(SIN(BJ$12)=0,999999999,(SIN(BJ$12)*COS($E54)+SIN($E54)*COS(BJ$12))/SIN(BJ$12)*$B54))</f>
        <v>7.85967259871919</v>
      </c>
      <c r="BK144" s="0" t="n">
        <f aca="false">IF($B54=0,0,IF(SIN(BK$12)=0,999999999,(SIN(BK$12)*COS($E54)+SIN($E54)*COS(BK$12))/SIN(BK$12)*$B54))</f>
        <v>7.74915625933701</v>
      </c>
      <c r="BL144" s="0" t="n">
        <f aca="false">IF($B54=0,0,IF(SIN(BL$12)=0,999999999,(SIN(BL$12)*COS($E54)+SIN($E54)*COS(BL$12))/SIN(BL$12)*$B54))</f>
        <v>7.64111734250632</v>
      </c>
      <c r="BM144" s="0" t="n">
        <f aca="false">IF($B54=0,0,IF(SIN(BM$12)=0,999999999,(SIN(BM$12)*COS($E54)+SIN($E54)*COS(BM$12))/SIN(BM$12)*$B54))</f>
        <v>7.535409787325</v>
      </c>
      <c r="BN144" s="0" t="n">
        <f aca="false">IF($B54=0,0,IF(SIN(BN$12)=0,999999999,(SIN(BN$12)*COS($E54)+SIN($E54)*COS(BN$12))/SIN(BN$12)*$B54))</f>
        <v>7.43189655257556</v>
      </c>
      <c r="BO144" s="0" t="n">
        <f aca="false">IF($B54=0,0,IF(SIN(BO$12)=0,999999999,(SIN(BO$12)*COS($E54)+SIN($E54)*COS(BO$12))/SIN(BO$12)*$B54))</f>
        <v>7.33044884988513</v>
      </c>
      <c r="BP144" s="0" t="n">
        <f aca="false">IF($B54=0,0,IF(SIN(BP$12)=0,999999999,(SIN(BP$12)*COS($E54)+SIN($E54)*COS(BP$12))/SIN(BP$12)*$B54))</f>
        <v>7.23094544968783</v>
      </c>
      <c r="BQ144" s="0" t="n">
        <f aca="false">IF($B54=0,0,IF(SIN(BQ$12)=0,999999999,(SIN(BQ$12)*COS($E54)+SIN($E54)*COS(BQ$12))/SIN(BQ$12)*$B54))</f>
        <v>7.13327205181988</v>
      </c>
      <c r="BR144" s="0" t="n">
        <f aca="false">IF($B54=0,0,IF(SIN(BR$12)=0,999999999,(SIN(BR$12)*COS($E54)+SIN($E54)*COS(BR$12))/SIN(BR$12)*$B54))</f>
        <v>7.03732071359183</v>
      </c>
      <c r="BS144" s="0" t="n">
        <f aca="false">IF($B54=0,0,IF(SIN(BS$12)=0,999999999,(SIN(BS$12)*COS($E54)+SIN($E54)*COS(BS$12))/SIN(BS$12)*$B54))</f>
        <v>6.94298932905708</v>
      </c>
      <c r="BT144" s="0" t="n">
        <f aca="false">IF($B54=0,0,IF(SIN(BT$12)=0,999999999,(SIN(BT$12)*COS($E54)+SIN($E54)*COS(BT$12))/SIN(BT$12)*$B54))</f>
        <v>6.85018115395233</v>
      </c>
      <c r="BU144" s="0" t="n">
        <f aca="false">IF($B54=0,0,IF(SIN(BU$12)=0,999999999,(SIN(BU$12)*COS($E54)+SIN($E54)*COS(BU$12))/SIN(BU$12)*$B54))</f>
        <v>6.7588043714372</v>
      </c>
      <c r="BV144" s="0" t="n">
        <f aca="false">IF($B54=0,0,IF(SIN(BV$12)=0,999999999,(SIN(BV$12)*COS($E54)+SIN($E54)*COS(BV$12))/SIN(BV$12)*$B54))</f>
        <v>6.66877169432625</v>
      </c>
      <c r="BW144" s="0" t="n">
        <f aca="false">IF($B54=0,0,IF(SIN(BW$12)=0,999999999,(SIN(BW$12)*COS($E54)+SIN($E54)*COS(BW$12))/SIN(BW$12)*$B54))</f>
        <v>6.57999999999999</v>
      </c>
      <c r="BX144" s="0" t="n">
        <f aca="false">IF($B54=0,0,IF(SIN(BX$12)=0,999999999,(SIN(BX$12)*COS($E54)+SIN($E54)*COS(BX$12))/SIN(BX$12)*$B54))</f>
        <v>6.49240999460763</v>
      </c>
      <c r="BY144" s="0" t="n">
        <f aca="false">IF($B54=0,0,IF(SIN(BY$12)=0,999999999,(SIN(BY$12)*COS($E54)+SIN($E54)*COS(BY$12))/SIN(BY$12)*$B54))</f>
        <v>6.40592590354758</v>
      </c>
      <c r="BZ144" s="0" t="n">
        <f aca="false">IF($B54=0,0,IF(SIN(BZ$12)=0,999999999,(SIN(BZ$12)*COS($E54)+SIN($E54)*COS(BZ$12))/SIN(BZ$12)*$B54))</f>
        <v>6.3204751855386</v>
      </c>
      <c r="CA144" s="0" t="n">
        <f aca="false">IF($B54=0,0,IF(SIN(CA$12)=0,999999999,(SIN(CA$12)*COS($E54)+SIN($E54)*COS(CA$12))/SIN(CA$12)*$B54))</f>
        <v>6.23598826787773</v>
      </c>
      <c r="CB144" s="0" t="n">
        <f aca="false">IF($B54=0,0,IF(SIN(CB$12)=0,999999999,(SIN(CB$12)*COS($E54)+SIN($E54)*COS(CB$12))/SIN(CB$12)*$B54))</f>
        <v>6.15239830073082</v>
      </c>
      <c r="CC144" s="0" t="n">
        <f aca="false">IF($B54=0,0,IF(SIN(CC$12)=0,999999999,(SIN(CC$12)*COS($E54)+SIN($E54)*COS(CC$12))/SIN(CC$12)*$B54))</f>
        <v>6.06964092852085</v>
      </c>
      <c r="CD144" s="0" t="n">
        <f aca="false">IF($B54=0,0,IF(SIN(CD$12)=0,999999999,(SIN(CD$12)*COS($E54)+SIN($E54)*COS(CD$12))/SIN(CD$12)*$B54))</f>
        <v>5.98765407666979</v>
      </c>
      <c r="CE144" s="0" t="n">
        <f aca="false">IF($B54=0,0,IF(SIN(CE$12)=0,999999999,(SIN(CE$12)*COS($E54)+SIN($E54)*COS(CE$12))/SIN(CE$12)*$B54))</f>
        <v>5.90637775211795</v>
      </c>
      <c r="CF144" s="0" t="n">
        <f aca="false">IF($B54=0,0,IF(SIN(CF$12)=0,999999999,(SIN(CF$12)*COS($E54)+SIN($E54)*COS(CF$12))/SIN(CF$12)*$B54))</f>
        <v>5.82575385619371</v>
      </c>
      <c r="CG144" s="0" t="n">
        <f aca="false">IF($B54=0,0,IF(SIN(CG$12)=0,999999999,(SIN(CG$12)*COS($E54)+SIN($E54)*COS(CG$12))/SIN(CG$12)*$B54))</f>
        <v>5.7457260085347</v>
      </c>
      <c r="CH144" s="0" t="n">
        <f aca="false">IF($B54=0,0,IF(SIN(CH$12)=0,999999999,(SIN(CH$12)*COS($E54)+SIN($E54)*COS(CH$12))/SIN(CH$12)*$B54))</f>
        <v>5.66623938087551</v>
      </c>
      <c r="CI144" s="0" t="n">
        <f aca="false">IF($B54=0,0,IF(SIN(CI$12)=0,999999999,(SIN(CI$12)*COS($E54)+SIN($E54)*COS(CI$12))/SIN(CI$12)*$B54))</f>
        <v>5.58724053961769</v>
      </c>
      <c r="CJ144" s="0" t="n">
        <f aca="false">IF($B54=0,0,IF(SIN(CJ$12)=0,999999999,(SIN(CJ$12)*COS($E54)+SIN($E54)*COS(CJ$12))/SIN(CJ$12)*$B54))</f>
        <v>5.50867729618351</v>
      </c>
      <c r="CK144" s="0" t="n">
        <f aca="false">IF($B54=0,0,IF(SIN(CK$12)=0,999999999,(SIN(CK$12)*COS($E54)+SIN($E54)*COS(CK$12))/SIN(CK$12)*$B54))</f>
        <v>5.43049856423138</v>
      </c>
      <c r="CL144" s="0" t="n">
        <f aca="false">IF($B54=0,0,IF(SIN(CL$12)=0,999999999,(SIN(CL$12)*COS($E54)+SIN($E54)*COS(CL$12))/SIN(CL$12)*$B54))</f>
        <v>5.35265422287752</v>
      </c>
      <c r="CM144" s="0" t="n">
        <f aca="false">IF($B54=0,0,IF(SIN(CM$12)=0,999999999,(SIN(CM$12)*COS($E54)+SIN($E54)*COS(CM$12))/SIN(CM$12)*$B54))</f>
        <v>5.27509498512431</v>
      </c>
      <c r="CN144" s="0" t="n">
        <f aca="false">IF($B54=0,0,IF(SIN(CN$12)=0,999999999,(SIN(CN$12)*COS($E54)+SIN($E54)*COS(CN$12))/SIN(CN$12)*$B54))</f>
        <v>5.19777227074466</v>
      </c>
      <c r="CO144" s="0" t="n">
        <f aca="false">IF($B54=0,0,IF(SIN(CO$12)=0,999999999,(SIN(CO$12)*COS($E54)+SIN($E54)*COS(CO$12))/SIN(CO$12)*$B54))</f>
        <v>5.1206380829139</v>
      </c>
      <c r="CP144" s="0" t="n">
        <f aca="false">IF($B54=0,0,IF(SIN(CP$12)=0,999999999,(SIN(CP$12)*COS($E54)+SIN($E54)*COS(CP$12))/SIN(CP$12)*$B54))</f>
        <v>5.04364488791387</v>
      </c>
      <c r="CQ144" s="0" t="n">
        <f aca="false">IF($B54=0,0,IF(SIN(CQ$12)=0,999999999,(SIN(CQ$12)*COS($E54)+SIN($E54)*COS(CQ$12))/SIN(CQ$12)*$B54))</f>
        <v>4.96674549726206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249.69757187008</v>
      </c>
      <c r="H145" s="0" t="n">
        <f aca="false">IF($B55=0,0,IF(SIN(H$12)=0,999999999,(SIN(H$12)*COS($E55)+SIN($E55)*COS(H$12))/SIN(H$12)*$B55))</f>
        <v>127.105458810978</v>
      </c>
      <c r="I145" s="0" t="n">
        <f aca="false">IF($B55=0,0,IF(SIN(I$12)=0,999999999,(SIN(I$12)*COS($E55)+SIN($E55)*COS(I$12))/SIN(I$12)*$B55))</f>
        <v>86.2248188704153</v>
      </c>
      <c r="J145" s="0" t="n">
        <f aca="false">IF($B55=0,0,IF(SIN(J$12)=0,999999999,(SIN(J$12)*COS($E55)+SIN($E55)*COS(J$12))/SIN(J$12)*$B55))</f>
        <v>65.7720396196297</v>
      </c>
      <c r="K145" s="0" t="n">
        <f aca="false">IF($B55=0,0,IF(SIN(K$12)=0,999999999,(SIN(K$12)*COS($E55)+SIN($E55)*COS(K$12))/SIN(K$12)*$B55))</f>
        <v>53.4903961367111</v>
      </c>
      <c r="L145" s="0" t="n">
        <f aca="false">IF($B55=0,0,IF(SIN(L$12)=0,999999999,(SIN(L$12)*COS($E55)+SIN($E55)*COS(L$12))/SIN(L$12)*$B55))</f>
        <v>45.2943114113745</v>
      </c>
      <c r="M145" s="0" t="n">
        <f aca="false">IF($B55=0,0,IF(SIN(M$12)=0,999999999,(SIN(M$12)*COS($E55)+SIN($E55)*COS(M$12))/SIN(M$12)*$B55))</f>
        <v>39.4328221155419</v>
      </c>
      <c r="N145" s="0" t="n">
        <f aca="false">IF($B55=0,0,IF(SIN(N$12)=0,999999999,(SIN(N$12)*COS($E55)+SIN($E55)*COS(N$12))/SIN(N$12)*$B55))</f>
        <v>35.0304450446379</v>
      </c>
      <c r="O145" s="0" t="n">
        <f aca="false">IF($B55=0,0,IF(SIN(O$12)=0,999999999,(SIN(O$12)*COS($E55)+SIN($E55)*COS(O$12))/SIN(O$12)*$B55))</f>
        <v>31.6007992634797</v>
      </c>
      <c r="P145" s="0" t="n">
        <f aca="false">IF($B55=0,0,IF(SIN(P$12)=0,999999999,(SIN(P$12)*COS($E55)+SIN($E55)*COS(P$12))/SIN(P$12)*$B55))</f>
        <v>28.8520549635315</v>
      </c>
      <c r="Q145" s="0" t="n">
        <f aca="false">IF($B55=0,0,IF(SIN(Q$12)=0,999999999,(SIN(Q$12)*COS($E55)+SIN($E55)*COS(Q$12))/SIN(Q$12)*$B55))</f>
        <v>26.5985011242787</v>
      </c>
      <c r="R145" s="0" t="n">
        <f aca="false">IF($B55=0,0,IF(SIN(R$12)=0,999999999,(SIN(R$12)*COS($E55)+SIN($E55)*COS(R$12))/SIN(R$12)*$B55))</f>
        <v>24.7163293429738</v>
      </c>
      <c r="S145" s="0" t="n">
        <f aca="false">IF($B55=0,0,IF(SIN(S$12)=0,999999999,(SIN(S$12)*COS($E55)+SIN($E55)*COS(S$12))/SIN(S$12)*$B55))</f>
        <v>23.1198251266927</v>
      </c>
      <c r="T145" s="0" t="n">
        <f aca="false">IF($B55=0,0,IF(SIN(T$12)=0,999999999,(SIN(T$12)*COS($E55)+SIN($E55)*COS(T$12))/SIN(T$12)*$B55))</f>
        <v>21.7477629155319</v>
      </c>
      <c r="U145" s="0" t="n">
        <f aca="false">IF($B55=0,0,IF(SIN(U$12)=0,999999999,(SIN(U$12)*COS($E55)+SIN($E55)*COS(U$12))/SIN(U$12)*$B55))</f>
        <v>20.5552430957338</v>
      </c>
      <c r="V145" s="0" t="n">
        <f aca="false">IF($B55=0,0,IF(SIN(V$12)=0,999999999,(SIN(V$12)*COS($E55)+SIN($E55)*COS(V$12))/SIN(V$12)*$B55))</f>
        <v>19.50859013213</v>
      </c>
      <c r="W145" s="0" t="n">
        <f aca="false">IF($B55=0,0,IF(SIN(W$12)=0,999999999,(SIN(W$12)*COS($E55)+SIN($E55)*COS(W$12))/SIN(W$12)*$B55))</f>
        <v>18.5820513589935</v>
      </c>
      <c r="X145" s="0" t="n">
        <f aca="false">IF($B55=0,0,IF(SIN(X$12)=0,999999999,(SIN(X$12)*COS($E55)+SIN($E55)*COS(X$12))/SIN(X$12)*$B55))</f>
        <v>17.7555961732331</v>
      </c>
      <c r="Y145" s="0" t="n">
        <f aca="false">IF($B55=0,0,IF(SIN(Y$12)=0,999999999,(SIN(Y$12)*COS($E55)+SIN($E55)*COS(Y$12))/SIN(Y$12)*$B55))</f>
        <v>17.0134102185269</v>
      </c>
      <c r="Z145" s="0" t="n">
        <f aca="false">IF($B55=0,0,IF(SIN(Z$12)=0,999999999,(SIN(Z$12)*COS($E55)+SIN($E55)*COS(Z$12))/SIN(Z$12)*$B55))</f>
        <v>16.3428413135481</v>
      </c>
      <c r="AA145" s="0" t="n">
        <f aca="false">IF($B55=0,0,IF(SIN(AA$12)=0,999999999,(SIN(AA$12)*COS($E55)+SIN($E55)*COS(AA$12))/SIN(AA$12)*$B55))</f>
        <v>15.7336465429015</v>
      </c>
      <c r="AB145" s="0" t="n">
        <f aca="false">IF($B55=0,0,IF(SIN(AB$12)=0,999999999,(SIN(AB$12)*COS($E55)+SIN($E55)*COS(AB$12))/SIN(AB$12)*$B55))</f>
        <v>15.1774446862555</v>
      </c>
      <c r="AC145" s="0" t="n">
        <f aca="false">IF($B55=0,0,IF(SIN(AC$12)=0,999999999,(SIN(AC$12)*COS($E55)+SIN($E55)*COS(AC$12))/SIN(AC$12)*$B55))</f>
        <v>14.6673114914158</v>
      </c>
      <c r="AD145" s="0" t="n">
        <f aca="false">IF($B55=0,0,IF(SIN(AD$12)=0,999999999,(SIN(AD$12)*COS($E55)+SIN($E55)*COS(AD$12))/SIN(AD$12)*$B55))</f>
        <v>14.1974761285084</v>
      </c>
      <c r="AE145" s="0" t="n">
        <f aca="false">IF($B55=0,0,IF(SIN(AE$12)=0,999999999,(SIN(AE$12)*COS($E55)+SIN($E55)*COS(AE$12))/SIN(AE$12)*$B55))</f>
        <v>13.7630904945397</v>
      </c>
      <c r="AF145" s="0" t="n">
        <f aca="false">IF($B55=0,0,IF(SIN(AF$12)=0,999999999,(SIN(AF$12)*COS($E55)+SIN($E55)*COS(AF$12))/SIN(AF$12)*$B55))</f>
        <v>13.3600517547529</v>
      </c>
      <c r="AG145" s="0" t="n">
        <f aca="false">IF($B55=0,0,IF(SIN(AG$12)=0,999999999,(SIN(AG$12)*COS($E55)+SIN($E55)*COS(AG$12))/SIN(AG$12)*$B55))</f>
        <v>12.9848643186268</v>
      </c>
      <c r="AH145" s="0" t="n">
        <f aca="false">IF($B55=0,0,IF(SIN(AH$12)=0,999999999,(SIN(AH$12)*COS($E55)+SIN($E55)*COS(AH$12))/SIN(AH$12)*$B55))</f>
        <v>12.6345313918369</v>
      </c>
      <c r="AI145" s="0" t="n">
        <f aca="false">IF($B55=0,0,IF(SIN(AI$12)=0,999999999,(SIN(AI$12)*COS($E55)+SIN($E55)*COS(AI$12))/SIN(AI$12)*$B55))</f>
        <v>12.3064689651305</v>
      </c>
      <c r="AJ145" s="0" t="n">
        <f aca="false">IF($B55=0,0,IF(SIN(AJ$12)=0,999999999,(SIN(AJ$12)*COS($E55)+SIN($E55)*COS(AJ$12))/SIN(AJ$12)*$B55))</f>
        <v>11.9984370048162</v>
      </c>
      <c r="AK145" s="0" t="n">
        <f aca="false">IF($B55=0,0,IF(SIN(AK$12)=0,999999999,(SIN(AK$12)*COS($E55)+SIN($E55)*COS(AK$12))/SIN(AK$12)*$B55))</f>
        <v>11.7084839606072</v>
      </c>
      <c r="AL145" s="0" t="n">
        <f aca="false">IF($B55=0,0,IF(SIN(AL$12)=0,999999999,(SIN(AL$12)*COS($E55)+SIN($E55)*COS(AL$12))/SIN(AL$12)*$B55))</f>
        <v>11.4349016776263</v>
      </c>
      <c r="AM145" s="0" t="n">
        <f aca="false">IF($B55=0,0,IF(SIN(AM$12)=0,999999999,(SIN(AM$12)*COS($E55)+SIN($E55)*COS(AM$12))/SIN(AM$12)*$B55))</f>
        <v>11.1761885056038</v>
      </c>
      <c r="AN145" s="0" t="n">
        <f aca="false">IF($B55=0,0,IF(SIN(AN$12)=0,999999999,(SIN(AN$12)*COS($E55)+SIN($E55)*COS(AN$12))/SIN(AN$12)*$B55))</f>
        <v>10.9310189175874</v>
      </c>
      <c r="AO145" s="0" t="n">
        <f aca="false">IF($B55=0,0,IF(SIN(AO$12)=0,999999999,(SIN(AO$12)*COS($E55)+SIN($E55)*COS(AO$12))/SIN(AO$12)*$B55))</f>
        <v>10.6982183362356</v>
      </c>
      <c r="AP145" s="0" t="n">
        <f aca="false">IF($B55=0,0,IF(SIN(AP$12)=0,999999999,(SIN(AP$12)*COS($E55)+SIN($E55)*COS(AP$12))/SIN(AP$12)*$B55))</f>
        <v>10.4767421550825</v>
      </c>
      <c r="AQ145" s="0" t="n">
        <f aca="false">IF($B55=0,0,IF(SIN(AQ$12)=0,999999999,(SIN(AQ$12)*COS($E55)+SIN($E55)*COS(AQ$12))/SIN(AQ$12)*$B55))</f>
        <v>10.2656581611053</v>
      </c>
      <c r="AR145" s="0" t="n">
        <f aca="false">IF($B55=0,0,IF(SIN(AR$12)=0,999999999,(SIN(AR$12)*COS($E55)+SIN($E55)*COS(AR$12))/SIN(AR$12)*$B55))</f>
        <v>10.0641317320086</v>
      </c>
      <c r="AS145" s="0" t="n">
        <f aca="false">IF($B55=0,0,IF(SIN(AS$12)=0,999999999,(SIN(AS$12)*COS($E55)+SIN($E55)*COS(AS$12))/SIN(AS$12)*$B55))</f>
        <v>9.87141331017218</v>
      </c>
      <c r="AT145" s="0" t="n">
        <f aca="false">IF($B55=0,0,IF(SIN(AT$12)=0,999999999,(SIN(AT$12)*COS($E55)+SIN($E55)*COS(AT$12))/SIN(AT$12)*$B55))</f>
        <v>9.68682775481573</v>
      </c>
      <c r="AU145" s="0" t="n">
        <f aca="false">IF($B55=0,0,IF(SIN(AU$12)=0,999999999,(SIN(AU$12)*COS($E55)+SIN($E55)*COS(AU$12))/SIN(AU$12)*$B55))</f>
        <v>9.50976525167816</v>
      </c>
      <c r="AV145" s="0" t="n">
        <f aca="false">IF($B55=0,0,IF(SIN(AV$12)=0,999999999,(SIN(AV$12)*COS($E55)+SIN($E55)*COS(AV$12))/SIN(AV$12)*$B55))</f>
        <v>9.33967352059408</v>
      </c>
      <c r="AW145" s="0" t="n">
        <f aca="false">IF($B55=0,0,IF(SIN(AW$12)=0,999999999,(SIN(AW$12)*COS($E55)+SIN($E55)*COS(AW$12))/SIN(AW$12)*$B55))</f>
        <v>9.17605110964853</v>
      </c>
      <c r="AX145" s="0" t="n">
        <f aca="false">IF($B55=0,0,IF(SIN(AX$12)=0,999999999,(SIN(AX$12)*COS($E55)+SIN($E55)*COS(AX$12))/SIN(AX$12)*$B55))</f>
        <v>9.01844160301069</v>
      </c>
      <c r="AY145" s="0" t="n">
        <f aca="false">IF($B55=0,0,IF(SIN(AY$12)=0,999999999,(SIN(AY$12)*COS($E55)+SIN($E55)*COS(AY$12))/SIN(AY$12)*$B55))</f>
        <v>8.86642860028301</v>
      </c>
      <c r="AZ145" s="0" t="n">
        <f aca="false">IF($B55=0,0,IF(SIN(AZ$12)=0,999999999,(SIN(AZ$12)*COS($E55)+SIN($E55)*COS(AZ$12))/SIN(AZ$12)*$B55))</f>
        <v>8.71963134992418</v>
      </c>
      <c r="BA145" s="0" t="n">
        <f aca="false">IF($B55=0,0,IF(SIN(BA$12)=0,999999999,(SIN(BA$12)*COS($E55)+SIN($E55)*COS(BA$12))/SIN(BA$12)*$B55))</f>
        <v>8.57770093929186</v>
      </c>
      <c r="BB145" s="0" t="n">
        <f aca="false">IF($B55=0,0,IF(SIN(BB$12)=0,999999999,(SIN(BB$12)*COS($E55)+SIN($E55)*COS(BB$12))/SIN(BB$12)*$B55))</f>
        <v>8.44031696009152</v>
      </c>
      <c r="BC145" s="0" t="n">
        <f aca="false">IF($B55=0,0,IF(SIN(BC$12)=0,999999999,(SIN(BC$12)*COS($E55)+SIN($E55)*COS(BC$12))/SIN(BC$12)*$B55))</f>
        <v>8.30718458127411</v>
      </c>
      <c r="BD145" s="0" t="n">
        <f aca="false">IF($B55=0,0,IF(SIN(BD$12)=0,999999999,(SIN(BD$12)*COS($E55)+SIN($E55)*COS(BD$12))/SIN(BD$12)*$B55))</f>
        <v>8.17803197229645</v>
      </c>
      <c r="BE145" s="0" t="n">
        <f aca="false">IF($B55=0,0,IF(SIN(BE$12)=0,999999999,(SIN(BE$12)*COS($E55)+SIN($E55)*COS(BE$12))/SIN(BE$12)*$B55))</f>
        <v>8.05260802860965</v>
      </c>
      <c r="BF145" s="0" t="n">
        <f aca="false">IF($B55=0,0,IF(SIN(BF$12)=0,999999999,(SIN(BF$12)*COS($E55)+SIN($E55)*COS(BF$12))/SIN(BF$12)*$B55))</f>
        <v>7.93068035864375</v>
      </c>
      <c r="BG145" s="0" t="n">
        <f aca="false">IF($B55=0,0,IF(SIN(BG$12)=0,999999999,(SIN(BG$12)*COS($E55)+SIN($E55)*COS(BG$12))/SIN(BG$12)*$B55))</f>
        <v>7.81203349770183</v>
      </c>
      <c r="BH145" s="0" t="n">
        <f aca="false">IF($B55=0,0,IF(SIN(BH$12)=0,999999999,(SIN(BH$12)*COS($E55)+SIN($E55)*COS(BH$12))/SIN(BH$12)*$B55))</f>
        <v>7.6964673192977</v>
      </c>
      <c r="BI145" s="0" t="n">
        <f aca="false">IF($B55=0,0,IF(SIN(BI$12)=0,999999999,(SIN(BI$12)*COS($E55)+SIN($E55)*COS(BI$12))/SIN(BI$12)*$B55))</f>
        <v>7.58379561875386</v>
      </c>
      <c r="BJ145" s="0" t="n">
        <f aca="false">IF($B55=0,0,IF(SIN(BJ$12)=0,999999999,(SIN(BJ$12)*COS($E55)+SIN($E55)*COS(BJ$12))/SIN(BJ$12)*$B55))</f>
        <v>7.47384484747076</v>
      </c>
      <c r="BK145" s="0" t="n">
        <f aca="false">IF($B55=0,0,IF(SIN(BK$12)=0,999999999,(SIN(BK$12)*COS($E55)+SIN($E55)*COS(BK$12))/SIN(BK$12)*$B55))</f>
        <v>7.36645297930453</v>
      </c>
      <c r="BL145" s="0" t="n">
        <f aca="false">IF($B55=0,0,IF(SIN(BL$12)=0,999999999,(SIN(BL$12)*COS($E55)+SIN($E55)*COS(BL$12))/SIN(BL$12)*$B55))</f>
        <v>7.26146849304697</v>
      </c>
      <c r="BM145" s="0" t="n">
        <f aca="false">IF($B55=0,0,IF(SIN(BM$12)=0,999999999,(SIN(BM$12)*COS($E55)+SIN($E55)*COS(BM$12))/SIN(BM$12)*$B55))</f>
        <v>7.15874945716803</v>
      </c>
      <c r="BN145" s="0" t="n">
        <f aca="false">IF($B55=0,0,IF(SIN(BN$12)=0,999999999,(SIN(BN$12)*COS($E55)+SIN($E55)*COS(BN$12))/SIN(BN$12)*$B55))</f>
        <v>7.05816270482158</v>
      </c>
      <c r="BO145" s="0" t="n">
        <f aca="false">IF($B55=0,0,IF(SIN(BO$12)=0,999999999,(SIN(BO$12)*COS($E55)+SIN($E55)*COS(BO$12))/SIN(BO$12)*$B55))</f>
        <v>6.95958308868515</v>
      </c>
      <c r="BP145" s="0" t="n">
        <f aca="false">IF($B55=0,0,IF(SIN(BP$12)=0,999999999,(SIN(BP$12)*COS($E55)+SIN($E55)*COS(BP$12))/SIN(BP$12)*$B55))</f>
        <v>6.8628928065439</v>
      </c>
      <c r="BQ145" s="0" t="n">
        <f aca="false">IF($B55=0,0,IF(SIN(BQ$12)=0,999999999,(SIN(BQ$12)*COS($E55)+SIN($E55)*COS(BQ$12))/SIN(BQ$12)*$B55))</f>
        <v>6.76798078967995</v>
      </c>
      <c r="BR145" s="0" t="n">
        <f aca="false">IF($B55=0,0,IF(SIN(BR$12)=0,999999999,(SIN(BR$12)*COS($E55)+SIN($E55)*COS(BR$12))/SIN(BR$12)*$B55))</f>
        <v>6.67474214711393</v>
      </c>
      <c r="BS145" s="0" t="n">
        <f aca="false">IF($B55=0,0,IF(SIN(BS$12)=0,999999999,(SIN(BS$12)*COS($E55)+SIN($E55)*COS(BS$12))/SIN(BS$12)*$B55))</f>
        <v>6.58307765959537</v>
      </c>
      <c r="BT145" s="0" t="n">
        <f aca="false">IF($B55=0,0,IF(SIN(BT$12)=0,999999999,(SIN(BT$12)*COS($E55)+SIN($E55)*COS(BT$12))/SIN(BT$12)*$B55))</f>
        <v>6.49289331797389</v>
      </c>
      <c r="BU145" s="0" t="n">
        <f aca="false">IF($B55=0,0,IF(SIN(BU$12)=0,999999999,(SIN(BU$12)*COS($E55)+SIN($E55)*COS(BU$12))/SIN(BU$12)*$B55))</f>
        <v>6.40409990121599</v>
      </c>
      <c r="BV145" s="0" t="n">
        <f aca="false">IF($B55=0,0,IF(SIN(BV$12)=0,999999999,(SIN(BV$12)*COS($E55)+SIN($E55)*COS(BV$12))/SIN(BV$12)*$B55))</f>
        <v>6.31661258988262</v>
      </c>
      <c r="BW145" s="0" t="n">
        <f aca="false">IF($B55=0,0,IF(SIN(BW$12)=0,999999999,(SIN(BW$12)*COS($E55)+SIN($E55)*COS(BW$12))/SIN(BW$12)*$B55))</f>
        <v>6.23035061136186</v>
      </c>
      <c r="BX145" s="0" t="n">
        <f aca="false">IF($B55=0,0,IF(SIN(BX$12)=0,999999999,(SIN(BX$12)*COS($E55)+SIN($E55)*COS(BX$12))/SIN(BX$12)*$B55))</f>
        <v>6.14523691356512</v>
      </c>
      <c r="BY145" s="0" t="n">
        <f aca="false">IF($B55=0,0,IF(SIN(BY$12)=0,999999999,(SIN(BY$12)*COS($E55)+SIN($E55)*COS(BY$12))/SIN(BY$12)*$B55))</f>
        <v>6.06119786415833</v>
      </c>
      <c r="BZ145" s="0" t="n">
        <f aca="false">IF($B55=0,0,IF(SIN(BZ$12)=0,999999999,(SIN(BZ$12)*COS($E55)+SIN($E55)*COS(BZ$12))/SIN(BZ$12)*$B55))</f>
        <v>5.97816297271665</v>
      </c>
      <c r="CA145" s="0" t="n">
        <f aca="false">IF($B55=0,0,IF(SIN(CA$12)=0,999999999,(SIN(CA$12)*COS($E55)+SIN($E55)*COS(CA$12))/SIN(CA$12)*$B55))</f>
        <v>5.89606463346718</v>
      </c>
      <c r="CB145" s="0" t="n">
        <f aca="false">IF($B55=0,0,IF(SIN(CB$12)=0,999999999,(SIN(CB$12)*COS($E55)+SIN($E55)*COS(CB$12))/SIN(CB$12)*$B55))</f>
        <v>5.81483788652601</v>
      </c>
      <c r="CC145" s="0" t="n">
        <f aca="false">IF($B55=0,0,IF(SIN(CC$12)=0,999999999,(SIN(CC$12)*COS($E55)+SIN($E55)*COS(CC$12))/SIN(CC$12)*$B55))</f>
        <v>5.73442019574978</v>
      </c>
      <c r="CD145" s="0" t="n">
        <f aca="false">IF($B55=0,0,IF(SIN(CD$12)=0,999999999,(SIN(CD$12)*COS($E55)+SIN($E55)*COS(CD$12))/SIN(CD$12)*$B55))</f>
        <v>5.65475124150668</v>
      </c>
      <c r="CE145" s="0" t="n">
        <f aca="false">IF($B55=0,0,IF(SIN(CE$12)=0,999999999,(SIN(CE$12)*COS($E55)+SIN($E55)*COS(CE$12))/SIN(CE$12)*$B55))</f>
        <v>5.57577272683544</v>
      </c>
      <c r="CF145" s="0" t="n">
        <f aca="false">IF($B55=0,0,IF(SIN(CF$12)=0,999999999,(SIN(CF$12)*COS($E55)+SIN($E55)*COS(CF$12))/SIN(CF$12)*$B55))</f>
        <v>5.49742819560552</v>
      </c>
      <c r="CG145" s="0" t="n">
        <f aca="false">IF($B55=0,0,IF(SIN(CG$12)=0,999999999,(SIN(CG$12)*COS($E55)+SIN($E55)*COS(CG$12))/SIN(CG$12)*$B55))</f>
        <v>5.41966286141629</v>
      </c>
      <c r="CH145" s="0" t="n">
        <f aca="false">IF($B55=0,0,IF(SIN(CH$12)=0,999999999,(SIN(CH$12)*COS($E55)+SIN($E55)*COS(CH$12))/SIN(CH$12)*$B55))</f>
        <v>5.34242344608392</v>
      </c>
      <c r="CI145" s="0" t="n">
        <f aca="false">IF($B55=0,0,IF(SIN(CI$12)=0,999999999,(SIN(CI$12)*COS($E55)+SIN($E55)*COS(CI$12))/SIN(CI$12)*$B55))</f>
        <v>5.26565802666203</v>
      </c>
      <c r="CJ145" s="0" t="n">
        <f aca="false">IF($B55=0,0,IF(SIN(CJ$12)=0,999999999,(SIN(CJ$12)*COS($E55)+SIN($E55)*COS(CJ$12))/SIN(CJ$12)*$B55))</f>
        <v>5.18931589002629</v>
      </c>
      <c r="CK145" s="0" t="n">
        <f aca="false">IF($B55=0,0,IF(SIN(CK$12)=0,999999999,(SIN(CK$12)*COS($E55)+SIN($E55)*COS(CK$12))/SIN(CK$12)*$B55))</f>
        <v>5.11334739412658</v>
      </c>
      <c r="CL145" s="0" t="n">
        <f aca="false">IF($B55=0,0,IF(SIN(CL$12)=0,999999999,(SIN(CL$12)*COS($E55)+SIN($E55)*COS(CL$12))/SIN(CL$12)*$B55))</f>
        <v>5.03770383507554</v>
      </c>
      <c r="CM145" s="0" t="n">
        <f aca="false">IF($B55=0,0,IF(SIN(CM$12)=0,999999999,(SIN(CM$12)*COS($E55)+SIN($E55)*COS(CM$12))/SIN(CM$12)*$B55))</f>
        <v>4.9623373192967</v>
      </c>
      <c r="CN145" s="0" t="n">
        <f aca="false">IF($B55=0,0,IF(SIN(CN$12)=0,999999999,(SIN(CN$12)*COS($E55)+SIN($E55)*COS(CN$12))/SIN(CN$12)*$B55))</f>
        <v>4.88720064000262</v>
      </c>
      <c r="CO145" s="0" t="n">
        <f aca="false">IF($B55=0,0,IF(SIN(CO$12)=0,999999999,(SIN(CO$12)*COS($E55)+SIN($E55)*COS(CO$12))/SIN(CO$12)*$B55))</f>
        <v>4.81224715731455</v>
      </c>
      <c r="CP145" s="0" t="n">
        <f aca="false">IF($B55=0,0,IF(SIN(CP$12)=0,999999999,(SIN(CP$12)*COS($E55)+SIN($E55)*COS(CP$12))/SIN(CP$12)*$B55))</f>
        <v>4.73743068136752</v>
      </c>
      <c r="CQ145" s="0" t="n">
        <f aca="false">IF($B55=0,0,IF(SIN(CQ$12)=0,999999999,(SIN(CQ$12)*COS($E55)+SIN($E55)*COS(CQ$12))/SIN(CQ$12)*$B55))</f>
        <v>4.66270535777185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241.747204102842</v>
      </c>
      <c r="H146" s="0" t="n">
        <f aca="false">IF($B56=0,0,IF(SIN(H$12)=0,999999999,(SIN(H$12)*COS($E56)+SIN($E56)*COS(H$12))/SIN(H$12)*$B56))</f>
        <v>122.983458623336</v>
      </c>
      <c r="I146" s="0" t="n">
        <f aca="false">IF($B56=0,0,IF(SIN(I$12)=0,999999999,(SIN(I$12)*COS($E56)+SIN($E56)*COS(I$12))/SIN(I$12)*$B56))</f>
        <v>83.3794596727699</v>
      </c>
      <c r="J146" s="0" t="n">
        <f aca="false">IF($B56=0,0,IF(SIN(J$12)=0,999999999,(SIN(J$12)*COS($E56)+SIN($E56)*COS(J$12))/SIN(J$12)*$B56))</f>
        <v>63.5653900016013</v>
      </c>
      <c r="K146" s="0" t="n">
        <f aca="false">IF($B56=0,0,IF(SIN(K$12)=0,999999999,(SIN(K$12)*COS($E56)+SIN($E56)*COS(K$12))/SIN(K$12)*$B56))</f>
        <v>51.6672837998412</v>
      </c>
      <c r="L146" s="0" t="n">
        <f aca="false">IF($B56=0,0,IF(SIN(L$12)=0,999999999,(SIN(L$12)*COS($E56)+SIN($E56)*COS(L$12))/SIN(L$12)*$B56))</f>
        <v>43.7271504914361</v>
      </c>
      <c r="M146" s="0" t="n">
        <f aca="false">IF($B56=0,0,IF(SIN(M$12)=0,999999999,(SIN(M$12)*COS($E56)+SIN($E56)*COS(M$12))/SIN(M$12)*$B56))</f>
        <v>38.0487067034126</v>
      </c>
      <c r="N146" s="0" t="n">
        <f aca="false">IF($B56=0,0,IF(SIN(N$12)=0,999999999,(SIN(N$12)*COS($E56)+SIN($E56)*COS(N$12))/SIN(N$12)*$B56))</f>
        <v>33.7838092568568</v>
      </c>
      <c r="O146" s="0" t="n">
        <f aca="false">IF($B56=0,0,IF(SIN(O$12)=0,999999999,(SIN(O$12)*COS($E56)+SIN($E56)*COS(O$12))/SIN(O$12)*$B56))</f>
        <v>30.4612661627348</v>
      </c>
      <c r="P146" s="0" t="n">
        <f aca="false">IF($B56=0,0,IF(SIN(P$12)=0,999999999,(SIN(P$12)*COS($E56)+SIN($E56)*COS(P$12))/SIN(P$12)*$B56))</f>
        <v>27.7983610191559</v>
      </c>
      <c r="Q146" s="0" t="n">
        <f aca="false">IF($B56=0,0,IF(SIN(Q$12)=0,999999999,(SIN(Q$12)*COS($E56)+SIN($E56)*COS(Q$12))/SIN(Q$12)*$B56))</f>
        <v>25.6151822818716</v>
      </c>
      <c r="R146" s="0" t="n">
        <f aca="false">IF($B56=0,0,IF(SIN(R$12)=0,999999999,(SIN(R$12)*COS($E56)+SIN($E56)*COS(R$12))/SIN(R$12)*$B56))</f>
        <v>23.7917878986143</v>
      </c>
      <c r="S146" s="0" t="n">
        <f aca="false">IF($B56=0,0,IF(SIN(S$12)=0,999999999,(SIN(S$12)*COS($E56)+SIN($E56)*COS(S$12))/SIN(S$12)*$B56))</f>
        <v>22.2451401113463</v>
      </c>
      <c r="T146" s="0" t="n">
        <f aca="false">IF($B56=0,0,IF(SIN(T$12)=0,999999999,(SIN(T$12)*COS($E56)+SIN($E56)*COS(T$12))/SIN(T$12)*$B56))</f>
        <v>20.9159253424502</v>
      </c>
      <c r="U146" s="0" t="n">
        <f aca="false">IF($B56=0,0,IF(SIN(U$12)=0,999999999,(SIN(U$12)*COS($E56)+SIN($E56)*COS(U$12))/SIN(U$12)*$B56))</f>
        <v>19.7606461256747</v>
      </c>
      <c r="V146" s="0" t="n">
        <f aca="false">IF($B56=0,0,IF(SIN(V$12)=0,999999999,(SIN(V$12)*COS($E56)+SIN($E56)*COS(V$12))/SIN(V$12)*$B56))</f>
        <v>18.7466785622403</v>
      </c>
      <c r="W146" s="0" t="n">
        <f aca="false">IF($B56=0,0,IF(SIN(W$12)=0,999999999,(SIN(W$12)*COS($E56)+SIN($E56)*COS(W$12))/SIN(W$12)*$B56))</f>
        <v>17.8490742034948</v>
      </c>
      <c r="X146" s="0" t="n">
        <f aca="false">IF($B56=0,0,IF(SIN(X$12)=0,999999999,(SIN(X$12)*COS($E56)+SIN($E56)*COS(X$12))/SIN(X$12)*$B56))</f>
        <v>17.0484279719991</v>
      </c>
      <c r="Y146" s="0" t="n">
        <f aca="false">IF($B56=0,0,IF(SIN(Y$12)=0,999999999,(SIN(Y$12)*COS($E56)+SIN($E56)*COS(Y$12))/SIN(Y$12)*$B56))</f>
        <v>16.3294193700289</v>
      </c>
      <c r="Z146" s="0" t="n">
        <f aca="false">IF($B56=0,0,IF(SIN(Z$12)=0,999999999,(SIN(Z$12)*COS($E56)+SIN($E56)*COS(Z$12))/SIN(Z$12)*$B56))</f>
        <v>15.679791324879</v>
      </c>
      <c r="AA146" s="0" t="n">
        <f aca="false">IF($B56=0,0,IF(SIN(AA$12)=0,999999999,(SIN(AA$12)*COS($E56)+SIN($E56)*COS(AA$12))/SIN(AA$12)*$B56))</f>
        <v>15.0896207920191</v>
      </c>
      <c r="AB146" s="0" t="n">
        <f aca="false">IF($B56=0,0,IF(SIN(AB$12)=0,999999999,(SIN(AB$12)*COS($E56)+SIN($E56)*COS(AB$12))/SIN(AB$12)*$B56))</f>
        <v>14.5507882840413</v>
      </c>
      <c r="AC146" s="0" t="n">
        <f aca="false">IF($B56=0,0,IF(SIN(AC$12)=0,999999999,(SIN(AC$12)*COS($E56)+SIN($E56)*COS(AC$12))/SIN(AC$12)*$B56))</f>
        <v>14.0565857827484</v>
      </c>
      <c r="AD146" s="0" t="n">
        <f aca="false">IF($B56=0,0,IF(SIN(AD$12)=0,999999999,(SIN(AD$12)*COS($E56)+SIN($E56)*COS(AD$12))/SIN(AD$12)*$B56))</f>
        <v>13.6014226726166</v>
      </c>
      <c r="AE146" s="0" t="n">
        <f aca="false">IF($B56=0,0,IF(SIN(AE$12)=0,999999999,(SIN(AE$12)*COS($E56)+SIN($E56)*COS(AE$12))/SIN(AE$12)*$B56))</f>
        <v>13.1806022496279</v>
      </c>
      <c r="AF146" s="0" t="n">
        <f aca="false">IF($B56=0,0,IF(SIN(AF$12)=0,999999999,(SIN(AF$12)*COS($E56)+SIN($E56)*COS(AF$12))/SIN(AF$12)*$B56))</f>
        <v>12.7901498043932</v>
      </c>
      <c r="AG146" s="0" t="n">
        <f aca="false">IF($B56=0,0,IF(SIN(AG$12)=0,999999999,(SIN(AG$12)*COS($E56)+SIN($E56)*COS(AG$12))/SIN(AG$12)*$B56))</f>
        <v>12.4266789084335</v>
      </c>
      <c r="AH146" s="0" t="n">
        <f aca="false">IF($B56=0,0,IF(SIN(AH$12)=0,999999999,(SIN(AH$12)*COS($E56)+SIN($E56)*COS(AH$12))/SIN(AH$12)*$B56))</f>
        <v>12.0872863528103</v>
      </c>
      <c r="AI146" s="0" t="n">
        <f aca="false">IF($B56=0,0,IF(SIN(AI$12)=0,999999999,(SIN(AI$12)*COS($E56)+SIN($E56)*COS(AI$12))/SIN(AI$12)*$B56))</f>
        <v>11.7694688229994</v>
      </c>
      <c r="AJ146" s="0" t="n">
        <f aca="false">IF($B56=0,0,IF(SIN(AJ$12)=0,999999999,(SIN(AJ$12)*COS($E56)+SIN($E56)*COS(AJ$12))/SIN(AJ$12)*$B56))</f>
        <v>11.4710562381973</v>
      </c>
      <c r="AK146" s="0" t="n">
        <f aca="false">IF($B56=0,0,IF(SIN(AK$12)=0,999999999,(SIN(AK$12)*COS($E56)+SIN($E56)*COS(AK$12))/SIN(AK$12)*$B56))</f>
        <v>11.1901579921018</v>
      </c>
      <c r="AL146" s="0" t="n">
        <f aca="false">IF($B56=0,0,IF(SIN(AL$12)=0,999999999,(SIN(AL$12)*COS($E56)+SIN($E56)*COS(AL$12))/SIN(AL$12)*$B56))</f>
        <v>10.9251192729471</v>
      </c>
      <c r="AM146" s="0" t="n">
        <f aca="false">IF($B56=0,0,IF(SIN(AM$12)=0,999999999,(SIN(AM$12)*COS($E56)+SIN($E56)*COS(AM$12))/SIN(AM$12)*$B56))</f>
        <v>10.6744853247463</v>
      </c>
      <c r="AN146" s="0" t="n">
        <f aca="false">IF($B56=0,0,IF(SIN(AN$12)=0,999999999,(SIN(AN$12)*COS($E56)+SIN($E56)*COS(AN$12))/SIN(AN$12)*$B56))</f>
        <v>10.4369720147632</v>
      </c>
      <c r="AO146" s="0" t="n">
        <f aca="false">IF($B56=0,0,IF(SIN(AO$12)=0,999999999,(SIN(AO$12)*COS($E56)+SIN($E56)*COS(AO$12))/SIN(AO$12)*$B56))</f>
        <v>10.2114414459425</v>
      </c>
      <c r="AP146" s="0" t="n">
        <f aca="false">IF($B56=0,0,IF(SIN(AP$12)=0,999999999,(SIN(AP$12)*COS($E56)+SIN($E56)*COS(AP$12))/SIN(AP$12)*$B56))</f>
        <v>9.99688163330955</v>
      </c>
      <c r="AQ146" s="0" t="n">
        <f aca="false">IF($B56=0,0,IF(SIN(AQ$12)=0,999999999,(SIN(AQ$12)*COS($E56)+SIN($E56)*COS(AQ$12))/SIN(AQ$12)*$B56))</f>
        <v>9.79238947545417</v>
      </c>
      <c r="AR146" s="0" t="n">
        <f aca="false">IF($B56=0,0,IF(SIN(AR$12)=0,999999999,(SIN(AR$12)*COS($E56)+SIN($E56)*COS(AR$12))/SIN(AR$12)*$B56))</f>
        <v>9.59715641408181</v>
      </c>
      <c r="AS146" s="0" t="n">
        <f aca="false">IF($B56=0,0,IF(SIN(AS$12)=0,999999999,(SIN(AS$12)*COS($E56)+SIN($E56)*COS(AS$12))/SIN(AS$12)*$B56))</f>
        <v>9.41045629913106</v>
      </c>
      <c r="AT146" s="0" t="n">
        <f aca="false">IF($B56=0,0,IF(SIN(AT$12)=0,999999999,(SIN(AT$12)*COS($E56)+SIN($E56)*COS(AT$12))/SIN(AT$12)*$B56))</f>
        <v>9.23163507345418</v>
      </c>
      <c r="AU146" s="0" t="n">
        <f aca="false">IF($B56=0,0,IF(SIN(AU$12)=0,999999999,(SIN(AU$12)*COS($E56)+SIN($E56)*COS(AU$12))/SIN(AU$12)*$B56))</f>
        <v>9.06010196637365</v>
      </c>
      <c r="AV146" s="0" t="n">
        <f aca="false">IF($B56=0,0,IF(SIN(AV$12)=0,999999999,(SIN(AV$12)*COS($E56)+SIN($E56)*COS(AV$12))/SIN(AV$12)*$B56))</f>
        <v>8.89532194460424</v>
      </c>
      <c r="AW146" s="0" t="n">
        <f aca="false">IF($B56=0,0,IF(SIN(AW$12)=0,999999999,(SIN(AW$12)*COS($E56)+SIN($E56)*COS(AW$12))/SIN(AW$12)*$B56))</f>
        <v>8.73680921582117</v>
      </c>
      <c r="AX146" s="0" t="n">
        <f aca="false">IF($B56=0,0,IF(SIN(AX$12)=0,999999999,(SIN(AX$12)*COS($E56)+SIN($E56)*COS(AX$12))/SIN(AX$12)*$B56))</f>
        <v>8.58412161737457</v>
      </c>
      <c r="AY146" s="0" t="n">
        <f aca="false">IF($B56=0,0,IF(SIN(AY$12)=0,999999999,(SIN(AY$12)*COS($E56)+SIN($E56)*COS(AY$12))/SIN(AY$12)*$B56))</f>
        <v>8.43685575242598</v>
      </c>
      <c r="AZ146" s="0" t="n">
        <f aca="false">IF($B56=0,0,IF(SIN(AZ$12)=0,999999999,(SIN(AZ$12)*COS($E56)+SIN($E56)*COS(AZ$12))/SIN(AZ$12)*$B56))</f>
        <v>8.29464275973286</v>
      </c>
      <c r="BA146" s="0" t="n">
        <f aca="false">IF($B56=0,0,IF(SIN(BA$12)=0,999999999,(SIN(BA$12)*COS($E56)+SIN($E56)*COS(BA$12))/SIN(BA$12)*$B56))</f>
        <v>8.15714462267071</v>
      </c>
      <c r="BB146" s="0" t="n">
        <f aca="false">IF($B56=0,0,IF(SIN(BB$12)=0,999999999,(SIN(BB$12)*COS($E56)+SIN($E56)*COS(BB$12))/SIN(BB$12)*$B56))</f>
        <v>8.02405093881484</v>
      </c>
      <c r="BC146" s="0" t="n">
        <f aca="false">IF($B56=0,0,IF(SIN(BC$12)=0,999999999,(SIN(BC$12)*COS($E56)+SIN($E56)*COS(BC$12))/SIN(BC$12)*$B56))</f>
        <v>7.89507608424708</v>
      </c>
      <c r="BD146" s="0" t="n">
        <f aca="false">IF($B56=0,0,IF(SIN(BD$12)=0,999999999,(SIN(BD$12)*COS($E56)+SIN($E56)*COS(BD$12))/SIN(BD$12)*$B56))</f>
        <v>7.76995671728387</v>
      </c>
      <c r="BE146" s="0" t="n">
        <f aca="false">IF($B56=0,0,IF(SIN(BE$12)=0,999999999,(SIN(BE$12)*COS($E56)+SIN($E56)*COS(BE$12))/SIN(BE$12)*$B56))</f>
        <v>7.64844957499428</v>
      </c>
      <c r="BF146" s="0" t="n">
        <f aca="false">IF($B56=0,0,IF(SIN(BF$12)=0,999999999,(SIN(BF$12)*COS($E56)+SIN($E56)*COS(BF$12))/SIN(BF$12)*$B56))</f>
        <v>7.53032952304804</v>
      </c>
      <c r="BG146" s="0" t="n">
        <f aca="false">IF($B56=0,0,IF(SIN(BG$12)=0,999999999,(SIN(BG$12)*COS($E56)+SIN($E56)*COS(BG$12))/SIN(BG$12)*$B56))</f>
        <v>7.41538782538716</v>
      </c>
      <c r="BH146" s="0" t="n">
        <f aca="false">IF($B56=0,0,IF(SIN(BH$12)=0,999999999,(SIN(BH$12)*COS($E56)+SIN($E56)*COS(BH$12))/SIN(BH$12)*$B56))</f>
        <v>7.30343060517503</v>
      </c>
      <c r="BI146" s="0" t="n">
        <f aca="false">IF($B56=0,0,IF(SIN(BI$12)=0,999999999,(SIN(BI$12)*COS($E56)+SIN($E56)*COS(BI$12))/SIN(BI$12)*$B56))</f>
        <v>7.19427747262661</v>
      </c>
      <c r="BJ146" s="0" t="n">
        <f aca="false">IF($B56=0,0,IF(SIN(BJ$12)=0,999999999,(SIN(BJ$12)*COS($E56)+SIN($E56)*COS(BJ$12))/SIN(BJ$12)*$B56))</f>
        <v>7.08776029880446</v>
      </c>
      <c r="BK146" s="0" t="n">
        <f aca="false">IF($B56=0,0,IF(SIN(BK$12)=0,999999999,(SIN(BK$12)*COS($E56)+SIN($E56)*COS(BK$12))/SIN(BK$12)*$B56))</f>
        <v>6.98372211739784</v>
      </c>
      <c r="BL146" s="0" t="n">
        <f aca="false">IF($B56=0,0,IF(SIN(BL$12)=0,999999999,(SIN(BL$12)*COS($E56)+SIN($E56)*COS(BL$12))/SIN(BL$12)*$B56))</f>
        <v>6.88201613897835</v>
      </c>
      <c r="BM146" s="0" t="n">
        <f aca="false">IF($B56=0,0,IF(SIN(BM$12)=0,999999999,(SIN(BM$12)*COS($E56)+SIN($E56)*COS(BM$12))/SIN(BM$12)*$B56))</f>
        <v>6.78250486432444</v>
      </c>
      <c r="BN146" s="0" t="n">
        <f aca="false">IF($B56=0,0,IF(SIN(BN$12)=0,999999999,(SIN(BN$12)*COS($E56)+SIN($E56)*COS(BN$12))/SIN(BN$12)*$B56))</f>
        <v>6.68505928519061</v>
      </c>
      <c r="BO146" s="0" t="n">
        <f aca="false">IF($B56=0,0,IF(SIN(BO$12)=0,999999999,(SIN(BO$12)*COS($E56)+SIN($E56)*COS(BO$12))/SIN(BO$12)*$B56))</f>
        <v>6.58955816241732</v>
      </c>
      <c r="BP146" s="0" t="n">
        <f aca="false">IF($B56=0,0,IF(SIN(BP$12)=0,999999999,(SIN(BP$12)*COS($E56)+SIN($E56)*COS(BP$12))/SIN(BP$12)*$B56))</f>
        <v>6.49588737257598</v>
      </c>
      <c r="BQ146" s="0" t="n">
        <f aca="false">IF($B56=0,0,IF(SIN(BQ$12)=0,999999999,(SIN(BQ$12)*COS($E56)+SIN($E56)*COS(BQ$12))/SIN(BQ$12)*$B56))</f>
        <v>6.40393931545797</v>
      </c>
      <c r="BR146" s="0" t="n">
        <f aca="false">IF($B56=0,0,IF(SIN(BR$12)=0,999999999,(SIN(BR$12)*COS($E56)+SIN($E56)*COS(BR$12))/SIN(BR$12)*$B56))</f>
        <v>6.31361237567166</v>
      </c>
      <c r="BS146" s="0" t="n">
        <f aca="false">IF($B56=0,0,IF(SIN(BS$12)=0,999999999,(SIN(BS$12)*COS($E56)+SIN($E56)*COS(BS$12))/SIN(BS$12)*$B56))</f>
        <v>6.22481043243478</v>
      </c>
      <c r="BT146" s="0" t="n">
        <f aca="false">IF($B56=0,0,IF(SIN(BT$12)=0,999999999,(SIN(BT$12)*COS($E56)+SIN($E56)*COS(BT$12))/SIN(BT$12)*$B56))</f>
        <v>6.13744241236152</v>
      </c>
      <c r="BU146" s="0" t="n">
        <f aca="false">IF($B56=0,0,IF(SIN(BU$12)=0,999999999,(SIN(BU$12)*COS($E56)+SIN($E56)*COS(BU$12))/SIN(BU$12)*$B56))</f>
        <v>6.05142188065727</v>
      </c>
      <c r="BV146" s="0" t="n">
        <f aca="false">IF($B56=0,0,IF(SIN(BV$12)=0,999999999,(SIN(BV$12)*COS($E56)+SIN($E56)*COS(BV$12))/SIN(BV$12)*$B56))</f>
        <v>5.96666666666669</v>
      </c>
      <c r="BW146" s="0" t="n">
        <f aca="false">IF($B56=0,0,IF(SIN(BW$12)=0,999999999,(SIN(BW$12)*COS($E56)+SIN($E56)*COS(BW$12))/SIN(BW$12)*$B56))</f>
        <v>5.8830985201852</v>
      </c>
      <c r="BX146" s="0" t="n">
        <f aca="false">IF($B56=0,0,IF(SIN(BX$12)=0,999999999,(SIN(BX$12)*COS($E56)+SIN($E56)*COS(BX$12))/SIN(BX$12)*$B56))</f>
        <v>5.80064279534523</v>
      </c>
      <c r="BY146" s="0" t="n">
        <f aca="false">IF($B56=0,0,IF(SIN(BY$12)=0,999999999,(SIN(BY$12)*COS($E56)+SIN($E56)*COS(BY$12))/SIN(BY$12)*$B56))</f>
        <v>5.71922815923992</v>
      </c>
      <c r="BZ146" s="0" t="n">
        <f aca="false">IF($B56=0,0,IF(SIN(BZ$12)=0,999999999,(SIN(BZ$12)*COS($E56)+SIN($E56)*COS(BZ$12))/SIN(BZ$12)*$B56))</f>
        <v>5.63878632275454</v>
      </c>
      <c r="CA146" s="0" t="n">
        <f aca="false">IF($B56=0,0,IF(SIN(CA$12)=0,999999999,(SIN(CA$12)*COS($E56)+SIN($E56)*COS(CA$12))/SIN(CA$12)*$B56))</f>
        <v>5.55925179134293</v>
      </c>
      <c r="CB146" s="0" t="n">
        <f aca="false">IF($B56=0,0,IF(SIN(CB$12)=0,999999999,(SIN(CB$12)*COS($E56)+SIN($E56)*COS(CB$12))/SIN(CB$12)*$B56))</f>
        <v>5.48056163372081</v>
      </c>
      <c r="CC146" s="0" t="n">
        <f aca="false">IF($B56=0,0,IF(SIN(CC$12)=0,999999999,(SIN(CC$12)*COS($E56)+SIN($E56)*COS(CC$12))/SIN(CC$12)*$B56))</f>
        <v>5.40265526665466</v>
      </c>
      <c r="CD146" s="0" t="n">
        <f aca="false">IF($B56=0,0,IF(SIN(CD$12)=0,999999999,(SIN(CD$12)*COS($E56)+SIN($E56)*COS(CD$12))/SIN(CD$12)*$B56))</f>
        <v>5.32547425420417</v>
      </c>
      <c r="CE146" s="0" t="n">
        <f aca="false">IF($B56=0,0,IF(SIN(CE$12)=0,999999999,(SIN(CE$12)*COS($E56)+SIN($E56)*COS(CE$12))/SIN(CE$12)*$B56))</f>
        <v>5.24896211993463</v>
      </c>
      <c r="CF146" s="0" t="n">
        <f aca="false">IF($B56=0,0,IF(SIN(CF$12)=0,999999999,(SIN(CF$12)*COS($E56)+SIN($E56)*COS(CF$12))/SIN(CF$12)*$B56))</f>
        <v>5.17306417075566</v>
      </c>
      <c r="CG146" s="0" t="n">
        <f aca="false">IF($B56=0,0,IF(SIN(CG$12)=0,999999999,(SIN(CG$12)*COS($E56)+SIN($E56)*COS(CG$12))/SIN(CG$12)*$B56))</f>
        <v>5.09772733116367</v>
      </c>
      <c r="CH146" s="0" t="n">
        <f aca="false">IF($B56=0,0,IF(SIN(CH$12)=0,999999999,(SIN(CH$12)*COS($E56)+SIN($E56)*COS(CH$12))/SIN(CH$12)*$B56))</f>
        <v>5.02289998677246</v>
      </c>
      <c r="CI146" s="0" t="n">
        <f aca="false">IF($B56=0,0,IF(SIN(CI$12)=0,999999999,(SIN(CI$12)*COS($E56)+SIN($E56)*COS(CI$12))/SIN(CI$12)*$B56))</f>
        <v>4.94853183611129</v>
      </c>
      <c r="CJ146" s="0" t="n">
        <f aca="false">IF($B56=0,0,IF(SIN(CJ$12)=0,999999999,(SIN(CJ$12)*COS($E56)+SIN($E56)*COS(CJ$12))/SIN(CJ$12)*$B56))</f>
        <v>4.87457374975057</v>
      </c>
      <c r="CK146" s="0" t="n">
        <f aca="false">IF($B56=0,0,IF(SIN(CK$12)=0,999999999,(SIN(CK$12)*COS($E56)+SIN($E56)*COS(CK$12))/SIN(CK$12)*$B56))</f>
        <v>4.80097763588684</v>
      </c>
      <c r="CL146" s="0" t="n">
        <f aca="false">IF($B56=0,0,IF(SIN(CL$12)=0,999999999,(SIN(CL$12)*COS($E56)+SIN($E56)*COS(CL$12))/SIN(CL$12)*$B56))</f>
        <v>4.72769631158197</v>
      </c>
      <c r="CM146" s="0" t="n">
        <f aca="false">IF($B56=0,0,IF(SIN(CM$12)=0,999999999,(SIN(CM$12)*COS($E56)+SIN($E56)*COS(CM$12))/SIN(CM$12)*$B56))</f>
        <v>4.65468337890399</v>
      </c>
      <c r="CN146" s="0" t="n">
        <f aca="false">IF($B56=0,0,IF(SIN(CN$12)=0,999999999,(SIN(CN$12)*COS($E56)+SIN($E56)*COS(CN$12))/SIN(CN$12)*$B56))</f>
        <v>4.58189310526253</v>
      </c>
      <c r="CO146" s="0" t="n">
        <f aca="false">IF($B56=0,0,IF(SIN(CO$12)=0,999999999,(SIN(CO$12)*COS($E56)+SIN($E56)*COS(CO$12))/SIN(CO$12)*$B56))</f>
        <v>4.5092803072722</v>
      </c>
      <c r="CP146" s="0" t="n">
        <f aca="false">IF($B56=0,0,IF(SIN(CP$12)=0,999999999,(SIN(CP$12)*COS($E56)+SIN($E56)*COS(CP$12))/SIN(CP$12)*$B56))</f>
        <v>4.43680023750815</v>
      </c>
      <c r="CQ146" s="0" t="n">
        <f aca="false">IF($B56=0,0,IF(SIN(CQ$12)=0,999999999,(SIN(CQ$12)*COS($E56)+SIN($E56)*COS(CQ$12))/SIN(CQ$12)*$B56))</f>
        <v>4.36440847354441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258.569404951367</v>
      </c>
      <c r="H147" s="0" t="n">
        <f aca="false">IF($B57=0,0,IF(SIN(H$12)=0,999999999,(SIN(H$12)*COS($E57)+SIN($E57)*COS(H$12))/SIN(H$12)*$B57))</f>
        <v>131.463946140389</v>
      </c>
      <c r="I147" s="0" t="n">
        <f aca="false">IF($B57=0,0,IF(SIN(I$12)=0,999999999,(SIN(I$12)*COS($E57)+SIN($E57)*COS(I$12))/SIN(I$12)*$B57))</f>
        <v>89.0782463880188</v>
      </c>
      <c r="J147" s="0" t="n">
        <f aca="false">IF($B57=0,0,IF(SIN(J$12)=0,999999999,(SIN(J$12)*COS($E57)+SIN($E57)*COS(J$12))/SIN(J$12)*$B57))</f>
        <v>67.872478531016</v>
      </c>
      <c r="K147" s="0" t="n">
        <f aca="false">IF($B57=0,0,IF(SIN(K$12)=0,999999999,(SIN(K$12)*COS($E57)+SIN($E57)*COS(K$12))/SIN(K$12)*$B57))</f>
        <v>55.1386746108842</v>
      </c>
      <c r="L147" s="0" t="n">
        <f aca="false">IF($B57=0,0,IF(SIN(L$12)=0,999999999,(SIN(L$12)*COS($E57)+SIN($E57)*COS(L$12))/SIN(L$12)*$B57))</f>
        <v>46.6408431968411</v>
      </c>
      <c r="M147" s="0" t="n">
        <f aca="false">IF($B57=0,0,IF(SIN(M$12)=0,999999999,(SIN(M$12)*COS($E57)+SIN($E57)*COS(M$12))/SIN(M$12)*$B57))</f>
        <v>40.5635575732279</v>
      </c>
      <c r="N147" s="0" t="n">
        <f aca="false">IF($B57=0,0,IF(SIN(N$12)=0,999999999,(SIN(N$12)*COS($E57)+SIN($E57)*COS(N$12))/SIN(N$12)*$B57))</f>
        <v>35.9991027849626</v>
      </c>
      <c r="O147" s="0" t="n">
        <f aca="false">IF($B57=0,0,IF(SIN(O$12)=0,999999999,(SIN(O$12)*COS($E57)+SIN($E57)*COS(O$12))/SIN(O$12)*$B57))</f>
        <v>32.4431913181042</v>
      </c>
      <c r="P147" s="0" t="n">
        <f aca="false">IF($B57=0,0,IF(SIN(P$12)=0,999999999,(SIN(P$12)*COS($E57)+SIN($E57)*COS(P$12))/SIN(P$12)*$B57))</f>
        <v>29.5932493709372</v>
      </c>
      <c r="Q147" s="0" t="n">
        <f aca="false">IF($B57=0,0,IF(SIN(Q$12)=0,999999999,(SIN(Q$12)*COS($E57)+SIN($E57)*COS(Q$12))/SIN(Q$12)*$B57))</f>
        <v>27.2567287943209</v>
      </c>
      <c r="R147" s="0" t="n">
        <f aca="false">IF($B57=0,0,IF(SIN(R$12)=0,999999999,(SIN(R$12)*COS($E57)+SIN($E57)*COS(R$12))/SIN(R$12)*$B57))</f>
        <v>25.305263060889</v>
      </c>
      <c r="S147" s="0" t="n">
        <f aca="false">IF($B57=0,0,IF(SIN(S$12)=0,999999999,(SIN(S$12)*COS($E57)+SIN($E57)*COS(S$12))/SIN(S$12)*$B57))</f>
        <v>23.6499820167794</v>
      </c>
      <c r="T147" s="0" t="n">
        <f aca="false">IF($B57=0,0,IF(SIN(T$12)=0,999999999,(SIN(T$12)*COS($E57)+SIN($E57)*COS(T$12))/SIN(T$12)*$B57))</f>
        <v>22.2274060246133</v>
      </c>
      <c r="U147" s="0" t="n">
        <f aca="false">IF($B57=0,0,IF(SIN(U$12)=0,999999999,(SIN(U$12)*COS($E57)+SIN($E57)*COS(U$12))/SIN(U$12)*$B57))</f>
        <v>20.9909824484608</v>
      </c>
      <c r="V147" s="0" t="n">
        <f aca="false">IF($B57=0,0,IF(SIN(V$12)=0,999999999,(SIN(V$12)*COS($E57)+SIN($E57)*COS(V$12))/SIN(V$12)*$B57))</f>
        <v>19.9057959561569</v>
      </c>
      <c r="W147" s="0" t="n">
        <f aca="false">IF($B57=0,0,IF(SIN(W$12)=0,999999999,(SIN(W$12)*COS($E57)+SIN($E57)*COS(W$12))/SIN(W$12)*$B57))</f>
        <v>18.9451457729849</v>
      </c>
      <c r="X147" s="0" t="n">
        <f aca="false">IF($B57=0,0,IF(SIN(X$12)=0,999999999,(SIN(X$12)*COS($E57)+SIN($E57)*COS(X$12))/SIN(X$12)*$B57))</f>
        <v>18.0882638500659</v>
      </c>
      <c r="Y147" s="0" t="n">
        <f aca="false">IF($B57=0,0,IF(SIN(Y$12)=0,999999999,(SIN(Y$12)*COS($E57)+SIN($E57)*COS(Y$12))/SIN(Y$12)*$B57))</f>
        <v>17.3187536104429</v>
      </c>
      <c r="Z147" s="0" t="n">
        <f aca="false">IF($B57=0,0,IF(SIN(Z$12)=0,999999999,(SIN(Z$12)*COS($E57)+SIN($E57)*COS(Z$12))/SIN(Z$12)*$B57))</f>
        <v>16.6234970706472</v>
      </c>
      <c r="AA147" s="0" t="n">
        <f aca="false">IF($B57=0,0,IF(SIN(AA$12)=0,999999999,(SIN(AA$12)*COS($E57)+SIN($E57)*COS(AA$12))/SIN(AA$12)*$B57))</f>
        <v>15.9918742125687</v>
      </c>
      <c r="AB147" s="0" t="n">
        <f aca="false">IF($B57=0,0,IF(SIN(AB$12)=0,999999999,(SIN(AB$12)*COS($E57)+SIN($E57)*COS(AB$12))/SIN(AB$12)*$B57))</f>
        <v>15.4151952532425</v>
      </c>
      <c r="AC147" s="0" t="n">
        <f aca="false">IF($B57=0,0,IF(SIN(AC$12)=0,999999999,(SIN(AC$12)*COS($E57)+SIN($E57)*COS(AC$12))/SIN(AC$12)*$B57))</f>
        <v>14.8862810175156</v>
      </c>
      <c r="AD147" s="0" t="n">
        <f aca="false">IF($B57=0,0,IF(SIN(AD$12)=0,999999999,(SIN(AD$12)*COS($E57)+SIN($E57)*COS(AD$12))/SIN(AD$12)*$B57))</f>
        <v>14.3991482168991</v>
      </c>
      <c r="AE147" s="0" t="n">
        <f aca="false">IF($B57=0,0,IF(SIN(AE$12)=0,999999999,(SIN(AE$12)*COS($E57)+SIN($E57)*COS(AE$12))/SIN(AE$12)*$B57))</f>
        <v>13.9487702608567</v>
      </c>
      <c r="AF147" s="0" t="n">
        <f aca="false">IF($B57=0,0,IF(SIN(AF$12)=0,999999999,(SIN(AF$12)*COS($E57)+SIN($E57)*COS(AF$12))/SIN(AF$12)*$B57))</f>
        <v>13.5308932648503</v>
      </c>
      <c r="AG147" s="0" t="n">
        <f aca="false">IF($B57=0,0,IF(SIN(AG$12)=0,999999999,(SIN(AG$12)*COS($E57)+SIN($E57)*COS(AG$12))/SIN(AG$12)*$B57))</f>
        <v>13.1418929448548</v>
      </c>
      <c r="AH147" s="0" t="n">
        <f aca="false">IF($B57=0,0,IF(SIN(AH$12)=0,999999999,(SIN(AH$12)*COS($E57)+SIN($E57)*COS(AH$12))/SIN(AH$12)*$B57))</f>
        <v>12.7786621766996</v>
      </c>
      <c r="AI147" s="0" t="n">
        <f aca="false">IF($B57=0,0,IF(SIN(AI$12)=0,999999999,(SIN(AI$12)*COS($E57)+SIN($E57)*COS(AI$12))/SIN(AI$12)*$B57))</f>
        <v>12.4385218183631</v>
      </c>
      <c r="AJ147" s="0" t="n">
        <f aca="false">IF($B57=0,0,IF(SIN(AJ$12)=0,999999999,(SIN(AJ$12)*COS($E57)+SIN($E57)*COS(AJ$12))/SIN(AJ$12)*$B57))</f>
        <v>12.1191493671735</v>
      </c>
      <c r="AK147" s="0" t="n">
        <f aca="false">IF($B57=0,0,IF(SIN(AK$12)=0,999999999,(SIN(AK$12)*COS($E57)+SIN($E57)*COS(AK$12))/SIN(AK$12)*$B57))</f>
        <v>11.8185214246561</v>
      </c>
      <c r="AL147" s="0" t="n">
        <f aca="false">IF($B57=0,0,IF(SIN(AL$12)=0,999999999,(SIN(AL$12)*COS($E57)+SIN($E57)*COS(AL$12))/SIN(AL$12)*$B57))</f>
        <v>11.5348669485799</v>
      </c>
      <c r="AM147" s="0" t="n">
        <f aca="false">IF($B57=0,0,IF(SIN(AM$12)=0,999999999,(SIN(AM$12)*COS($E57)+SIN($E57)*COS(AM$12))/SIN(AM$12)*$B57))</f>
        <v>11.2666290039863</v>
      </c>
      <c r="AN147" s="0" t="n">
        <f aca="false">IF($B57=0,0,IF(SIN(AN$12)=0,999999999,(SIN(AN$12)*COS($E57)+SIN($E57)*COS(AN$12))/SIN(AN$12)*$B57))</f>
        <v>11.0124332633819</v>
      </c>
      <c r="AO147" s="0" t="n">
        <f aca="false">IF($B57=0,0,IF(SIN(AO$12)=0,999999999,(SIN(AO$12)*COS($E57)+SIN($E57)*COS(AO$12))/SIN(AO$12)*$B57))</f>
        <v>10.7710619062382</v>
      </c>
      <c r="AP147" s="0" t="n">
        <f aca="false">IF($B57=0,0,IF(SIN(AP$12)=0,999999999,(SIN(AP$12)*COS($E57)+SIN($E57)*COS(AP$12))/SIN(AP$12)*$B57))</f>
        <v>10.5414318679045</v>
      </c>
      <c r="AQ147" s="0" t="n">
        <f aca="false">IF($B57=0,0,IF(SIN(AQ$12)=0,999999999,(SIN(AQ$12)*COS($E57)+SIN($E57)*COS(AQ$12))/SIN(AQ$12)*$B57))</f>
        <v>10.322576615045</v>
      </c>
      <c r="AR147" s="0" t="n">
        <f aca="false">IF($B57=0,0,IF(SIN(AR$12)=0,999999999,(SIN(AR$12)*COS($E57)+SIN($E57)*COS(AR$12))/SIN(AR$12)*$B57))</f>
        <v>10.1136307979473</v>
      </c>
      <c r="AS147" s="0" t="n">
        <f aca="false">IF($B57=0,0,IF(SIN(AS$12)=0,999999999,(SIN(AS$12)*COS($E57)+SIN($E57)*COS(AS$12))/SIN(AS$12)*$B57))</f>
        <v>9.91381726331122</v>
      </c>
      <c r="AT147" s="0" t="n">
        <f aca="false">IF($B57=0,0,IF(SIN(AT$12)=0,999999999,(SIN(AT$12)*COS($E57)+SIN($E57)*COS(AT$12))/SIN(AT$12)*$B57))</f>
        <v>9.72243601440372</v>
      </c>
      <c r="AU147" s="0" t="n">
        <f aca="false">IF($B57=0,0,IF(SIN(AU$12)=0,999999999,(SIN(AU$12)*COS($E57)+SIN($E57)*COS(AU$12))/SIN(AU$12)*$B57))</f>
        <v>9.53885478606914</v>
      </c>
      <c r="AV147" s="0" t="n">
        <f aca="false">IF($B57=0,0,IF(SIN(AV$12)=0,999999999,(SIN(AV$12)*COS($E57)+SIN($E57)*COS(AV$12))/SIN(AV$12)*$B57))</f>
        <v>9.36250096542023</v>
      </c>
      <c r="AW147" s="0" t="n">
        <f aca="false">IF($B57=0,0,IF(SIN(AW$12)=0,999999999,(SIN(AW$12)*COS($E57)+SIN($E57)*COS(AW$12))/SIN(AW$12)*$B57))</f>
        <v>9.19285463911075</v>
      </c>
      <c r="AX147" s="0" t="n">
        <f aca="false">IF($B57=0,0,IF(SIN(AX$12)=0,999999999,(SIN(AX$12)*COS($E57)+SIN($E57)*COS(AX$12))/SIN(AX$12)*$B57))</f>
        <v>9.02944258792507</v>
      </c>
      <c r="AY147" s="0" t="n">
        <f aca="false">IF($B57=0,0,IF(SIN(AY$12)=0,999999999,(SIN(AY$12)*COS($E57)+SIN($E57)*COS(AY$12))/SIN(AY$12)*$B57))</f>
        <v>8.87183308128723</v>
      </c>
      <c r="AZ147" s="0" t="n">
        <f aca="false">IF($B57=0,0,IF(SIN(AZ$12)=0,999999999,(SIN(AZ$12)*COS($E57)+SIN($E57)*COS(AZ$12))/SIN(AZ$12)*$B57))</f>
        <v>8.71963134992418</v>
      </c>
      <c r="BA147" s="0" t="n">
        <f aca="false">IF($B57=0,0,IF(SIN(BA$12)=0,999999999,(SIN(BA$12)*COS($E57)+SIN($E57)*COS(BA$12))/SIN(BA$12)*$B57))</f>
        <v>8.57247563564137</v>
      </c>
      <c r="BB147" s="0" t="n">
        <f aca="false">IF($B57=0,0,IF(SIN(BB$12)=0,999999999,(SIN(BB$12)*COS($E57)+SIN($E57)*COS(BB$12))/SIN(BB$12)*$B57))</f>
        <v>8.43003373400681</v>
      </c>
      <c r="BC147" s="0" t="n">
        <f aca="false">IF($B57=0,0,IF(SIN(BC$12)=0,999999999,(SIN(BC$12)*COS($E57)+SIN($E57)*COS(BC$12))/SIN(BC$12)*$B57))</f>
        <v>8.29199995948474</v>
      </c>
      <c r="BD147" s="0" t="n">
        <f aca="false">IF($B57=0,0,IF(SIN(BD$12)=0,999999999,(SIN(BD$12)*COS($E57)+SIN($E57)*COS(BD$12))/SIN(BD$12)*$B57))</f>
        <v>8.15809247383086</v>
      </c>
      <c r="BE147" s="0" t="n">
        <f aca="false">IF($B57=0,0,IF(SIN(BE$12)=0,999999999,(SIN(BE$12)*COS($E57)+SIN($E57)*COS(BE$12))/SIN(BE$12)*$B57))</f>
        <v>8.02805092784244</v>
      </c>
      <c r="BF147" s="0" t="n">
        <f aca="false">IF($B57=0,0,IF(SIN(BF$12)=0,999999999,(SIN(BF$12)*COS($E57)+SIN($E57)*COS(BF$12))/SIN(BF$12)*$B57))</f>
        <v>7.90163437423187</v>
      </c>
      <c r="BG147" s="0" t="n">
        <f aca="false">IF($B57=0,0,IF(SIN(BG$12)=0,999999999,(SIN(BG$12)*COS($E57)+SIN($E57)*COS(BG$12))/SIN(BG$12)*$B57))</f>
        <v>7.77861941576358</v>
      </c>
      <c r="BH147" s="0" t="n">
        <f aca="false">IF($B57=0,0,IF(SIN(BH$12)=0,999999999,(SIN(BH$12)*COS($E57)+SIN($E57)*COS(BH$12))/SIN(BH$12)*$B57))</f>
        <v>7.65879855810362</v>
      </c>
      <c r="BI147" s="0" t="n">
        <f aca="false">IF($B57=0,0,IF(SIN(BI$12)=0,999999999,(SIN(BI$12)*COS($E57)+SIN($E57)*COS(BI$12))/SIN(BI$12)*$B57))</f>
        <v>7.54197874127141</v>
      </c>
      <c r="BJ147" s="0" t="n">
        <f aca="false">IF($B57=0,0,IF(SIN(BJ$12)=0,999999999,(SIN(BJ$12)*COS($E57)+SIN($E57)*COS(BJ$12))/SIN(BJ$12)*$B57))</f>
        <v>7.42798002730992</v>
      </c>
      <c r="BK147" s="0" t="n">
        <f aca="false">IF($B57=0,0,IF(SIN(BK$12)=0,999999999,(SIN(BK$12)*COS($E57)+SIN($E57)*COS(BK$12))/SIN(BK$12)*$B57))</f>
        <v>7.31663442492801</v>
      </c>
      <c r="BL147" s="0" t="n">
        <f aca="false">IF($B57=0,0,IF(SIN(BL$12)=0,999999999,(SIN(BL$12)*COS($E57)+SIN($E57)*COS(BL$12))/SIN(BL$12)*$B57))</f>
        <v>7.20778483451946</v>
      </c>
      <c r="BM147" s="0" t="n">
        <f aca="false">IF($B57=0,0,IF(SIN(BM$12)=0,999999999,(SIN(BM$12)*COS($E57)+SIN($E57)*COS(BM$12))/SIN(BM$12)*$B57))</f>
        <v>7.10128409920936</v>
      </c>
      <c r="BN147" s="0" t="n">
        <f aca="false">IF($B57=0,0,IF(SIN(BN$12)=0,999999999,(SIN(BN$12)*COS($E57)+SIN($E57)*COS(BN$12))/SIN(BN$12)*$B57))</f>
        <v>6.9969941494869</v>
      </c>
      <c r="BO147" s="0" t="n">
        <f aca="false">IF($B57=0,0,IF(SIN(BO$12)=0,999999999,(SIN(BO$12)*COS($E57)+SIN($E57)*COS(BO$12))/SIN(BO$12)*$B57))</f>
        <v>6.89478523061143</v>
      </c>
      <c r="BP147" s="0" t="n">
        <f aca="false">IF($B57=0,0,IF(SIN(BP$12)=0,999999999,(SIN(BP$12)*COS($E57)+SIN($E57)*COS(BP$12))/SIN(BP$12)*$B57))</f>
        <v>6.79453520336701</v>
      </c>
      <c r="BQ147" s="0" t="n">
        <f aca="false">IF($B57=0,0,IF(SIN(BQ$12)=0,999999999,(SIN(BQ$12)*COS($E57)+SIN($E57)*COS(BQ$12))/SIN(BQ$12)*$B57))</f>
        <v>6.69612890993481</v>
      </c>
      <c r="BR147" s="0" t="n">
        <f aca="false">IF($B57=0,0,IF(SIN(BR$12)=0,999999999,(SIN(BR$12)*COS($E57)+SIN($E57)*COS(BR$12))/SIN(BR$12)*$B57))</f>
        <v>6.59945759767385</v>
      </c>
      <c r="BS147" s="0" t="n">
        <f aca="false">IF($B57=0,0,IF(SIN(BS$12)=0,999999999,(SIN(BS$12)*COS($E57)+SIN($E57)*COS(BS$12))/SIN(BS$12)*$B57))</f>
        <v>6.50441839448218</v>
      </c>
      <c r="BT147" s="0" t="n">
        <f aca="false">IF($B57=0,0,IF(SIN(BT$12)=0,999999999,(SIN(BT$12)*COS($E57)+SIN($E57)*COS(BT$12))/SIN(BT$12)*$B57))</f>
        <v>6.41091383017275</v>
      </c>
      <c r="BU147" s="0" t="n">
        <f aca="false">IF($B57=0,0,IF(SIN(BU$12)=0,999999999,(SIN(BU$12)*COS($E57)+SIN($E57)*COS(BU$12))/SIN(BU$12)*$B57))</f>
        <v>6.31885139895446</v>
      </c>
      <c r="BV147" s="0" t="n">
        <f aca="false">IF($B57=0,0,IF(SIN(BV$12)=0,999999999,(SIN(BV$12)*COS($E57)+SIN($E57)*COS(BV$12))/SIN(BV$12)*$B57))</f>
        <v>6.22814315867962</v>
      </c>
      <c r="BW147" s="0" t="n">
        <f aca="false">IF($B57=0,0,IF(SIN(BW$12)=0,999999999,(SIN(BW$12)*COS($E57)+SIN($E57)*COS(BW$12))/SIN(BW$12)*$B57))</f>
        <v>6.1387053630154</v>
      </c>
      <c r="BX147" s="0" t="n">
        <f aca="false">IF($B57=0,0,IF(SIN(BX$12)=0,999999999,(SIN(BX$12)*COS($E57)+SIN($E57)*COS(BX$12))/SIN(BX$12)*$B57))</f>
        <v>6.050458123127</v>
      </c>
      <c r="BY147" s="0" t="n">
        <f aca="false">IF($B57=0,0,IF(SIN(BY$12)=0,999999999,(SIN(BY$12)*COS($E57)+SIN($E57)*COS(BY$12))/SIN(BY$12)*$B57))</f>
        <v>5.9633250958356</v>
      </c>
      <c r="BZ147" s="0" t="n">
        <f aca="false">IF($B57=0,0,IF(SIN(BZ$12)=0,999999999,(SIN(BZ$12)*COS($E57)+SIN($E57)*COS(BZ$12))/SIN(BZ$12)*$B57))</f>
        <v>5.87723319554405</v>
      </c>
      <c r="CA147" s="0" t="n">
        <f aca="false">IF($B57=0,0,IF(SIN(CA$12)=0,999999999,(SIN(CA$12)*COS($E57)+SIN($E57)*COS(CA$12))/SIN(CA$12)*$B57))</f>
        <v>5.79211232750833</v>
      </c>
      <c r="CB147" s="0" t="n">
        <f aca="false">IF($B57=0,0,IF(SIN(CB$12)=0,999999999,(SIN(CB$12)*COS($E57)+SIN($E57)*COS(CB$12))/SIN(CB$12)*$B57))</f>
        <v>5.70789514028436</v>
      </c>
      <c r="CC147" s="0" t="n">
        <f aca="false">IF($B57=0,0,IF(SIN(CC$12)=0,999999999,(SIN(CC$12)*COS($E57)+SIN($E57)*COS(CC$12))/SIN(CC$12)*$B57))</f>
        <v>5.62451679540092</v>
      </c>
      <c r="CD147" s="0" t="n">
        <f aca="false">IF($B57=0,0,IF(SIN(CD$12)=0,999999999,(SIN(CD$12)*COS($E57)+SIN($E57)*COS(CD$12))/SIN(CD$12)*$B57))</f>
        <v>5.54191475250132</v>
      </c>
      <c r="CE147" s="0" t="n">
        <f aca="false">IF($B57=0,0,IF(SIN(CE$12)=0,999999999,(SIN(CE$12)*COS($E57)+SIN($E57)*COS(CE$12))/SIN(CE$12)*$B57))</f>
        <v>5.46002856836599</v>
      </c>
      <c r="CF147" s="0" t="n">
        <f aca="false">IF($B57=0,0,IF(SIN(CF$12)=0,999999999,(SIN(CF$12)*COS($E57)+SIN($E57)*COS(CF$12))/SIN(CF$12)*$B57))</f>
        <v>5.37879970837798</v>
      </c>
      <c r="CG147" s="0" t="n">
        <f aca="false">IF($B57=0,0,IF(SIN(CG$12)=0,999999999,(SIN(CG$12)*COS($E57)+SIN($E57)*COS(CG$12))/SIN(CG$12)*$B57))</f>
        <v>5.29817136912304</v>
      </c>
      <c r="CH147" s="0" t="n">
        <f aca="false">IF($B57=0,0,IF(SIN(CH$12)=0,999999999,(SIN(CH$12)*COS($E57)+SIN($E57)*COS(CH$12))/SIN(CH$12)*$B57))</f>
        <v>5.21808831093006</v>
      </c>
      <c r="CI147" s="0" t="n">
        <f aca="false">IF($B57=0,0,IF(SIN(CI$12)=0,999999999,(SIN(CI$12)*COS($E57)+SIN($E57)*COS(CI$12))/SIN(CI$12)*$B57))</f>
        <v>5.13849669925979</v>
      </c>
      <c r="CJ147" s="0" t="n">
        <f aca="false">IF($B57=0,0,IF(SIN(CJ$12)=0,999999999,(SIN(CJ$12)*COS($E57)+SIN($E57)*COS(CJ$12))/SIN(CJ$12)*$B57))</f>
        <v>5.05934395393581</v>
      </c>
      <c r="CK147" s="0" t="n">
        <f aca="false">IF($B57=0,0,IF(SIN(CK$12)=0,999999999,(SIN(CK$12)*COS($E57)+SIN($E57)*COS(CK$12))/SIN(CK$12)*$B57))</f>
        <v>4.98057860528849</v>
      </c>
      <c r="CL147" s="0" t="n">
        <f aca="false">IF($B57=0,0,IF(SIN(CL$12)=0,999999999,(SIN(CL$12)*COS($E57)+SIN($E57)*COS(CL$12))/SIN(CL$12)*$B57))</f>
        <v>4.90215015635031</v>
      </c>
      <c r="CM147" s="0" t="n">
        <f aca="false">IF($B57=0,0,IF(SIN(CM$12)=0,999999999,(SIN(CM$12)*COS($E57)+SIN($E57)*COS(CM$12))/SIN(CM$12)*$B57))</f>
        <v>4.82400895029706</v>
      </c>
      <c r="CN147" s="0" t="n">
        <f aca="false">IF($B57=0,0,IF(SIN(CN$12)=0,999999999,(SIN(CN$12)*COS($E57)+SIN($E57)*COS(CN$12))/SIN(CN$12)*$B57))</f>
        <v>4.74610604237832</v>
      </c>
      <c r="CO147" s="0" t="n">
        <f aca="false">IF($B57=0,0,IF(SIN(CO$12)=0,999999999,(SIN(CO$12)*COS($E57)+SIN($E57)*COS(CO$12))/SIN(CO$12)*$B57))</f>
        <v>4.66839307562364</v>
      </c>
      <c r="CP147" s="0" t="n">
        <f aca="false">IF($B57=0,0,IF(SIN(CP$12)=0,999999999,(SIN(CP$12)*COS($E57)+SIN($E57)*COS(CP$12))/SIN(CP$12)*$B57))</f>
        <v>4.59082215964406</v>
      </c>
      <c r="CQ147" s="0" t="n">
        <f aca="false">IF($B57=0,0,IF(SIN(CQ$12)=0,999999999,(SIN(CQ$12)*COS($E57)+SIN($E57)*COS(CQ$12))/SIN(CQ$12)*$B57))</f>
        <v>4.51334575187672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275.738900188207</v>
      </c>
      <c r="H148" s="0" t="n">
        <f aca="false">IF($B58=0,0,IF(SIN(H$12)=0,999999999,(SIN(H$12)*COS($E58)+SIN($E58)*COS(H$12))/SIN(H$12)*$B58))</f>
        <v>140.113566488506</v>
      </c>
      <c r="I148" s="0" t="n">
        <f aca="false">IF($B58=0,0,IF(SIN(I$12)=0,999999999,(SIN(I$12)*COS($E58)+SIN($E58)*COS(I$12))/SIN(I$12)*$B58))</f>
        <v>94.8867546207369</v>
      </c>
      <c r="J148" s="0" t="n">
        <f aca="false">IF($B58=0,0,IF(SIN(J$12)=0,999999999,(SIN(J$12)*COS($E58)+SIN($E58)*COS(J$12))/SIN(J$12)*$B58))</f>
        <v>72.2595648141887</v>
      </c>
      <c r="K148" s="0" t="n">
        <f aca="false">IF($B58=0,0,IF(SIN(K$12)=0,999999999,(SIN(K$12)*COS($E58)+SIN($E58)*COS(K$12))/SIN(K$12)*$B58))</f>
        <v>58.6722144195629</v>
      </c>
      <c r="L148" s="0" t="n">
        <f aca="false">IF($B58=0,0,IF(SIN(L$12)=0,999999999,(SIN(L$12)*COS($E58)+SIN($E58)*COS(L$12))/SIN(L$12)*$B58))</f>
        <v>49.6047736342907</v>
      </c>
      <c r="M148" s="0" t="n">
        <f aca="false">IF($B58=0,0,IF(SIN(M$12)=0,999999999,(SIN(M$12)*COS($E58)+SIN($E58)*COS(M$12))/SIN(M$12)*$B58))</f>
        <v>43.1201277473136</v>
      </c>
      <c r="N148" s="0" t="n">
        <f aca="false">IF($B58=0,0,IF(SIN(N$12)=0,999999999,(SIN(N$12)*COS($E58)+SIN($E58)*COS(N$12))/SIN(N$12)*$B58))</f>
        <v>38.2497176987861</v>
      </c>
      <c r="O148" s="0" t="n">
        <f aca="false">IF($B58=0,0,IF(SIN(O$12)=0,999999999,(SIN(O$12)*COS($E58)+SIN($E58)*COS(O$12))/SIN(O$12)*$B58))</f>
        <v>34.4554535986388</v>
      </c>
      <c r="P148" s="0" t="n">
        <f aca="false">IF($B58=0,0,IF(SIN(P$12)=0,999999999,(SIN(P$12)*COS($E58)+SIN($E58)*COS(P$12))/SIN(P$12)*$B58))</f>
        <v>31.4144801327854</v>
      </c>
      <c r="Q148" s="0" t="n">
        <f aca="false">IF($B58=0,0,IF(SIN(Q$12)=0,999999999,(SIN(Q$12)*COS($E58)+SIN($E58)*COS(Q$12))/SIN(Q$12)*$B58))</f>
        <v>28.9213426557313</v>
      </c>
      <c r="R148" s="0" t="n">
        <f aca="false">IF($B58=0,0,IF(SIN(R$12)=0,999999999,(SIN(R$12)*COS($E58)+SIN($E58)*COS(R$12))/SIN(R$12)*$B58))</f>
        <v>26.839070235836</v>
      </c>
      <c r="S148" s="0" t="n">
        <f aca="false">IF($B58=0,0,IF(SIN(S$12)=0,999999999,(SIN(S$12)*COS($E58)+SIN($E58)*COS(S$12))/SIN(S$12)*$B58))</f>
        <v>25.0728357556316</v>
      </c>
      <c r="T148" s="0" t="n">
        <f aca="false">IF($B58=0,0,IF(SIN(T$12)=0,999999999,(SIN(T$12)*COS($E58)+SIN($E58)*COS(T$12))/SIN(T$12)*$B58))</f>
        <v>23.5549045396511</v>
      </c>
      <c r="U148" s="0" t="n">
        <f aca="false">IF($B58=0,0,IF(SIN(U$12)=0,999999999,(SIN(U$12)*COS($E58)+SIN($E58)*COS(U$12))/SIN(U$12)*$B58))</f>
        <v>22.2356035302488</v>
      </c>
      <c r="V148" s="0" t="n">
        <f aca="false">IF($B58=0,0,IF(SIN(V$12)=0,999999999,(SIN(V$12)*COS($E58)+SIN($E58)*COS(V$12))/SIN(V$12)*$B58))</f>
        <v>21.0776770216478</v>
      </c>
      <c r="W148" s="0" t="n">
        <f aca="false">IF($B58=0,0,IF(SIN(W$12)=0,999999999,(SIN(W$12)*COS($E58)+SIN($E58)*COS(W$12))/SIN(W$12)*$B58))</f>
        <v>20.0526344870456</v>
      </c>
      <c r="X148" s="0" t="n">
        <f aca="false">IF($B58=0,0,IF(SIN(X$12)=0,999999999,(SIN(X$12)*COS($E58)+SIN($E58)*COS(X$12))/SIN(X$12)*$B58))</f>
        <v>19.138315795903</v>
      </c>
      <c r="Y148" s="0" t="n">
        <f aca="false">IF($B58=0,0,IF(SIN(Y$12)=0,999999999,(SIN(Y$12)*COS($E58)+SIN($E58)*COS(Y$12))/SIN(Y$12)*$B58))</f>
        <v>18.3172253092276</v>
      </c>
      <c r="Z148" s="0" t="n">
        <f aca="false">IF($B58=0,0,IF(SIN(Z$12)=0,999999999,(SIN(Z$12)*COS($E58)+SIN($E58)*COS(Z$12))/SIN(Z$12)*$B58))</f>
        <v>17.5753657455332</v>
      </c>
      <c r="AA148" s="0" t="n">
        <f aca="false">IF($B58=0,0,IF(SIN(AA$12)=0,999999999,(SIN(AA$12)*COS($E58)+SIN($E58)*COS(AA$12))/SIN(AA$12)*$B58))</f>
        <v>16.9014052272312</v>
      </c>
      <c r="AB148" s="0" t="n">
        <f aca="false">IF($B58=0,0,IF(SIN(AB$12)=0,999999999,(SIN(AB$12)*COS($E58)+SIN($E58)*COS(AB$12))/SIN(AB$12)*$B58))</f>
        <v>16.2860714954792</v>
      </c>
      <c r="AC148" s="0" t="n">
        <f aca="false">IF($B58=0,0,IF(SIN(AC$12)=0,999999999,(SIN(AC$12)*COS($E58)+SIN($E58)*COS(AC$12))/SIN(AC$12)*$B58))</f>
        <v>15.7217041552404</v>
      </c>
      <c r="AD148" s="0" t="n">
        <f aca="false">IF($B58=0,0,IF(SIN(AD$12)=0,999999999,(SIN(AD$12)*COS($E58)+SIN($E58)*COS(AD$12))/SIN(AD$12)*$B58))</f>
        <v>15.2019188583876</v>
      </c>
      <c r="AE148" s="0" t="n">
        <f aca="false">IF($B58=0,0,IF(SIN(AE$12)=0,999999999,(SIN(AE$12)*COS($E58)+SIN($E58)*COS(AE$12))/SIN(AE$12)*$B58))</f>
        <v>14.7213520821795</v>
      </c>
      <c r="AF148" s="0" t="n">
        <f aca="false">IF($B58=0,0,IF(SIN(AF$12)=0,999999999,(SIN(AF$12)*COS($E58)+SIN($E58)*COS(AF$12))/SIN(AF$12)*$B58))</f>
        <v>14.2754648043319</v>
      </c>
      <c r="AG148" s="0" t="n">
        <f aca="false">IF($B58=0,0,IF(SIN(AG$12)=0,999999999,(SIN(AG$12)*COS($E58)+SIN($E58)*COS(AG$12))/SIN(AG$12)*$B58))</f>
        <v>13.860389805176</v>
      </c>
      <c r="AH148" s="0" t="n">
        <f aca="false">IF($B58=0,0,IF(SIN(AH$12)=0,999999999,(SIN(AH$12)*COS($E58)+SIN($E58)*COS(AH$12))/SIN(AH$12)*$B58))</f>
        <v>13.4728116901061</v>
      </c>
      <c r="AI148" s="0" t="n">
        <f aca="false">IF($B58=0,0,IF(SIN(AI$12)=0,999999999,(SIN(AI$12)*COS($E58)+SIN($E58)*COS(AI$12))/SIN(AI$12)*$B58))</f>
        <v>13.1098717342957</v>
      </c>
      <c r="AJ148" s="0" t="n">
        <f aca="false">IF($B58=0,0,IF(SIN(AJ$12)=0,999999999,(SIN(AJ$12)*COS($E58)+SIN($E58)*COS(AJ$12))/SIN(AJ$12)*$B58))</f>
        <v>12.7690917577921</v>
      </c>
      <c r="AK148" s="0" t="n">
        <f aca="false">IF($B58=0,0,IF(SIN(AK$12)=0,999999999,(SIN(AK$12)*COS($E58)+SIN($E58)*COS(AK$12))/SIN(AK$12)*$B58))</f>
        <v>12.4483127337848</v>
      </c>
      <c r="AL148" s="0" t="n">
        <f aca="false">IF($B58=0,0,IF(SIN(AL$12)=0,999999999,(SIN(AL$12)*COS($E58)+SIN($E58)*COS(AL$12))/SIN(AL$12)*$B58))</f>
        <v>12.1456449071382</v>
      </c>
      <c r="AM148" s="0" t="n">
        <f aca="false">IF($B58=0,0,IF(SIN(AM$12)=0,999999999,(SIN(AM$12)*COS($E58)+SIN($E58)*COS(AM$12))/SIN(AM$12)*$B58))</f>
        <v>11.8594269815923</v>
      </c>
      <c r="AN148" s="0" t="n">
        <f aca="false">IF($B58=0,0,IF(SIN(AN$12)=0,999999999,(SIN(AN$12)*COS($E58)+SIN($E58)*COS(AN$12))/SIN(AN$12)*$B58))</f>
        <v>11.5881925085255</v>
      </c>
      <c r="AO148" s="0" t="n">
        <f aca="false">IF($B58=0,0,IF(SIN(AO$12)=0,999999999,(SIN(AO$12)*COS($E58)+SIN($E58)*COS(AO$12))/SIN(AO$12)*$B58))</f>
        <v>11.3306420369376</v>
      </c>
      <c r="AP148" s="0" t="n">
        <f aca="false">IF($B58=0,0,IF(SIN(AP$12)=0,999999999,(SIN(AP$12)*COS($E58)+SIN($E58)*COS(AP$12))/SIN(AP$12)*$B58))</f>
        <v>11.0856199043886</v>
      </c>
      <c r="AQ148" s="0" t="n">
        <f aca="false">IF($B58=0,0,IF(SIN(AQ$12)=0,999999999,(SIN(AQ$12)*COS($E58)+SIN($E58)*COS(AQ$12))/SIN(AQ$12)*$B58))</f>
        <v>10.8520947908438</v>
      </c>
      <c r="AR148" s="0" t="n">
        <f aca="false">IF($B58=0,0,IF(SIN(AR$12)=0,999999999,(SIN(AR$12)*COS($E58)+SIN($E58)*COS(AR$12))/SIN(AR$12)*$B58))</f>
        <v>10.6291433422268</v>
      </c>
      <c r="AS148" s="0" t="n">
        <f aca="false">IF($B58=0,0,IF(SIN(AS$12)=0,999999999,(SIN(AS$12)*COS($E58)+SIN($E58)*COS(AS$12))/SIN(AS$12)*$B58))</f>
        <v>10.4159363126764</v>
      </c>
      <c r="AT148" s="0" t="n">
        <f aca="false">IF($B58=0,0,IF(SIN(AT$12)=0,999999999,(SIN(AT$12)*COS($E58)+SIN($E58)*COS(AT$12))/SIN(AT$12)*$B58))</f>
        <v>10.2117267847005</v>
      </c>
      <c r="AU148" s="0" t="n">
        <f aca="false">IF($B58=0,0,IF(SIN(AU$12)=0,999999999,(SIN(AU$12)*COS($E58)+SIN($E58)*COS(AU$12))/SIN(AU$12)*$B58))</f>
        <v>10.0158401124301</v>
      </c>
      <c r="AV148" s="0" t="n">
        <f aca="false">IF($B58=0,0,IF(SIN(AV$12)=0,999999999,(SIN(AV$12)*COS($E58)+SIN($E58)*COS(AV$12))/SIN(AV$12)*$B58))</f>
        <v>9.82766530075433</v>
      </c>
      <c r="AW148" s="0" t="n">
        <f aca="false">IF($B58=0,0,IF(SIN(AW$12)=0,999999999,(SIN(AW$12)*COS($E58)+SIN($E58)*COS(AW$12))/SIN(AW$12)*$B58))</f>
        <v>9.6466475865516</v>
      </c>
      <c r="AX148" s="0" t="n">
        <f aca="false">IF($B58=0,0,IF(SIN(AX$12)=0,999999999,(SIN(AX$12)*COS($E58)+SIN($E58)*COS(AX$12))/SIN(AX$12)*$B58))</f>
        <v>9.47228203073728</v>
      </c>
      <c r="AY148" s="0" t="n">
        <f aca="false">IF($B58=0,0,IF(SIN(AY$12)=0,999999999,(SIN(AY$12)*COS($E58)+SIN($E58)*COS(AY$12))/SIN(AY$12)*$B58))</f>
        <v>9.30410796384853</v>
      </c>
      <c r="AZ148" s="0" t="n">
        <f aca="false">IF($B58=0,0,IF(SIN(AZ$12)=0,999999999,(SIN(AZ$12)*COS($E58)+SIN($E58)*COS(AZ$12))/SIN(AZ$12)*$B58))</f>
        <v>9.14170415524041</v>
      </c>
      <c r="BA148" s="0" t="n">
        <f aca="false">IF($B58=0,0,IF(SIN(BA$12)=0,999999999,(SIN(BA$12)*COS($E58)+SIN($E58)*COS(BA$12))/SIN(BA$12)*$B58))</f>
        <v>8.984684598078</v>
      </c>
      <c r="BB148" s="0" t="n">
        <f aca="false">IF($B58=0,0,IF(SIN(BB$12)=0,999999999,(SIN(BB$12)*COS($E58)+SIN($E58)*COS(BB$12))/SIN(BB$12)*$B58))</f>
        <v>8.83269482027675</v>
      </c>
      <c r="BC148" s="0" t="n">
        <f aca="false">IF($B58=0,0,IF(SIN(BC$12)=0,999999999,(SIN(BC$12)*COS($E58)+SIN($E58)*COS(BC$12))/SIN(BC$12)*$B58))</f>
        <v>8.68540864620908</v>
      </c>
      <c r="BD148" s="0" t="n">
        <f aca="false">IF($B58=0,0,IF(SIN(BD$12)=0,999999999,(SIN(BD$12)*COS($E58)+SIN($E58)*COS(BD$12))/SIN(BD$12)*$B58))</f>
        <v>8.54252534602208</v>
      </c>
      <c r="BE148" s="0" t="n">
        <f aca="false">IF($B58=0,0,IF(SIN(BE$12)=0,999999999,(SIN(BE$12)*COS($E58)+SIN($E58)*COS(BE$12))/SIN(BE$12)*$B58))</f>
        <v>8.40376711931418</v>
      </c>
      <c r="BF148" s="0" t="n">
        <f aca="false">IF($B58=0,0,IF(SIN(BF$12)=0,999999999,(SIN(BF$12)*COS($E58)+SIN($E58)*COS(BF$12))/SIN(BF$12)*$B58))</f>
        <v>8.26887686810871</v>
      </c>
      <c r="BG148" s="0" t="n">
        <f aca="false">IF($B58=0,0,IF(SIN(BG$12)=0,999999999,(SIN(BG$12)*COS($E58)+SIN($E58)*COS(BG$12))/SIN(BG$12)*$B58))</f>
        <v>8.13761622086044</v>
      </c>
      <c r="BH148" s="0" t="n">
        <f aca="false">IF($B58=0,0,IF(SIN(BH$12)=0,999999999,(SIN(BH$12)*COS($E58)+SIN($E58)*COS(BH$12))/SIN(BH$12)*$B58))</f>
        <v>8.00976377489678</v>
      </c>
      <c r="BI148" s="0" t="n">
        <f aca="false">IF($B58=0,0,IF(SIN(BI$12)=0,999999999,(SIN(BI$12)*COS($E58)+SIN($E58)*COS(BI$12))/SIN(BI$12)*$B58))</f>
        <v>7.88511352943276</v>
      </c>
      <c r="BJ148" s="0" t="n">
        <f aca="false">IF($B58=0,0,IF(SIN(BJ$12)=0,999999999,(SIN(BJ$12)*COS($E58)+SIN($E58)*COS(BJ$12))/SIN(BJ$12)*$B58))</f>
        <v>7.76347348527575</v>
      </c>
      <c r="BK148" s="0" t="n">
        <f aca="false">IF($B58=0,0,IF(SIN(BK$12)=0,999999999,(SIN(BK$12)*COS($E58)+SIN($E58)*COS(BK$12))/SIN(BK$12)*$B58))</f>
        <v>7.64466439068369</v>
      </c>
      <c r="BL148" s="0" t="n">
        <f aca="false">IF($B58=0,0,IF(SIN(BL$12)=0,999999999,(SIN(BL$12)*COS($E58)+SIN($E58)*COS(BL$12))/SIN(BL$12)*$B58))</f>
        <v>7.52851861566871</v>
      </c>
      <c r="BM148" s="0" t="n">
        <f aca="false">IF($B58=0,0,IF(SIN(BM$12)=0,999999999,(SIN(BM$12)*COS($E58)+SIN($E58)*COS(BM$12))/SIN(BM$12)*$B58))</f>
        <v>7.41487913943523</v>
      </c>
      <c r="BN148" s="0" t="n">
        <f aca="false">IF($B58=0,0,IF(SIN(BN$12)=0,999999999,(SIN(BN$12)*COS($E58)+SIN($E58)*COS(BN$12))/SIN(BN$12)*$B58))</f>
        <v>7.30359863767749</v>
      </c>
      <c r="BO148" s="0" t="n">
        <f aca="false">IF($B58=0,0,IF(SIN(BO$12)=0,999999999,(SIN(BO$12)*COS($E58)+SIN($E58)*COS(BO$12))/SIN(BO$12)*$B58))</f>
        <v>7.19453865819867</v>
      </c>
      <c r="BP148" s="0" t="n">
        <f aca="false">IF($B58=0,0,IF(SIN(BP$12)=0,999999999,(SIN(BP$12)*COS($E58)+SIN($E58)*COS(BP$12))/SIN(BP$12)*$B58))</f>
        <v>7.08756887479504</v>
      </c>
      <c r="BQ148" s="0" t="n">
        <f aca="false">IF($B58=0,0,IF(SIN(BQ$12)=0,999999999,(SIN(BQ$12)*COS($E58)+SIN($E58)*COS(BQ$12))/SIN(BQ$12)*$B58))</f>
        <v>6.98256641062283</v>
      </c>
      <c r="BR148" s="0" t="n">
        <f aca="false">IF($B58=0,0,IF(SIN(BR$12)=0,999999999,(SIN(BR$12)*COS($E58)+SIN($E58)*COS(BR$12))/SIN(BR$12)*$B58))</f>
        <v>6.87941522335495</v>
      </c>
      <c r="BS148" s="0" t="n">
        <f aca="false">IF($B58=0,0,IF(SIN(BS$12)=0,999999999,(SIN(BS$12)*COS($E58)+SIN($E58)*COS(BS$12))/SIN(BS$12)*$B58))</f>
        <v>6.77800554537572</v>
      </c>
      <c r="BT148" s="0" t="n">
        <f aca="false">IF($B58=0,0,IF(SIN(BT$12)=0,999999999,(SIN(BT$12)*COS($E58)+SIN($E58)*COS(BT$12))/SIN(BT$12)*$B58))</f>
        <v>6.67823337307452</v>
      </c>
      <c r="BU148" s="0" t="n">
        <f aca="false">IF($B58=0,0,IF(SIN(BU$12)=0,999999999,(SIN(BU$12)*COS($E58)+SIN($E58)*COS(BU$12))/SIN(BU$12)*$B58))</f>
        <v>6.58000000000001</v>
      </c>
      <c r="BV148" s="0" t="n">
        <f aca="false">IF($B58=0,0,IF(SIN(BV$12)=0,999999999,(SIN(BV$12)*COS($E58)+SIN($E58)*COS(BV$12))/SIN(BV$12)*$B58))</f>
        <v>6.4832115892451</v>
      </c>
      <c r="BW148" s="0" t="n">
        <f aca="false">IF($B58=0,0,IF(SIN(BW$12)=0,999999999,(SIN(BW$12)*COS($E58)+SIN($E58)*COS(BW$12))/SIN(BW$12)*$B58))</f>
        <v>6.38777878096293</v>
      </c>
      <c r="BX148" s="0" t="n">
        <f aca="false">IF($B58=0,0,IF(SIN(BX$12)=0,999999999,(SIN(BX$12)*COS($E58)+SIN($E58)*COS(BX$12))/SIN(BX$12)*$B58))</f>
        <v>6.29361633137261</v>
      </c>
      <c r="BY148" s="0" t="n">
        <f aca="false">IF($B58=0,0,IF(SIN(BY$12)=0,999999999,(SIN(BY$12)*COS($E58)+SIN($E58)*COS(BY$12))/SIN(BY$12)*$B58))</f>
        <v>6.20064278001448</v>
      </c>
      <c r="BZ148" s="0" t="n">
        <f aca="false">IF($B58=0,0,IF(SIN(BZ$12)=0,999999999,(SIN(BZ$12)*COS($E58)+SIN($E58)*COS(BZ$12))/SIN(BZ$12)*$B58))</f>
        <v>6.10878014236611</v>
      </c>
      <c r="CA148" s="0" t="n">
        <f aca="false">IF($B58=0,0,IF(SIN(CA$12)=0,999999999,(SIN(CA$12)*COS($E58)+SIN($E58)*COS(CA$12))/SIN(CA$12)*$B58))</f>
        <v>6.01795362523501</v>
      </c>
      <c r="CB148" s="0" t="n">
        <f aca="false">IF($B58=0,0,IF(SIN(CB$12)=0,999999999,(SIN(CB$12)*COS($E58)+SIN($E58)*COS(CB$12))/SIN(CB$12)*$B58))</f>
        <v>5.92809136261191</v>
      </c>
      <c r="CC148" s="0" t="n">
        <f aca="false">IF($B58=0,0,IF(SIN(CC$12)=0,999999999,(SIN(CC$12)*COS($E58)+SIN($E58)*COS(CC$12))/SIN(CC$12)*$B58))</f>
        <v>5.83912416990493</v>
      </c>
      <c r="CD148" s="0" t="n">
        <f aca="false">IF($B58=0,0,IF(SIN(CD$12)=0,999999999,(SIN(CD$12)*COS($E58)+SIN($E58)*COS(CD$12))/SIN(CD$12)*$B58))</f>
        <v>5.75098531467924</v>
      </c>
      <c r="CE148" s="0" t="n">
        <f aca="false">IF($B58=0,0,IF(SIN(CE$12)=0,999999999,(SIN(CE$12)*COS($E58)+SIN($E58)*COS(CE$12))/SIN(CE$12)*$B58))</f>
        <v>5.66361030220818</v>
      </c>
      <c r="CF148" s="0" t="n">
        <f aca="false">IF($B58=0,0,IF(SIN(CF$12)=0,999999999,(SIN(CF$12)*COS($E58)+SIN($E58)*COS(CF$12))/SIN(CF$12)*$B58))</f>
        <v>5.57693667430128</v>
      </c>
      <c r="CG148" s="0" t="n">
        <f aca="false">IF($B58=0,0,IF(SIN(CG$12)=0,999999999,(SIN(CG$12)*COS($E58)+SIN($E58)*COS(CG$12))/SIN(CG$12)*$B58))</f>
        <v>5.49090382001319</v>
      </c>
      <c r="CH148" s="0" t="n">
        <f aca="false">IF($B58=0,0,IF(SIN(CH$12)=0,999999999,(SIN(CH$12)*COS($E58)+SIN($E58)*COS(CH$12))/SIN(CH$12)*$B58))</f>
        <v>5.40545279695943</v>
      </c>
      <c r="CI148" s="0" t="n">
        <f aca="false">IF($B58=0,0,IF(SIN(CI$12)=0,999999999,(SIN(CI$12)*COS($E58)+SIN($E58)*COS(CI$12))/SIN(CI$12)*$B58))</f>
        <v>5.32052616207328</v>
      </c>
      <c r="CJ148" s="0" t="n">
        <f aca="false">IF($B58=0,0,IF(SIN(CJ$12)=0,999999999,(SIN(CJ$12)*COS($E58)+SIN($E58)*COS(CJ$12))/SIN(CJ$12)*$B58))</f>
        <v>5.23606781073074</v>
      </c>
      <c r="CK148" s="0" t="n">
        <f aca="false">IF($B58=0,0,IF(SIN(CK$12)=0,999999999,(SIN(CK$12)*COS($E58)+SIN($E58)*COS(CK$12))/SIN(CK$12)*$B58))</f>
        <v>5.15202282325186</v>
      </c>
      <c r="CL148" s="0" t="n">
        <f aca="false">IF($B58=0,0,IF(SIN(CL$12)=0,999999999,(SIN(CL$12)*COS($E58)+SIN($E58)*COS(CL$12))/SIN(CL$12)*$B58))</f>
        <v>5.06833731785898</v>
      </c>
      <c r="CM148" s="0" t="n">
        <f aca="false">IF($B58=0,0,IF(SIN(CM$12)=0,999999999,(SIN(CM$12)*COS($E58)+SIN($E58)*COS(CM$12))/SIN(CM$12)*$B58))</f>
        <v>4.98495830923253</v>
      </c>
      <c r="CN148" s="0" t="n">
        <f aca="false">IF($B58=0,0,IF(SIN(CN$12)=0,999999999,(SIN(CN$12)*COS($E58)+SIN($E58)*COS(CN$12))/SIN(CN$12)*$B58))</f>
        <v>4.90183357185702</v>
      </c>
      <c r="CO148" s="0" t="n">
        <f aca="false">IF($B58=0,0,IF(SIN(CO$12)=0,999999999,(SIN(CO$12)*COS($E58)+SIN($E58)*COS(CO$12))/SIN(CO$12)*$B58))</f>
        <v>4.8189115073958</v>
      </c>
      <c r="CP148" s="0" t="n">
        <f aca="false">IF($B58=0,0,IF(SIN(CP$12)=0,999999999,(SIN(CP$12)*COS($E58)+SIN($E58)*COS(CP$12))/SIN(CP$12)*$B58))</f>
        <v>4.73614101536864</v>
      </c>
      <c r="CQ148" s="0" t="n">
        <f aca="false">IF($B58=0,0,IF(SIN(CQ$12)=0,999999999,(SIN(CQ$12)*COS($E58)+SIN($E58)*COS(CQ$12))/SIN(CQ$12)*$B58))</f>
        <v>4.6534713664362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293.242695012412</v>
      </c>
      <c r="H149" s="0" t="n">
        <f aca="false">IF($B59=0,0,IF(SIN(H$12)=0,999999999,(SIN(H$12)*COS($E59)+SIN($E59)*COS(H$12))/SIN(H$12)*$B59))</f>
        <v>148.925738197299</v>
      </c>
      <c r="I149" s="0" t="n">
        <f aca="false">IF($B59=0,0,IF(SIN(I$12)=0,999999999,(SIN(I$12)*COS($E59)+SIN($E59)*COS(I$12))/SIN(I$12)*$B59))</f>
        <v>100.800541545927</v>
      </c>
      <c r="J149" s="0" t="n">
        <f aca="false">IF($B59=0,0,IF(SIN(J$12)=0,999999999,(SIN(J$12)*COS($E59)+SIN($E59)*COS(J$12))/SIN(J$12)*$B59))</f>
        <v>76.7232760006173</v>
      </c>
      <c r="K149" s="0" t="n">
        <f aca="false">IF($B59=0,0,IF(SIN(K$12)=0,999999999,(SIN(K$12)*COS($E59)+SIN($E59)*COS(K$12))/SIN(K$12)*$B59))</f>
        <v>62.2651728819569</v>
      </c>
      <c r="L149" s="0" t="n">
        <f aca="false">IF($B59=0,0,IF(SIN(L$12)=0,999999999,(SIN(L$12)*COS($E59)+SIN($E59)*COS(L$12))/SIN(L$12)*$B59))</f>
        <v>52.6166402329669</v>
      </c>
      <c r="M149" s="0" t="n">
        <f aca="false">IF($B59=0,0,IF(SIN(M$12)=0,999999999,(SIN(M$12)*COS($E59)+SIN($E59)*COS(M$12))/SIN(M$12)*$B59))</f>
        <v>45.7164222950387</v>
      </c>
      <c r="N149" s="0" t="n">
        <f aca="false">IF($B59=0,0,IF(SIN(N$12)=0,999999999,(SIN(N$12)*COS($E59)+SIN($E59)*COS(N$12))/SIN(N$12)*$B59))</f>
        <v>40.5338893753296</v>
      </c>
      <c r="O149" s="0" t="n">
        <f aca="false">IF($B59=0,0,IF(SIN(O$12)=0,999999999,(SIN(O$12)*COS($E59)+SIN($E59)*COS(O$12))/SIN(O$12)*$B59))</f>
        <v>36.4964678011381</v>
      </c>
      <c r="P149" s="0" t="n">
        <f aca="false">IF($B59=0,0,IF(SIN(P$12)=0,999999999,(SIN(P$12)*COS($E59)+SIN($E59)*COS(P$12))/SIN(P$12)*$B59))</f>
        <v>33.2606119003578</v>
      </c>
      <c r="Q149" s="0" t="n">
        <f aca="false">IF($B59=0,0,IF(SIN(Q$12)=0,999999999,(SIN(Q$12)*COS($E59)+SIN($E59)*COS(Q$12))/SIN(Q$12)*$B59))</f>
        <v>30.6077003550353</v>
      </c>
      <c r="R149" s="0" t="n">
        <f aca="false">IF($B59=0,0,IF(SIN(R$12)=0,999999999,(SIN(R$12)*COS($E59)+SIN($E59)*COS(R$12))/SIN(R$12)*$B59))</f>
        <v>28.3919843770404</v>
      </c>
      <c r="S149" s="0" t="n">
        <f aca="false">IF($B59=0,0,IF(SIN(S$12)=0,999999999,(SIN(S$12)*COS($E59)+SIN($E59)*COS(S$12))/SIN(S$12)*$B59))</f>
        <v>26.5125598016184</v>
      </c>
      <c r="T149" s="0" t="n">
        <f aca="false">IF($B59=0,0,IF(SIN(T$12)=0,999999999,(SIN(T$12)*COS($E59)+SIN($E59)*COS(T$12))/SIN(T$12)*$B59))</f>
        <v>24.8973511398648</v>
      </c>
      <c r="U149" s="0" t="n">
        <f aca="false">IF($B59=0,0,IF(SIN(U$12)=0,999999999,(SIN(U$12)*COS($E59)+SIN($E59)*COS(U$12))/SIN(U$12)*$B59))</f>
        <v>23.4935020092767</v>
      </c>
      <c r="V149" s="0" t="n">
        <f aca="false">IF($B59=0,0,IF(SIN(V$12)=0,999999999,(SIN(V$12)*COS($E59)+SIN($E59)*COS(V$12))/SIN(V$12)*$B59))</f>
        <v>22.2613691519534</v>
      </c>
      <c r="W149" s="0" t="n">
        <f aca="false">IF($B59=0,0,IF(SIN(W$12)=0,999999999,(SIN(W$12)*COS($E59)+SIN($E59)*COS(W$12))/SIN(W$12)*$B59))</f>
        <v>21.17063621022</v>
      </c>
      <c r="X149" s="0" t="n">
        <f aca="false">IF($B59=0,0,IF(SIN(X$12)=0,999999999,(SIN(X$12)*COS($E59)+SIN($E59)*COS(X$12))/SIN(X$12)*$B59))</f>
        <v>20.1977229095454</v>
      </c>
      <c r="Y149" s="0" t="n">
        <f aca="false">IF($B59=0,0,IF(SIN(Y$12)=0,999999999,(SIN(Y$12)*COS($E59)+SIN($E59)*COS(Y$12))/SIN(Y$12)*$B59))</f>
        <v>19.3240123934171</v>
      </c>
      <c r="Z149" s="0" t="n">
        <f aca="false">IF($B59=0,0,IF(SIN(Z$12)=0,999999999,(SIN(Z$12)*COS($E59)+SIN($E59)*COS(Z$12))/SIN(Z$12)*$B59))</f>
        <v>18.5346103569686</v>
      </c>
      <c r="AA149" s="0" t="n">
        <f aca="false">IF($B59=0,0,IF(SIN(AA$12)=0,999999999,(SIN(AA$12)*COS($E59)+SIN($E59)*COS(AA$12))/SIN(AA$12)*$B59))</f>
        <v>17.8174587130858</v>
      </c>
      <c r="AB149" s="0" t="n">
        <f aca="false">IF($B59=0,0,IF(SIN(AB$12)=0,999999999,(SIN(AB$12)*COS($E59)+SIN($E59)*COS(AB$12))/SIN(AB$12)*$B59))</f>
        <v>17.1626909851866</v>
      </c>
      <c r="AC149" s="0" t="n">
        <f aca="false">IF($B59=0,0,IF(SIN(AC$12)=0,999999999,(SIN(AC$12)*COS($E59)+SIN($E59)*COS(AC$12))/SIN(AC$12)*$B59))</f>
        <v>16.5621558576606</v>
      </c>
      <c r="AD149" s="0" t="n">
        <f aca="false">IF($B59=0,0,IF(SIN(AD$12)=0,999999999,(SIN(AD$12)*COS($E59)+SIN($E59)*COS(AD$12))/SIN(AD$12)*$B59))</f>
        <v>16.0090598379662</v>
      </c>
      <c r="AE149" s="0" t="n">
        <f aca="false">IF($B59=0,0,IF(SIN(AE$12)=0,999999999,(SIN(AE$12)*COS($E59)+SIN($E59)*COS(AE$12))/SIN(AE$12)*$B59))</f>
        <v>15.4976956790962</v>
      </c>
      <c r="AF149" s="0" t="n">
        <f aca="false">IF($B59=0,0,IF(SIN(AF$12)=0,999999999,(SIN(AF$12)*COS($E59)+SIN($E59)*COS(AF$12))/SIN(AF$12)*$B59))</f>
        <v>15.0232334730602</v>
      </c>
      <c r="AG149" s="0" t="n">
        <f aca="false">IF($B59=0,0,IF(SIN(AG$12)=0,999999999,(SIN(AG$12)*COS($E59)+SIN($E59)*COS(AG$12))/SIN(AG$12)*$B59))</f>
        <v>14.5815581673178</v>
      </c>
      <c r="AH149" s="0" t="n">
        <f aca="false">IF($B59=0,0,IF(SIN(AH$12)=0,999999999,(SIN(AH$12)*COS($E59)+SIN($E59)*COS(AH$12))/SIN(AH$12)*$B59))</f>
        <v>14.1691418984011</v>
      </c>
      <c r="AI149" s="0" t="n">
        <f aca="false">IF($B59=0,0,IF(SIN(AI$12)=0,999999999,(SIN(AI$12)*COS($E59)+SIN($E59)*COS(AI$12))/SIN(AI$12)*$B59))</f>
        <v>13.7829427385512</v>
      </c>
      <c r="AJ149" s="0" t="n">
        <f aca="false">IF($B59=0,0,IF(SIN(AJ$12)=0,999999999,(SIN(AJ$12)*COS($E59)+SIN($E59)*COS(AJ$12))/SIN(AJ$12)*$B59))</f>
        <v>13.4203236923086</v>
      </c>
      <c r="AK149" s="0" t="n">
        <f aca="false">IF($B59=0,0,IF(SIN(AK$12)=0,999999999,(SIN(AK$12)*COS($E59)+SIN($E59)*COS(AK$12))/SIN(AK$12)*$B59))</f>
        <v>13.0789873704578</v>
      </c>
      <c r="AL149" s="0" t="n">
        <f aca="false">IF($B59=0,0,IF(SIN(AL$12)=0,999999999,(SIN(AL$12)*COS($E59)+SIN($E59)*COS(AL$12))/SIN(AL$12)*$B59))</f>
        <v>12.7569229118795</v>
      </c>
      <c r="AM149" s="0" t="n">
        <f aca="false">IF($B59=0,0,IF(SIN(AM$12)=0,999999999,(SIN(AM$12)*COS($E59)+SIN($E59)*COS(AM$12))/SIN(AM$12)*$B59))</f>
        <v>12.4523625552417</v>
      </c>
      <c r="AN149" s="0" t="n">
        <f aca="false">IF($B59=0,0,IF(SIN(AN$12)=0,999999999,(SIN(AN$12)*COS($E59)+SIN($E59)*COS(AN$12))/SIN(AN$12)*$B59))</f>
        <v>12.1637458737666</v>
      </c>
      <c r="AO149" s="0" t="n">
        <f aca="false">IF($B59=0,0,IF(SIN(AO$12)=0,999999999,(SIN(AO$12)*COS($E59)+SIN($E59)*COS(AO$12))/SIN(AO$12)*$B59))</f>
        <v>11.8896901404316</v>
      </c>
      <c r="AP149" s="0" t="n">
        <f aca="false">IF($B59=0,0,IF(SIN(AP$12)=0,999999999,(SIN(AP$12)*COS($E59)+SIN($E59)*COS(AP$12))/SIN(AP$12)*$B59))</f>
        <v>11.6289656315423</v>
      </c>
      <c r="AQ149" s="0" t="n">
        <f aca="false">IF($B59=0,0,IF(SIN(AQ$12)=0,999999999,(SIN(AQ$12)*COS($E59)+SIN($E59)*COS(AQ$12))/SIN(AQ$12)*$B59))</f>
        <v>11.3804749343595</v>
      </c>
      <c r="AR149" s="0" t="n">
        <f aca="false">IF($B59=0,0,IF(SIN(AR$12)=0,999999999,(SIN(AR$12)*COS($E59)+SIN($E59)*COS(AR$12))/SIN(AR$12)*$B59))</f>
        <v>11.1432355211598</v>
      </c>
      <c r="AS149" s="0" t="n">
        <f aca="false">IF($B59=0,0,IF(SIN(AS$12)=0,999999999,(SIN(AS$12)*COS($E59)+SIN($E59)*COS(AS$12))/SIN(AS$12)*$B59))</f>
        <v>10.9163650034109</v>
      </c>
      <c r="AT149" s="0" t="n">
        <f aca="false">IF($B59=0,0,IF(SIN(AT$12)=0,999999999,(SIN(AT$12)*COS($E59)+SIN($E59)*COS(AT$12))/SIN(AT$12)*$B59))</f>
        <v>10.6990685970081</v>
      </c>
      <c r="AU149" s="0" t="n">
        <f aca="false">IF($B59=0,0,IF(SIN(AU$12)=0,999999999,(SIN(AU$12)*COS($E59)+SIN($E59)*COS(AU$12))/SIN(AU$12)*$B59))</f>
        <v>10.4906284210356</v>
      </c>
      <c r="AV149" s="0" t="n">
        <f aca="false">IF($B59=0,0,IF(SIN(AV$12)=0,999999999,(SIN(AV$12)*COS($E59)+SIN($E59)*COS(AV$12))/SIN(AV$12)*$B59))</f>
        <v>10.2903943244291</v>
      </c>
      <c r="AW149" s="0" t="n">
        <f aca="false">IF($B59=0,0,IF(SIN(AW$12)=0,999999999,(SIN(AW$12)*COS($E59)+SIN($E59)*COS(AW$12))/SIN(AW$12)*$B59))</f>
        <v>10.0977759917716</v>
      </c>
      <c r="AX149" s="0" t="n">
        <f aca="false">IF($B59=0,0,IF(SIN(AX$12)=0,999999999,(SIN(AX$12)*COS($E59)+SIN($E59)*COS(AX$12))/SIN(AX$12)*$B59))</f>
        <v>9.91223612468288</v>
      </c>
      <c r="AY149" s="0" t="n">
        <f aca="false">IF($B59=0,0,IF(SIN(AY$12)=0,999999999,(SIN(AY$12)*COS($E59)+SIN($E59)*COS(AY$12))/SIN(AY$12)*$B59))</f>
        <v>9.73328453144777</v>
      </c>
      <c r="AZ149" s="0" t="n">
        <f aca="false">IF($B59=0,0,IF(SIN(AZ$12)=0,999999999,(SIN(AZ$12)*COS($E59)+SIN($E59)*COS(AZ$12))/SIN(AZ$12)*$B59))</f>
        <v>9.56047298662678</v>
      </c>
      <c r="BA149" s="0" t="n">
        <f aca="false">IF($B59=0,0,IF(SIN(BA$12)=0,999999999,(SIN(BA$12)*COS($E59)+SIN($E59)*COS(BA$12))/SIN(BA$12)*$B59))</f>
        <v>9.39339074592748</v>
      </c>
      <c r="BB149" s="0" t="n">
        <f aca="false">IF($B59=0,0,IF(SIN(BB$12)=0,999999999,(SIN(BB$12)*COS($E59)+SIN($E59)*COS(BB$12))/SIN(BB$12)*$B59))</f>
        <v>9.23166062072941</v>
      </c>
      <c r="BC149" s="0" t="n">
        <f aca="false">IF($B59=0,0,IF(SIN(BC$12)=0,999999999,(SIN(BC$12)*COS($E59)+SIN($E59)*COS(BC$12))/SIN(BC$12)*$B59))</f>
        <v>9.0749355322629</v>
      </c>
      <c r="BD149" s="0" t="n">
        <f aca="false">IF($B59=0,0,IF(SIN(BD$12)=0,999999999,(SIN(BD$12)*COS($E59)+SIN($E59)*COS(BD$12))/SIN(BD$12)*$B59))</f>
        <v>8.92289547823917</v>
      </c>
      <c r="BE149" s="0" t="n">
        <f aca="false">IF($B59=0,0,IF(SIN(BE$12)=0,999999999,(SIN(BE$12)*COS($E59)+SIN($E59)*COS(BE$12))/SIN(BE$12)*$B59))</f>
        <v>8.77524485526718</v>
      </c>
      <c r="BF149" s="0" t="n">
        <f aca="false">IF($B59=0,0,IF(SIN(BF$12)=0,999999999,(SIN(BF$12)*COS($E59)+SIN($E59)*COS(BF$12))/SIN(BF$12)*$B59))</f>
        <v>8.63171008910688</v>
      </c>
      <c r="BG149" s="0" t="n">
        <f aca="false">IF($B59=0,0,IF(SIN(BG$12)=0,999999999,(SIN(BG$12)*COS($E59)+SIN($E59)*COS(BG$12))/SIN(BG$12)*$B59))</f>
        <v>8.4920375320432</v>
      </c>
      <c r="BH149" s="0" t="n">
        <f aca="false">IF($B59=0,0,IF(SIN(BH$12)=0,999999999,(SIN(BH$12)*COS($E59)+SIN($E59)*COS(BH$12))/SIN(BH$12)*$B59))</f>
        <v>8.35599159269312</v>
      </c>
      <c r="BI149" s="0" t="n">
        <f aca="false">IF($B59=0,0,IF(SIN(BI$12)=0,999999999,(SIN(BI$12)*COS($E59)+SIN($E59)*COS(BI$12))/SIN(BI$12)*$B59))</f>
        <v>8.22335306859956</v>
      </c>
      <c r="BJ149" s="0" t="n">
        <f aca="false">IF($B59=0,0,IF(SIN(BJ$12)=0,999999999,(SIN(BJ$12)*COS($E59)+SIN($E59)*COS(BJ$12))/SIN(BJ$12)*$B59))</f>
        <v>8.09391765619744</v>
      </c>
      <c r="BK149" s="0" t="n">
        <f aca="false">IF($B59=0,0,IF(SIN(BK$12)=0,999999999,(SIN(BK$12)*COS($E59)+SIN($E59)*COS(BK$12))/SIN(BK$12)*$B59))</f>
        <v>7.96749461629952</v>
      </c>
      <c r="BL149" s="0" t="n">
        <f aca="false">IF($B59=0,0,IF(SIN(BL$12)=0,999999999,(SIN(BL$12)*COS($E59)+SIN($E59)*COS(BL$12))/SIN(BL$12)*$B59))</f>
        <v>7.84390557625921</v>
      </c>
      <c r="BM149" s="0" t="n">
        <f aca="false">IF($B59=0,0,IF(SIN(BM$12)=0,999999999,(SIN(BM$12)*COS($E59)+SIN($E59)*COS(BM$12))/SIN(BM$12)*$B59))</f>
        <v>7.72298345251798</v>
      </c>
      <c r="BN149" s="0" t="n">
        <f aca="false">IF($B59=0,0,IF(SIN(BN$12)=0,999999999,(SIN(BN$12)*COS($E59)+SIN($E59)*COS(BN$12))/SIN(BN$12)*$B59))</f>
        <v>7.60457147941203</v>
      </c>
      <c r="BO149" s="0" t="n">
        <f aca="false">IF($B59=0,0,IF(SIN(BO$12)=0,999999999,(SIN(BO$12)*COS($E59)+SIN($E59)*COS(BO$12))/SIN(BO$12)*$B59))</f>
        <v>7.48852233196033</v>
      </c>
      <c r="BP149" s="0" t="n">
        <f aca="false">IF($B59=0,0,IF(SIN(BP$12)=0,999999999,(SIN(BP$12)*COS($E59)+SIN($E59)*COS(BP$12))/SIN(BP$12)*$B59))</f>
        <v>7.37469733193367</v>
      </c>
      <c r="BQ149" s="0" t="n">
        <f aca="false">IF($B59=0,0,IF(SIN(BQ$12)=0,999999999,(SIN(BQ$12)*COS($E59)+SIN($E59)*COS(BQ$12))/SIN(BQ$12)*$B59))</f>
        <v>7.26296572785907</v>
      </c>
      <c r="BR149" s="0" t="n">
        <f aca="false">IF($B59=0,0,IF(SIN(BR$12)=0,999999999,(SIN(BR$12)*COS($E59)+SIN($E59)*COS(BR$12))/SIN(BR$12)*$B59))</f>
        <v>7.15320404077391</v>
      </c>
      <c r="BS149" s="0" t="n">
        <f aca="false">IF($B59=0,0,IF(SIN(BS$12)=0,999999999,(SIN(BS$12)*COS($E59)+SIN($E59)*COS(BS$12))/SIN(BS$12)*$B59))</f>
        <v>7.04529546854531</v>
      </c>
      <c r="BT149" s="0" t="n">
        <f aca="false">IF($B59=0,0,IF(SIN(BT$12)=0,999999999,(SIN(BT$12)*COS($E59)+SIN($E59)*COS(BT$12))/SIN(BT$12)*$B59))</f>
        <v>6.93912934243479</v>
      </c>
      <c r="BU149" s="0" t="n">
        <f aca="false">IF($B59=0,0,IF(SIN(BU$12)=0,999999999,(SIN(BU$12)*COS($E59)+SIN($E59)*COS(BU$12))/SIN(BU$12)*$B59))</f>
        <v>6.83460063033454</v>
      </c>
      <c r="BV149" s="0" t="n">
        <f aca="false">IF($B59=0,0,IF(SIN(BV$12)=0,999999999,(SIN(BV$12)*COS($E59)+SIN($E59)*COS(BV$12))/SIN(BV$12)*$B59))</f>
        <v>6.73160948174833</v>
      </c>
      <c r="BW149" s="0" t="n">
        <f aca="false">IF($B59=0,0,IF(SIN(BW$12)=0,999999999,(SIN(BW$12)*COS($E59)+SIN($E59)*COS(BW$12))/SIN(BW$12)*$B59))</f>
        <v>6.63006081015503</v>
      </c>
      <c r="BX149" s="0" t="n">
        <f aca="false">IF($B59=0,0,IF(SIN(BX$12)=0,999999999,(SIN(BX$12)*COS($E59)+SIN($E59)*COS(BX$12))/SIN(BX$12)*$B59))</f>
        <v>6.52986390887979</v>
      </c>
      <c r="BY149" s="0" t="n">
        <f aca="false">IF($B59=0,0,IF(SIN(BY$12)=0,999999999,(SIN(BY$12)*COS($E59)+SIN($E59)*COS(BY$12))/SIN(BY$12)*$B59))</f>
        <v>6.43093209702517</v>
      </c>
      <c r="BZ149" s="0" t="n">
        <f aca="false">IF($B59=0,0,IF(SIN(BZ$12)=0,999999999,(SIN(BZ$12)*COS($E59)+SIN($E59)*COS(BZ$12))/SIN(BZ$12)*$B59))</f>
        <v>6.33318239238831</v>
      </c>
      <c r="CA149" s="0" t="n">
        <f aca="false">IF($B59=0,0,IF(SIN(CA$12)=0,999999999,(SIN(CA$12)*COS($E59)+SIN($E59)*COS(CA$12))/SIN(CA$12)*$B59))</f>
        <v>6.23653520861437</v>
      </c>
      <c r="CB149" s="0" t="n">
        <f aca="false">IF($B59=0,0,IF(SIN(CB$12)=0,999999999,(SIN(CB$12)*COS($E59)+SIN($E59)*COS(CB$12))/SIN(CB$12)*$B59))</f>
        <v>6.14091407412189</v>
      </c>
      <c r="CC149" s="0" t="n">
        <f aca="false">IF($B59=0,0,IF(SIN(CC$12)=0,999999999,(SIN(CC$12)*COS($E59)+SIN($E59)*COS(CC$12))/SIN(CC$12)*$B59))</f>
        <v>6.04624537058687</v>
      </c>
      <c r="CD149" s="0" t="n">
        <f aca="false">IF($B59=0,0,IF(SIN(CD$12)=0,999999999,(SIN(CD$12)*COS($E59)+SIN($E59)*COS(CD$12))/SIN(CD$12)*$B59))</f>
        <v>5.95245808899018</v>
      </c>
      <c r="CE149" s="0" t="n">
        <f aca="false">IF($B59=0,0,IF(SIN(CE$12)=0,999999999,(SIN(CE$12)*COS($E59)+SIN($E59)*COS(CE$12))/SIN(CE$12)*$B59))</f>
        <v>5.85948360142559</v>
      </c>
      <c r="CF149" s="0" t="n">
        <f aca="false">IF($B59=0,0,IF(SIN(CF$12)=0,999999999,(SIN(CF$12)*COS($E59)+SIN($E59)*COS(CF$12))/SIN(CF$12)*$B59))</f>
        <v>5.7672554470356</v>
      </c>
      <c r="CG149" s="0" t="n">
        <f aca="false">IF($B59=0,0,IF(SIN(CG$12)=0,999999999,(SIN(CG$12)*COS($E59)+SIN($E59)*COS(CG$12))/SIN(CG$12)*$B59))</f>
        <v>5.67570913058955</v>
      </c>
      <c r="CH149" s="0" t="n">
        <f aca="false">IF($B59=0,0,IF(SIN(CH$12)=0,999999999,(SIN(CH$12)*COS($E59)+SIN($E59)*COS(CH$12))/SIN(CH$12)*$B59))</f>
        <v>5.58478193234824</v>
      </c>
      <c r="CI149" s="0" t="n">
        <f aca="false">IF($B59=0,0,IF(SIN(CI$12)=0,999999999,(SIN(CI$12)*COS($E59)+SIN($E59)*COS(CI$12))/SIN(CI$12)*$B59))</f>
        <v>5.49441272797485</v>
      </c>
      <c r="CJ149" s="0" t="n">
        <f aca="false">IF($B59=0,0,IF(SIN(CJ$12)=0,999999999,(SIN(CJ$12)*COS($E59)+SIN($E59)*COS(CJ$12))/SIN(CJ$12)*$B59))</f>
        <v>5.4045418173501</v>
      </c>
      <c r="CK149" s="0" t="n">
        <f aca="false">IF($B59=0,0,IF(SIN(CK$12)=0,999999999,(SIN(CK$12)*COS($E59)+SIN($E59)*COS(CK$12))/SIN(CK$12)*$B59))</f>
        <v>5.31511076123655</v>
      </c>
      <c r="CL149" s="0" t="n">
        <f aca="false">IF($B59=0,0,IF(SIN(CL$12)=0,999999999,(SIN(CL$12)*COS($E59)+SIN($E59)*COS(CL$12))/SIN(CL$12)*$B59))</f>
        <v>5.22606222481359</v>
      </c>
      <c r="CM149" s="0" t="n">
        <f aca="false">IF($B59=0,0,IF(SIN(CM$12)=0,999999999,(SIN(CM$12)*COS($E59)+SIN($E59)*COS(CM$12))/SIN(CM$12)*$B59))</f>
        <v>5.13733982716867</v>
      </c>
      <c r="CN149" s="0" t="n">
        <f aca="false">IF($B59=0,0,IF(SIN(CN$12)=0,999999999,(SIN(CN$12)*COS($E59)+SIN($E59)*COS(CN$12))/SIN(CN$12)*$B59))</f>
        <v>5.0488879958858</v>
      </c>
      <c r="CO149" s="0" t="n">
        <f aca="false">IF($B59=0,0,IF(SIN(CO$12)=0,999999999,(SIN(CO$12)*COS($E59)+SIN($E59)*COS(CO$12))/SIN(CO$12)*$B59))</f>
        <v>4.96065182592091</v>
      </c>
      <c r="CP149" s="0" t="n">
        <f aca="false">IF($B59=0,0,IF(SIN(CP$12)=0,999999999,(SIN(CP$12)*COS($E59)+SIN($E59)*COS(CP$12))/SIN(CP$12)*$B59))</f>
        <v>4.8725769419918</v>
      </c>
      <c r="CQ149" s="0" t="n">
        <f aca="false">IF($B59=0,0,IF(SIN(CQ$12)=0,999999999,(SIN(CQ$12)*COS($E59)+SIN($E59)*COS(CQ$12))/SIN(CQ$12)*$B59))</f>
        <v>4.78460936374185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311.067565376244</v>
      </c>
      <c r="H150" s="0" t="n">
        <f aca="false">IF($B60=0,0,IF(SIN(H$12)=0,999999999,(SIN(H$12)*COS($E60)+SIN($E60)*COS(H$12))/SIN(H$12)*$B60))</f>
        <v>157.893767766216</v>
      </c>
      <c r="I150" s="0" t="n">
        <f aca="false">IF($B60=0,0,IF(SIN(I$12)=0,999999999,(SIN(I$12)*COS($E60)+SIN($E60)*COS(I$12))/SIN(I$12)*$B60))</f>
        <v>106.81509139651</v>
      </c>
      <c r="J150" s="0" t="n">
        <f aca="false">IF($B60=0,0,IF(SIN(J$12)=0,999999999,(SIN(J$12)*COS($E60)+SIN($E60)*COS(J$12))/SIN(J$12)*$B60))</f>
        <v>81.2601858536711</v>
      </c>
      <c r="K150" s="0" t="n">
        <f aca="false">IF($B60=0,0,IF(SIN(K$12)=0,999999999,(SIN(K$12)*COS($E60)+SIN($E60)*COS(K$12))/SIN(K$12)*$B60))</f>
        <v>65.9147780111279</v>
      </c>
      <c r="L150" s="0" t="n">
        <f aca="false">IF($B60=0,0,IF(SIN(L$12)=0,999999999,(SIN(L$12)*COS($E60)+SIN($E60)*COS(L$12))/SIN(L$12)*$B60))</f>
        <v>55.6741076157321</v>
      </c>
      <c r="M150" s="0" t="n">
        <f aca="false">IF($B60=0,0,IF(SIN(M$12)=0,999999999,(SIN(M$12)*COS($E60)+SIN($E60)*COS(M$12))/SIN(M$12)*$B60))</f>
        <v>48.3504180839237</v>
      </c>
      <c r="N150" s="0" t="n">
        <f aca="false">IF($B60=0,0,IF(SIN(N$12)=0,999999999,(SIN(N$12)*COS($E60)+SIN($E60)*COS(N$12))/SIN(N$12)*$B60))</f>
        <v>42.8498291990859</v>
      </c>
      <c r="O150" s="0" t="n">
        <f aca="false">IF($B60=0,0,IF(SIN(O$12)=0,999999999,(SIN(O$12)*COS($E60)+SIN($E60)*COS(O$12))/SIN(O$12)*$B60))</f>
        <v>38.5646280091533</v>
      </c>
      <c r="P150" s="0" t="n">
        <f aca="false">IF($B60=0,0,IF(SIN(P$12)=0,999999999,(SIN(P$12)*COS($E60)+SIN($E60)*COS(P$12))/SIN(P$12)*$B60))</f>
        <v>35.1301851842792</v>
      </c>
      <c r="Q150" s="0" t="n">
        <f aca="false">IF($B60=0,0,IF(SIN(Q$12)=0,999999999,(SIN(Q$12)*COS($E60)+SIN($E60)*COS(Q$12))/SIN(Q$12)*$B60))</f>
        <v>32.3144624508715</v>
      </c>
      <c r="R150" s="0" t="n">
        <f aca="false">IF($B60=0,0,IF(SIN(R$12)=0,999999999,(SIN(R$12)*COS($E60)+SIN($E60)*COS(R$12))/SIN(R$12)*$B60))</f>
        <v>29.9627663074342</v>
      </c>
      <c r="S150" s="0" t="n">
        <f aca="false">IF($B60=0,0,IF(SIN(S$12)=0,999999999,(SIN(S$12)*COS($E60)+SIN($E60)*COS(S$12))/SIN(S$12)*$B60))</f>
        <v>27.9680000243023</v>
      </c>
      <c r="T150" s="0" t="n">
        <f aca="false">IF($B60=0,0,IF(SIN(T$12)=0,999999999,(SIN(T$12)*COS($E60)+SIN($E60)*COS(T$12))/SIN(T$12)*$B60))</f>
        <v>26.2536647853022</v>
      </c>
      <c r="U150" s="0" t="n">
        <f aca="false">IF($B60=0,0,IF(SIN(U$12)=0,999999999,(SIN(U$12)*COS($E60)+SIN($E60)*COS(U$12))/SIN(U$12)*$B60))</f>
        <v>24.7636603717585</v>
      </c>
      <c r="V150" s="0" t="n">
        <f aca="false">IF($B60=0,0,IF(SIN(V$12)=0,999999999,(SIN(V$12)*COS($E60)+SIN($E60)*COS(V$12))/SIN(V$12)*$B60))</f>
        <v>23.4559105890487</v>
      </c>
      <c r="W150" s="0" t="n">
        <f aca="false">IF($B60=0,0,IF(SIN(W$12)=0,999999999,(SIN(W$12)*COS($E60)+SIN($E60)*COS(W$12))/SIN(W$12)*$B60))</f>
        <v>22.2982385416974</v>
      </c>
      <c r="X150" s="0" t="n">
        <f aca="false">IF($B60=0,0,IF(SIN(X$12)=0,999999999,(SIN(X$12)*COS($E60)+SIN($E60)*COS(X$12))/SIN(X$12)*$B60))</f>
        <v>21.2656168158904</v>
      </c>
      <c r="Y150" s="0" t="n">
        <f aca="false">IF($B60=0,0,IF(SIN(Y$12)=0,999999999,(SIN(Y$12)*COS($E60)+SIN($E60)*COS(Y$12))/SIN(Y$12)*$B60))</f>
        <v>20.3382860245501</v>
      </c>
      <c r="Z150" s="0" t="n">
        <f aca="false">IF($B60=0,0,IF(SIN(Z$12)=0,999999999,(SIN(Z$12)*COS($E60)+SIN($E60)*COS(Z$12))/SIN(Z$12)*$B60))</f>
        <v>19.5004377880547</v>
      </c>
      <c r="AA150" s="0" t="n">
        <f aca="false">IF($B60=0,0,IF(SIN(AA$12)=0,999999999,(SIN(AA$12)*COS($E60)+SIN($E60)*COS(AA$12))/SIN(AA$12)*$B60))</f>
        <v>18.7392740053641</v>
      </c>
      <c r="AB150" s="0" t="n">
        <f aca="false">IF($B60=0,0,IF(SIN(AB$12)=0,999999999,(SIN(AB$12)*COS($E60)+SIN($E60)*COS(AB$12))/SIN(AB$12)*$B60))</f>
        <v>18.0443226867654</v>
      </c>
      <c r="AC150" s="0" t="n">
        <f aca="false">IF($B60=0,0,IF(SIN(AC$12)=0,999999999,(SIN(AC$12)*COS($E60)+SIN($E60)*COS(AC$12))/SIN(AC$12)*$B60))</f>
        <v>17.406932264244</v>
      </c>
      <c r="AD150" s="0" t="n">
        <f aca="false">IF($B60=0,0,IF(SIN(AD$12)=0,999999999,(SIN(AD$12)*COS($E60)+SIN($E60)*COS(AD$12))/SIN(AD$12)*$B60))</f>
        <v>16.8198923234828</v>
      </c>
      <c r="AE150" s="0" t="n">
        <f aca="false">IF($B60=0,0,IF(SIN(AE$12)=0,999999999,(SIN(AE$12)*COS($E60)+SIN($E60)*COS(AE$12))/SIN(AE$12)*$B60))</f>
        <v>16.2771453594089</v>
      </c>
      <c r="AF150" s="0" t="n">
        <f aca="false">IF($B60=0,0,IF(SIN(AF$12)=0,999999999,(SIN(AF$12)*COS($E60)+SIN($E60)*COS(AF$12))/SIN(AF$12)*$B60))</f>
        <v>15.7735650489256</v>
      </c>
      <c r="AG150" s="0" t="n">
        <f aca="false">IF($B60=0,0,IF(SIN(AG$12)=0,999999999,(SIN(AG$12)*COS($E60)+SIN($E60)*COS(AG$12))/SIN(AG$12)*$B60))</f>
        <v>15.3047837956056</v>
      </c>
      <c r="AH150" s="0" t="n">
        <f aca="false">IF($B60=0,0,IF(SIN(AH$12)=0,999999999,(SIN(AH$12)*COS($E60)+SIN($E60)*COS(AH$12))/SIN(AH$12)*$B60))</f>
        <v>14.8670572283314</v>
      </c>
      <c r="AI150" s="0" t="n">
        <f aca="false">IF($B60=0,0,IF(SIN(AI$12)=0,999999999,(SIN(AI$12)*COS($E60)+SIN($E60)*COS(AI$12))/SIN(AI$12)*$B60))</f>
        <v>14.457156733937</v>
      </c>
      <c r="AJ150" s="0" t="n">
        <f aca="false">IF($B60=0,0,IF(SIN(AJ$12)=0,999999999,(SIN(AJ$12)*COS($E60)+SIN($E60)*COS(AJ$12))/SIN(AJ$12)*$B60))</f>
        <v>14.072283482557</v>
      </c>
      <c r="AK150" s="0" t="n">
        <f aca="false">IF($B60=0,0,IF(SIN(AK$12)=0,999999999,(SIN(AK$12)*COS($E60)+SIN($E60)*COS(AK$12))/SIN(AK$12)*$B60))</f>
        <v>13.709999092462</v>
      </c>
      <c r="AL150" s="0" t="n">
        <f aca="false">IF($B60=0,0,IF(SIN(AL$12)=0,999999999,(SIN(AL$12)*COS($E60)+SIN($E60)*COS(AL$12))/SIN(AL$12)*$B60))</f>
        <v>13.368169294465</v>
      </c>
      <c r="AM150" s="0" t="n">
        <f aca="false">IF($B60=0,0,IF(SIN(AM$12)=0,999999999,(SIN(AM$12)*COS($E60)+SIN($E60)*COS(AM$12))/SIN(AM$12)*$B60))</f>
        <v>13.0449178383838</v>
      </c>
      <c r="AN150" s="0" t="n">
        <f aca="false">IF($B60=0,0,IF(SIN(AN$12)=0,999999999,(SIN(AN$12)*COS($E60)+SIN($E60)*COS(AN$12))/SIN(AN$12)*$B60))</f>
        <v>12.7385885328693</v>
      </c>
      <c r="AO150" s="0" t="n">
        <f aca="false">IF($B60=0,0,IF(SIN(AO$12)=0,999999999,(SIN(AO$12)*COS($E60)+SIN($E60)*COS(AO$12))/SIN(AO$12)*$B60))</f>
        <v>12.4477137918956</v>
      </c>
      <c r="AP150" s="0" t="n">
        <f aca="false">IF($B60=0,0,IF(SIN(AP$12)=0,999999999,(SIN(AP$12)*COS($E60)+SIN($E60)*COS(AP$12))/SIN(AP$12)*$B60))</f>
        <v>12.1709884226948</v>
      </c>
      <c r="AQ150" s="0" t="n">
        <f aca="false">IF($B60=0,0,IF(SIN(AQ$12)=0,999999999,(SIN(AQ$12)*COS($E60)+SIN($E60)*COS(AQ$12))/SIN(AQ$12)*$B60))</f>
        <v>11.9072476634782</v>
      </c>
      <c r="AR150" s="0" t="n">
        <f aca="false">IF($B60=0,0,IF(SIN(AR$12)=0,999999999,(SIN(AR$12)*COS($E60)+SIN($E60)*COS(AR$12))/SIN(AR$12)*$B60))</f>
        <v>11.6554486880526</v>
      </c>
      <c r="AS150" s="0" t="n">
        <f aca="false">IF($B60=0,0,IF(SIN(AS$12)=0,999999999,(SIN(AS$12)*COS($E60)+SIN($E60)*COS(AS$12))/SIN(AS$12)*$B60))</f>
        <v>11.4146549550344</v>
      </c>
      <c r="AT150" s="0" t="n">
        <f aca="false">IF($B60=0,0,IF(SIN(AT$12)=0,999999999,(SIN(AT$12)*COS($E60)+SIN($E60)*COS(AT$12))/SIN(AT$12)*$B60))</f>
        <v>11.184022903817</v>
      </c>
      <c r="AU150" s="0" t="n">
        <f aca="false">IF($B60=0,0,IF(SIN(AU$12)=0,999999999,(SIN(AU$12)*COS($E60)+SIN($E60)*COS(AU$12))/SIN(AU$12)*$B60))</f>
        <v>10.9627905965898</v>
      </c>
      <c r="AV150" s="0" t="n">
        <f aca="false">IF($B60=0,0,IF(SIN(AV$12)=0,999999999,(SIN(AV$12)*COS($E60)+SIN($E60)*COS(AV$12))/SIN(AV$12)*$B60))</f>
        <v>10.7502679820261</v>
      </c>
      <c r="AW150" s="0" t="n">
        <f aca="false">IF($B60=0,0,IF(SIN(AW$12)=0,999999999,(SIN(AW$12)*COS($E60)+SIN($E60)*COS(AW$12))/SIN(AW$12)*$B60))</f>
        <v>10.545828516605</v>
      </c>
      <c r="AX150" s="0" t="n">
        <f aca="false">IF($B60=0,0,IF(SIN(AX$12)=0,999999999,(SIN(AX$12)*COS($E60)+SIN($E60)*COS(AX$12))/SIN(AX$12)*$B60))</f>
        <v>10.3489019275387</v>
      </c>
      <c r="AY150" s="0" t="n">
        <f aca="false">IF($B60=0,0,IF(SIN(AY$12)=0,999999999,(SIN(AY$12)*COS($E60)+SIN($E60)*COS(AY$12))/SIN(AY$12)*$B60))</f>
        <v>10.1589679396754</v>
      </c>
      <c r="AZ150" s="0" t="n">
        <f aca="false">IF($B60=0,0,IF(SIN(AZ$12)=0,999999999,(SIN(AZ$12)*COS($E60)+SIN($E60)*COS(AZ$12))/SIN(AZ$12)*$B60))</f>
        <v>9.97555081964153</v>
      </c>
      <c r="BA150" s="0" t="n">
        <f aca="false">IF($B60=0,0,IF(SIN(BA$12)=0,999999999,(SIN(BA$12)*COS($E60)+SIN($E60)*COS(BA$12))/SIN(BA$12)*$B60))</f>
        <v>9.79821461545666</v>
      </c>
      <c r="BB150" s="0" t="n">
        <f aca="false">IF($B60=0,0,IF(SIN(BB$12)=0,999999999,(SIN(BB$12)*COS($E60)+SIN($E60)*COS(BB$12))/SIN(BB$12)*$B60))</f>
        <v>9.62655899014944</v>
      </c>
      <c r="BC150" s="0" t="n">
        <f aca="false">IF($B60=0,0,IF(SIN(BC$12)=0,999999999,(SIN(BC$12)*COS($E60)+SIN($E60)*COS(BC$12))/SIN(BC$12)*$B60))</f>
        <v>9.46021556446358</v>
      </c>
      <c r="BD150" s="0" t="n">
        <f aca="false">IF($B60=0,0,IF(SIN(BD$12)=0,999999999,(SIN(BD$12)*COS($E60)+SIN($E60)*COS(BD$12))/SIN(BD$12)*$B60))</f>
        <v>9.29884469732783</v>
      </c>
      <c r="BE150" s="0" t="n">
        <f aca="false">IF($B60=0,0,IF(SIN(BE$12)=0,999999999,(SIN(BE$12)*COS($E60)+SIN($E60)*COS(BE$12))/SIN(BE$12)*$B60))</f>
        <v>9.14213264394743</v>
      </c>
      <c r="BF150" s="0" t="n">
        <f aca="false">IF($B60=0,0,IF(SIN(BF$12)=0,999999999,(SIN(BF$12)*COS($E60)+SIN($E60)*COS(BF$12))/SIN(BF$12)*$B60))</f>
        <v>8.98978904062431</v>
      </c>
      <c r="BG150" s="0" t="n">
        <f aca="false">IF($B60=0,0,IF(SIN(BG$12)=0,999999999,(SIN(BG$12)*COS($E60)+SIN($E60)*COS(BG$12))/SIN(BG$12)*$B60))</f>
        <v>8.84154467309129</v>
      </c>
      <c r="BH150" s="0" t="n">
        <f aca="false">IF($B60=0,0,IF(SIN(BH$12)=0,999999999,(SIN(BH$12)*COS($E60)+SIN($E60)*COS(BH$12))/SIN(BH$12)*$B60))</f>
        <v>8.69714949154397</v>
      </c>
      <c r="BI150" s="0" t="n">
        <f aca="false">IF($B60=0,0,IF(SIN(BI$12)=0,999999999,(SIN(BI$12)*COS($E60)+SIN($E60)*COS(BI$12))/SIN(BI$12)*$B60))</f>
        <v>8.55637084090468</v>
      </c>
      <c r="BJ150" s="0" t="n">
        <f aca="false">IF($B60=0,0,IF(SIN(BJ$12)=0,999999999,(SIN(BJ$12)*COS($E60)+SIN($E60)*COS(BJ$12))/SIN(BJ$12)*$B60))</f>
        <v>8.41899187934405</v>
      </c>
      <c r="BK150" s="0" t="n">
        <f aca="false">IF($B60=0,0,IF(SIN(BK$12)=0,999999999,(SIN(BK$12)*COS($E60)+SIN($E60)*COS(BK$12))/SIN(BK$12)*$B60))</f>
        <v>8.28481016186661</v>
      </c>
      <c r="BL150" s="0" t="n">
        <f aca="false">IF($B60=0,0,IF(SIN(BL$12)=0,999999999,(SIN(BL$12)*COS($E60)+SIN($E60)*COS(BL$12))/SIN(BL$12)*$B60))</f>
        <v>8.15363636896156</v>
      </c>
      <c r="BM150" s="0" t="n">
        <f aca="false">IF($B60=0,0,IF(SIN(BM$12)=0,999999999,(SIN(BM$12)*COS($E60)+SIN($E60)*COS(BM$12))/SIN(BM$12)*$B60))</f>
        <v>8.02529316302602</v>
      </c>
      <c r="BN150" s="0" t="n">
        <f aca="false">IF($B60=0,0,IF(SIN(BN$12)=0,999999999,(SIN(BN$12)*COS($E60)+SIN($E60)*COS(BN$12))/SIN(BN$12)*$B60))</f>
        <v>7.8996141575688</v>
      </c>
      <c r="BO150" s="0" t="n">
        <f aca="false">IF($B60=0,0,IF(SIN(BO$12)=0,999999999,(SIN(BO$12)*COS($E60)+SIN($E60)*COS(BO$12))/SIN(BO$12)*$B60))</f>
        <v>7.77644298616338</v>
      </c>
      <c r="BP150" s="0" t="n">
        <f aca="false">IF($B60=0,0,IF(SIN(BP$12)=0,999999999,(SIN(BP$12)*COS($E60)+SIN($E60)*COS(BP$12))/SIN(BP$12)*$B60))</f>
        <v>7.65563245979273</v>
      </c>
      <c r="BQ150" s="0" t="n">
        <f aca="false">IF($B60=0,0,IF(SIN(BQ$12)=0,999999999,(SIN(BQ$12)*COS($E60)+SIN($E60)*COS(BQ$12))/SIN(BQ$12)*$B60))</f>
        <v>7.53704380266706</v>
      </c>
      <c r="BR150" s="0" t="n">
        <f aca="false">IF($B60=0,0,IF(SIN(BR$12)=0,999999999,(SIN(BR$12)*COS($E60)+SIN($E60)*COS(BR$12))/SIN(BR$12)*$B60))</f>
        <v>7.42054595782645</v>
      </c>
      <c r="BS150" s="0" t="n">
        <f aca="false">IF($B60=0,0,IF(SIN(BS$12)=0,999999999,(SIN(BS$12)*COS($E60)+SIN($E60)*COS(BS$12))/SIN(BS$12)*$B60))</f>
        <v>7.30601495490274</v>
      </c>
      <c r="BT150" s="0" t="n">
        <f aca="false">IF($B60=0,0,IF(SIN(BT$12)=0,999999999,(SIN(BT$12)*COS($E60)+SIN($E60)*COS(BT$12))/SIN(BT$12)*$B60))</f>
        <v>7.19333333333331</v>
      </c>
      <c r="BU150" s="0" t="n">
        <f aca="false">IF($B60=0,0,IF(SIN(BU$12)=0,999999999,(SIN(BU$12)*COS($E60)+SIN($E60)*COS(BU$12))/SIN(BU$12)*$B60))</f>
        <v>7.08238961511042</v>
      </c>
      <c r="BV150" s="0" t="n">
        <f aca="false">IF($B60=0,0,IF(SIN(BV$12)=0,999999999,(SIN(BV$12)*COS($E60)+SIN($E60)*COS(BV$12))/SIN(BV$12)*$B60))</f>
        <v>6.97307782183738</v>
      </c>
      <c r="BW150" s="0" t="n">
        <f aca="false">IF($B60=0,0,IF(SIN(BW$12)=0,999999999,(SIN(BW$12)*COS($E60)+SIN($E60)*COS(BW$12))/SIN(BW$12)*$B60))</f>
        <v>6.86529703146133</v>
      </c>
      <c r="BX150" s="0" t="n">
        <f aca="false">IF($B60=0,0,IF(SIN(BX$12)=0,999999999,(SIN(BX$12)*COS($E60)+SIN($E60)*COS(BX$12))/SIN(BX$12)*$B60))</f>
        <v>6.75895097057018</v>
      </c>
      <c r="BY150" s="0" t="n">
        <f aca="false">IF($B60=0,0,IF(SIN(BY$12)=0,999999999,(SIN(BY$12)*COS($E60)+SIN($E60)*COS(BY$12))/SIN(BY$12)*$B60))</f>
        <v>6.65394763859425</v>
      </c>
      <c r="BZ150" s="0" t="n">
        <f aca="false">IF($B60=0,0,IF(SIN(BZ$12)=0,999999999,(SIN(BZ$12)*COS($E60)+SIN($E60)*COS(BZ$12))/SIN(BZ$12)*$B60))</f>
        <v>6.55019896065013</v>
      </c>
      <c r="CA150" s="0" t="n">
        <f aca="false">IF($B60=0,0,IF(SIN(CA$12)=0,999999999,(SIN(CA$12)*COS($E60)+SIN($E60)*COS(CA$12))/SIN(CA$12)*$B60))</f>
        <v>6.44762046610819</v>
      </c>
      <c r="CB150" s="0" t="n">
        <f aca="false">IF($B60=0,0,IF(SIN(CB$12)=0,999999999,(SIN(CB$12)*COS($E60)+SIN($E60)*COS(CB$12))/SIN(CB$12)*$B60))</f>
        <v>6.34613099026818</v>
      </c>
      <c r="CC150" s="0" t="n">
        <f aca="false">IF($B60=0,0,IF(SIN(CC$12)=0,999999999,(SIN(CC$12)*COS($E60)+SIN($E60)*COS(CC$12))/SIN(CC$12)*$B60))</f>
        <v>6.24565239679385</v>
      </c>
      <c r="CD150" s="0" t="n">
        <f aca="false">IF($B60=0,0,IF(SIN(CD$12)=0,999999999,(SIN(CD$12)*COS($E60)+SIN($E60)*COS(CD$12))/SIN(CD$12)*$B60))</f>
        <v>6.14610931878889</v>
      </c>
      <c r="CE150" s="0" t="n">
        <f aca="false">IF($B60=0,0,IF(SIN(CE$12)=0,999999999,(SIN(CE$12)*COS($E60)+SIN($E60)*COS(CE$12))/SIN(CE$12)*$B60))</f>
        <v>6.04742891660053</v>
      </c>
      <c r="CF150" s="0" t="n">
        <f aca="false">IF($B60=0,0,IF(SIN(CF$12)=0,999999999,(SIN(CF$12)*COS($E60)+SIN($E60)*COS(CF$12))/SIN(CF$12)*$B60))</f>
        <v>5.9495406506182</v>
      </c>
      <c r="CG150" s="0" t="n">
        <f aca="false">IF($B60=0,0,IF(SIN(CG$12)=0,999999999,(SIN(CG$12)*COS($E60)+SIN($E60)*COS(CG$12))/SIN(CG$12)*$B60))</f>
        <v>5.85237606749014</v>
      </c>
      <c r="CH150" s="0" t="n">
        <f aca="false">IF($B60=0,0,IF(SIN(CH$12)=0,999999999,(SIN(CH$12)*COS($E60)+SIN($E60)*COS(CH$12))/SIN(CH$12)*$B60))</f>
        <v>5.75586859831931</v>
      </c>
      <c r="CI150" s="0" t="n">
        <f aca="false">IF($B60=0,0,IF(SIN(CI$12)=0,999999999,(SIN(CI$12)*COS($E60)+SIN($E60)*COS(CI$12))/SIN(CI$12)*$B60))</f>
        <v>5.65995336752213</v>
      </c>
      <c r="CJ150" s="0" t="n">
        <f aca="false">IF($B60=0,0,IF(SIN(CJ$12)=0,999999999,(SIN(CJ$12)*COS($E60)+SIN($E60)*COS(CJ$12))/SIN(CJ$12)*$B60))</f>
        <v>5.56456701113783</v>
      </c>
      <c r="CK150" s="0" t="n">
        <f aca="false">IF($B60=0,0,IF(SIN(CK$12)=0,999999999,(SIN(CK$12)*COS($E60)+SIN($E60)*COS(CK$12))/SIN(CK$12)*$B60))</f>
        <v>5.46964750346877</v>
      </c>
      <c r="CL150" s="0" t="n">
        <f aca="false">IF($B60=0,0,IF(SIN(CL$12)=0,999999999,(SIN(CL$12)*COS($E60)+SIN($E60)*COS(CL$12))/SIN(CL$12)*$B60))</f>
        <v>5.37513399101302</v>
      </c>
      <c r="CM150" s="0" t="n">
        <f aca="false">IF($B60=0,0,IF(SIN(CM$12)=0,999999999,(SIN(CM$12)*COS($E60)+SIN($E60)*COS(CM$12))/SIN(CM$12)*$B60))</f>
        <v>5.28096663271881</v>
      </c>
      <c r="CN150" s="0" t="n">
        <f aca="false">IF($B60=0,0,IF(SIN(CN$12)=0,999999999,(SIN(CN$12)*COS($E60)+SIN($E60)*COS(CN$12))/SIN(CN$12)*$B60))</f>
        <v>5.18708644564893</v>
      </c>
      <c r="CO150" s="0" t="n">
        <f aca="false">IF($B60=0,0,IF(SIN(CO$12)=0,999999999,(SIN(CO$12)*COS($E60)+SIN($E60)*COS(CO$12))/SIN(CO$12)*$B60))</f>
        <v>5.09343515519524</v>
      </c>
      <c r="CP150" s="0" t="n">
        <f aca="false">IF($B60=0,0,IF(SIN(CP$12)=0,999999999,(SIN(CP$12)*COS($E60)+SIN($E60)*COS(CP$12))/SIN(CP$12)*$B60))</f>
        <v>4.99995504902332</v>
      </c>
      <c r="CQ150" s="0" t="n">
        <f aca="false">IF($B60=0,0,IF(SIN(CQ$12)=0,999999999,(SIN(CQ$12)*COS($E60)+SIN($E60)*COS(CQ$12))/SIN(CQ$12)*$B60))</f>
        <v>4.90658883396126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329.200064417397</v>
      </c>
      <c r="H151" s="0" t="n">
        <f aca="false">IF($B61=0,0,IF(SIN(H$12)=0,999999999,(SIN(H$12)*COS($E61)+SIN($E61)*COS(H$12))/SIN(H$12)*$B61))</f>
        <v>167.010852924695</v>
      </c>
      <c r="I151" s="0" t="n">
        <f aca="false">IF($B61=0,0,IF(SIN(I$12)=0,999999999,(SIN(I$12)*COS($E61)+SIN($E61)*COS(I$12))/SIN(I$12)*$B61))</f>
        <v>112.925817665694</v>
      </c>
      <c r="J151" s="0" t="n">
        <f aca="false">IF($B61=0,0,IF(SIN(J$12)=0,999999999,(SIN(J$12)*COS($E61)+SIN($E61)*COS(J$12))/SIN(J$12)*$B61))</f>
        <v>85.8668164237464</v>
      </c>
      <c r="K151" s="0" t="n">
        <f aca="false">IF($B61=0,0,IF(SIN(K$12)=0,999999999,(SIN(K$12)*COS($E61)+SIN($E61)*COS(K$12))/SIN(K$12)*$B61))</f>
        <v>69.6182175324888</v>
      </c>
      <c r="L151" s="0" t="n">
        <f aca="false">IF($B61=0,0,IF(SIN(L$12)=0,999999999,(SIN(L$12)*COS($E61)+SIN($E61)*COS(L$12))/SIN(L$12)*$B61))</f>
        <v>58.7748077424246</v>
      </c>
      <c r="M151" s="0" t="n">
        <f aca="false">IF($B61=0,0,IF(SIN(M$12)=0,999999999,(SIN(M$12)*COS($E61)+SIN($E61)*COS(M$12))/SIN(M$12)*$B61))</f>
        <v>51.0200647712704</v>
      </c>
      <c r="N151" s="0" t="n">
        <f aca="false">IF($B61=0,0,IF(SIN(N$12)=0,999999999,(SIN(N$12)*COS($E61)+SIN($E61)*COS(N$12))/SIN(N$12)*$B61))</f>
        <v>45.195725439757</v>
      </c>
      <c r="O151" s="0" t="n">
        <f aca="false">IF($B61=0,0,IF(SIN(O$12)=0,999999999,(SIN(O$12)*COS($E61)+SIN($E61)*COS(O$12))/SIN(O$12)*$B61))</f>
        <v>40.6583083819634</v>
      </c>
      <c r="P151" s="0" t="n">
        <f aca="false">IF($B61=0,0,IF(SIN(P$12)=0,999999999,(SIN(P$12)*COS($E61)+SIN($E61)*COS(P$12))/SIN(P$12)*$B61))</f>
        <v>37.0217231279942</v>
      </c>
      <c r="Q151" s="0" t="n">
        <f aca="false">IF($B61=0,0,IF(SIN(Q$12)=0,999999999,(SIN(Q$12)*COS($E61)+SIN($E61)*COS(Q$12))/SIN(Q$12)*$B61))</f>
        <v>34.0402742311263</v>
      </c>
      <c r="R151" s="0" t="n">
        <f aca="false">IF($B61=0,0,IF(SIN(R$12)=0,999999999,(SIN(R$12)*COS($E61)+SIN($E61)*COS(R$12))/SIN(R$12)*$B61))</f>
        <v>31.550163330138</v>
      </c>
      <c r="S151" s="0" t="n">
        <f aca="false">IF($B61=0,0,IF(SIN(S$12)=0,999999999,(SIN(S$12)*COS($E61)+SIN($E61)*COS(S$12))/SIN(S$12)*$B61))</f>
        <v>29.4379902586242</v>
      </c>
      <c r="T151" s="0" t="n">
        <f aca="false">IF($B61=0,0,IF(SIN(T$12)=0,999999999,(SIN(T$12)*COS($E61)+SIN($E61)*COS(T$12))/SIN(T$12)*$B61))</f>
        <v>27.6227536777863</v>
      </c>
      <c r="U151" s="0" t="n">
        <f aca="false">IF($B61=0,0,IF(SIN(U$12)=0,999999999,(SIN(U$12)*COS($E61)+SIN($E61)*COS(U$12))/SIN(U$12)*$B61))</f>
        <v>26.0450514550566</v>
      </c>
      <c r="V151" s="0" t="n">
        <f aca="false">IF($B61=0,0,IF(SIN(V$12)=0,999999999,(SIN(V$12)*COS($E61)+SIN($E61)*COS(V$12))/SIN(V$12)*$B61))</f>
        <v>24.6603308997338</v>
      </c>
      <c r="W151" s="0" t="n">
        <f aca="false">IF($B61=0,0,IF(SIN(W$12)=0,999999999,(SIN(W$12)*COS($E61)+SIN($E61)*COS(W$12))/SIN(W$12)*$B61))</f>
        <v>23.4345212674292</v>
      </c>
      <c r="X151" s="0" t="n">
        <f aca="false">IF($B61=0,0,IF(SIN(X$12)=0,999999999,(SIN(X$12)*COS($E61)+SIN($E61)*COS(X$12))/SIN(X$12)*$B61))</f>
        <v>22.3411220954294</v>
      </c>
      <c r="Y151" s="0" t="n">
        <f aca="false">IF($B61=0,0,IF(SIN(Y$12)=0,999999999,(SIN(Y$12)*COS($E61)+SIN($E61)*COS(Y$12))/SIN(Y$12)*$B61))</f>
        <v>21.3592110101972</v>
      </c>
      <c r="Z151" s="0" t="n">
        <f aca="false">IF($B61=0,0,IF(SIN(Z$12)=0,999999999,(SIN(Z$12)*COS($E61)+SIN($E61)*COS(Z$12))/SIN(Z$12)*$B61))</f>
        <v>20.4720491917399</v>
      </c>
      <c r="AA151" s="0" t="n">
        <f aca="false">IF($B61=0,0,IF(SIN(AA$12)=0,999999999,(SIN(AA$12)*COS($E61)+SIN($E61)*COS(AA$12))/SIN(AA$12)*$B61))</f>
        <v>19.6660852758638</v>
      </c>
      <c r="AB151" s="0" t="n">
        <f aca="false">IF($B61=0,0,IF(SIN(AB$12)=0,999999999,(SIN(AB$12)*COS($E61)+SIN($E61)*COS(AB$12))/SIN(AB$12)*$B61))</f>
        <v>18.9302309186042</v>
      </c>
      <c r="AC151" s="0" t="n">
        <f aca="false">IF($B61=0,0,IF(SIN(AC$12)=0,999999999,(SIN(AC$12)*COS($E61)+SIN($E61)*COS(AC$12))/SIN(AC$12)*$B61))</f>
        <v>18.2553253430113</v>
      </c>
      <c r="AD151" s="0" t="n">
        <f aca="false">IF($B61=0,0,IF(SIN(AD$12)=0,999999999,(SIN(AD$12)*COS($E61)+SIN($E61)*COS(AD$12))/SIN(AD$12)*$B61))</f>
        <v>17.633733748415</v>
      </c>
      <c r="AE151" s="0" t="n">
        <f aca="false">IF($B61=0,0,IF(SIN(AE$12)=0,999999999,(SIN(AE$12)*COS($E61)+SIN($E61)*COS(AE$12))/SIN(AE$12)*$B61))</f>
        <v>17.0590421006483</v>
      </c>
      <c r="AF151" s="0" t="n">
        <f aca="false">IF($B61=0,0,IF(SIN(AF$12)=0,999999999,(SIN(AF$12)*COS($E61)+SIN($E61)*COS(AF$12))/SIN(AF$12)*$B61))</f>
        <v>16.5258223544847</v>
      </c>
      <c r="AG151" s="0" t="n">
        <f aca="false">IF($B61=0,0,IF(SIN(AG$12)=0,999999999,(SIN(AG$12)*COS($E61)+SIN($E61)*COS(AG$12))/SIN(AG$12)*$B61))</f>
        <v>16.0294498480583</v>
      </c>
      <c r="AH151" s="0" t="n">
        <f aca="false">IF($B61=0,0,IF(SIN(AH$12)=0,999999999,(SIN(AH$12)*COS($E61)+SIN($E61)*COS(AH$12))/SIN(AH$12)*$B61))</f>
        <v>15.5659598262442</v>
      </c>
      <c r="AI151" s="0" t="n">
        <f aca="false">IF($B61=0,0,IF(SIN(AI$12)=0,999999999,(SIN(AI$12)*COS($E61)+SIN($E61)*COS(AI$12))/SIN(AI$12)*$B61))</f>
        <v>15.1319336480493</v>
      </c>
      <c r="AJ151" s="0" t="n">
        <f aca="false">IF($B61=0,0,IF(SIN(AJ$12)=0,999999999,(SIN(AJ$12)*COS($E61)+SIN($E61)*COS(AJ$12))/SIN(AJ$12)*$B61))</f>
        <v>14.724407751715</v>
      </c>
      <c r="AK151" s="0" t="n">
        <f aca="false">IF($B61=0,0,IF(SIN(AK$12)=0,999999999,(SIN(AK$12)*COS($E61)+SIN($E61)*COS(AK$12))/SIN(AK$12)*$B61))</f>
        <v>14.3408002386648</v>
      </c>
      <c r="AL151" s="0" t="n">
        <f aca="false">IF($B61=0,0,IF(SIN(AL$12)=0,999999999,(SIN(AL$12)*COS($E61)+SIN($E61)*COS(AL$12))/SIN(AL$12)*$B61))</f>
        <v>13.9788512221432</v>
      </c>
      <c r="AM151" s="0" t="n">
        <f aca="false">IF($B61=0,0,IF(SIN(AM$12)=0,999999999,(SIN(AM$12)*COS($E61)+SIN($E61)*COS(AM$12))/SIN(AM$12)*$B61))</f>
        <v>13.6365740207307</v>
      </c>
      <c r="AN151" s="0" t="n">
        <f aca="false">IF($B61=0,0,IF(SIN(AN$12)=0,999999999,(SIN(AN$12)*COS($E61)+SIN($E61)*COS(AN$12))/SIN(AN$12)*$B61))</f>
        <v>13.3122149639357</v>
      </c>
      <c r="AO151" s="0" t="n">
        <f aca="false">IF($B61=0,0,IF(SIN(AO$12)=0,999999999,(SIN(AO$12)*COS($E61)+SIN($E61)*COS(AO$12))/SIN(AO$12)*$B61))</f>
        <v>13.0042200874113</v>
      </c>
      <c r="AP151" s="0" t="n">
        <f aca="false">IF($B61=0,0,IF(SIN(AP$12)=0,999999999,(SIN(AP$12)*COS($E61)+SIN($E61)*COS(AP$12))/SIN(AP$12)*$B61))</f>
        <v>12.7112073781164</v>
      </c>
      <c r="AQ151" s="0" t="n">
        <f aca="false">IF($B61=0,0,IF(SIN(AQ$12)=0,999999999,(SIN(AQ$12)*COS($E61)+SIN($E61)*COS(AQ$12))/SIN(AQ$12)*$B61))</f>
        <v>12.4319435193934</v>
      </c>
      <c r="AR151" s="0" t="n">
        <f aca="false">IF($B61=0,0,IF(SIN(AR$12)=0,999999999,(SIN(AR$12)*COS($E61)+SIN($E61)*COS(AR$12))/SIN(AR$12)*$B61))</f>
        <v>12.1653243069945</v>
      </c>
      <c r="AS151" s="0" t="n">
        <f aca="false">IF($B61=0,0,IF(SIN(AS$12)=0,999999999,(SIN(AS$12)*COS($E61)+SIN($E61)*COS(AS$12))/SIN(AS$12)*$B61))</f>
        <v>11.9103580771303</v>
      </c>
      <c r="AT151" s="0" t="n">
        <f aca="false">IF($B61=0,0,IF(SIN(AT$12)=0,999999999,(SIN(AT$12)*COS($E61)+SIN($E61)*COS(AT$12))/SIN(AT$12)*$B61))</f>
        <v>11.666151619397</v>
      </c>
      <c r="AU151" s="0" t="n">
        <f aca="false">IF($B61=0,0,IF(SIN(AU$12)=0,999999999,(SIN(AU$12)*COS($E61)+SIN($E61)*COS(AU$12))/SIN(AU$12)*$B61))</f>
        <v>11.4318981502936</v>
      </c>
      <c r="AV151" s="0" t="n">
        <f aca="false">IF($B61=0,0,IF(SIN(AV$12)=0,999999999,(SIN(AV$12)*COS($E61)+SIN($E61)*COS(AV$12))/SIN(AV$12)*$B61))</f>
        <v>11.2068670038555</v>
      </c>
      <c r="AW151" s="0" t="n">
        <f aca="false">IF($B61=0,0,IF(SIN(AW$12)=0,999999999,(SIN(AW$12)*COS($E61)+SIN($E61)*COS(AW$12))/SIN(AW$12)*$B61))</f>
        <v>10.9903947598295</v>
      </c>
      <c r="AX151" s="0" t="n">
        <f aca="false">IF($B61=0,0,IF(SIN(AX$12)=0,999999999,(SIN(AX$12)*COS($E61)+SIN($E61)*COS(AX$12))/SIN(AX$12)*$B61))</f>
        <v>10.7818775806451</v>
      </c>
      <c r="AY151" s="0" t="n">
        <f aca="false">IF($B61=0,0,IF(SIN(AY$12)=0,999999999,(SIN(AY$12)*COS($E61)+SIN($E61)*COS(AY$12))/SIN(AY$12)*$B61))</f>
        <v>10.5807645690996</v>
      </c>
      <c r="AZ151" s="0" t="n">
        <f aca="false">IF($B61=0,0,IF(SIN(AZ$12)=0,999999999,(SIN(AZ$12)*COS($E61)+SIN($E61)*COS(AZ$12))/SIN(AZ$12)*$B61))</f>
        <v>10.3865519913825</v>
      </c>
      <c r="BA151" s="0" t="n">
        <f aca="false">IF($B61=0,0,IF(SIN(BA$12)=0,999999999,(SIN(BA$12)*COS($E61)+SIN($E61)*COS(BA$12))/SIN(BA$12)*$B61))</f>
        <v>10.1987782365065</v>
      </c>
      <c r="BB151" s="0" t="n">
        <f aca="false">IF($B61=0,0,IF(SIN(BB$12)=0,999999999,(SIN(BB$12)*COS($E61)+SIN($E61)*COS(BB$12))/SIN(BB$12)*$B61))</f>
        <v>10.0170194047006</v>
      </c>
      <c r="BC151" s="0" t="n">
        <f aca="false">IF($B61=0,0,IF(SIN(BC$12)=0,999999999,(SIN(BC$12)*COS($E61)+SIN($E61)*COS(BC$12))/SIN(BC$12)*$B61))</f>
        <v>9.84088543485762</v>
      </c>
      <c r="BD151" s="0" t="n">
        <f aca="false">IF($B61=0,0,IF(SIN(BD$12)=0,999999999,(SIN(BD$12)*COS($E61)+SIN($E61)*COS(BD$12))/SIN(BD$12)*$B61))</f>
        <v>9.67001669551046</v>
      </c>
      <c r="BE151" s="0" t="n">
        <f aca="false">IF($B61=0,0,IF(SIN(BE$12)=0,999999999,(SIN(BE$12)*COS($E61)+SIN($E61)*COS(BE$12))/SIN(BE$12)*$B61))</f>
        <v>9.50408097565661</v>
      </c>
      <c r="BF151" s="0" t="n">
        <f aca="false">IF($B61=0,0,IF(SIN(BF$12)=0,999999999,(SIN(BF$12)*COS($E61)+SIN($E61)*COS(BF$12))/SIN(BF$12)*$B61))</f>
        <v>9.34277082154109</v>
      </c>
      <c r="BG151" s="0" t="n">
        <f aca="false">IF($B61=0,0,IF(SIN(BG$12)=0,999999999,(SIN(BG$12)*COS($E61)+SIN($E61)*COS(BG$12))/SIN(BG$12)*$B61))</f>
        <v>9.18580117364068</v>
      </c>
      <c r="BH151" s="0" t="n">
        <f aca="false">IF($B61=0,0,IF(SIN(BH$12)=0,999999999,(SIN(BH$12)*COS($E61)+SIN($E61)*COS(BH$12))/SIN(BH$12)*$B61))</f>
        <v>9.03290726486569</v>
      </c>
      <c r="BI151" s="0" t="n">
        <f aca="false">IF($B61=0,0,IF(SIN(BI$12)=0,999999999,(SIN(BI$12)*COS($E61)+SIN($E61)*COS(BI$12))/SIN(BI$12)*$B61))</f>
        <v>8.88384274666184</v>
      </c>
      <c r="BJ151" s="0" t="n">
        <f aca="false">IF($B61=0,0,IF(SIN(BJ$12)=0,999999999,(SIN(BJ$12)*COS($E61)+SIN($E61)*COS(BJ$12))/SIN(BJ$12)*$B61))</f>
        <v>8.73837801445004</v>
      </c>
      <c r="BK151" s="0" t="n">
        <f aca="false">IF($B61=0,0,IF(SIN(BK$12)=0,999999999,(SIN(BK$12)*COS($E61)+SIN($E61)*COS(BK$12))/SIN(BK$12)*$B61))</f>
        <v>8.59629870784561</v>
      </c>
      <c r="BL151" s="0" t="n">
        <f aca="false">IF($B61=0,0,IF(SIN(BL$12)=0,999999999,(SIN(BL$12)*COS($E61)+SIN($E61)*COS(BL$12))/SIN(BL$12)*$B61))</f>
        <v>8.45740436448055</v>
      </c>
      <c r="BM151" s="0" t="n">
        <f aca="false">IF($B61=0,0,IF(SIN(BM$12)=0,999999999,(SIN(BM$12)*COS($E61)+SIN($E61)*COS(BM$12))/SIN(BM$12)*$B61))</f>
        <v>8.32150720911898</v>
      </c>
      <c r="BN151" s="0" t="n">
        <f aca="false">IF($B61=0,0,IF(SIN(BN$12)=0,999999999,(SIN(BN$12)*COS($E61)+SIN($E61)*COS(BN$12))/SIN(BN$12)*$B61))</f>
        <v>8.18843106219084</v>
      </c>
      <c r="BO151" s="0" t="n">
        <f aca="false">IF($B61=0,0,IF(SIN(BO$12)=0,999999999,(SIN(BO$12)*COS($E61)+SIN($E61)*COS(BO$12))/SIN(BO$12)*$B61))</f>
        <v>8.05801035394583</v>
      </c>
      <c r="BP151" s="0" t="n">
        <f aca="false">IF($B61=0,0,IF(SIN(BP$12)=0,999999999,(SIN(BP$12)*COS($E61)+SIN($E61)*COS(BP$12))/SIN(BP$12)*$B61))</f>
        <v>7.93008923220176</v>
      </c>
      <c r="BQ151" s="0" t="n">
        <f aca="false">IF($B61=0,0,IF(SIN(BQ$12)=0,999999999,(SIN(BQ$12)*COS($E61)+SIN($E61)*COS(BQ$12))/SIN(BQ$12)*$B61))</f>
        <v>7.80452075318449</v>
      </c>
      <c r="BR151" s="0" t="n">
        <f aca="false">IF($B61=0,0,IF(SIN(BR$12)=0,999999999,(SIN(BR$12)*COS($E61)+SIN($E61)*COS(BR$12))/SIN(BR$12)*$B61))</f>
        <v>7.68116614626012</v>
      </c>
      <c r="BS151" s="0" t="n">
        <f aca="false">IF($B61=0,0,IF(SIN(BS$12)=0,999999999,(SIN(BS$12)*COS($E61)+SIN($E61)*COS(BS$12))/SIN(BS$12)*$B61))</f>
        <v>7.55989414448501</v>
      </c>
      <c r="BT151" s="0" t="n">
        <f aca="false">IF($B61=0,0,IF(SIN(BT$12)=0,999999999,(SIN(BT$12)*COS($E61)+SIN($E61)*COS(BT$12))/SIN(BT$12)*$B61))</f>
        <v>7.44058037387136</v>
      </c>
      <c r="BU151" s="0" t="n">
        <f aca="false">IF($B61=0,0,IF(SIN(BU$12)=0,999999999,(SIN(BU$12)*COS($E61)+SIN($E61)*COS(BU$12))/SIN(BU$12)*$B61))</f>
        <v>7.32310679510398</v>
      </c>
      <c r="BV151" s="0" t="n">
        <f aca="false">IF($B61=0,0,IF(SIN(BV$12)=0,999999999,(SIN(BV$12)*COS($E61)+SIN($E61)*COS(BV$12))/SIN(BV$12)*$B61))</f>
        <v>7.20736119217165</v>
      </c>
      <c r="BW151" s="0" t="n">
        <f aca="false">IF($B61=0,0,IF(SIN(BW$12)=0,999999999,(SIN(BW$12)*COS($E61)+SIN($E61)*COS(BW$12))/SIN(BW$12)*$B61))</f>
        <v>7.09323670301028</v>
      </c>
      <c r="BX151" s="0" t="n">
        <f aca="false">IF($B61=0,0,IF(SIN(BX$12)=0,999999999,(SIN(BX$12)*COS($E61)+SIN($E61)*COS(BX$12))/SIN(BX$12)*$B61))</f>
        <v>6.98063138780353</v>
      </c>
      <c r="BY151" s="0" t="n">
        <f aca="false">IF($B61=0,0,IF(SIN(BY$12)=0,999999999,(SIN(BY$12)*COS($E61)+SIN($E61)*COS(BY$12))/SIN(BY$12)*$B61))</f>
        <v>6.86944783106598</v>
      </c>
      <c r="BZ151" s="0" t="n">
        <f aca="false">IF($B61=0,0,IF(SIN(BZ$12)=0,999999999,(SIN(BZ$12)*COS($E61)+SIN($E61)*COS(BZ$12))/SIN(BZ$12)*$B61))</f>
        <v>6.75959277405415</v>
      </c>
      <c r="CA151" s="0" t="n">
        <f aca="false">IF($B61=0,0,IF(SIN(CA$12)=0,999999999,(SIN(CA$12)*COS($E61)+SIN($E61)*COS(CA$12))/SIN(CA$12)*$B61))</f>
        <v>6.65097677441547</v>
      </c>
      <c r="CB151" s="0" t="n">
        <f aca="false">IF($B61=0,0,IF(SIN(CB$12)=0,999999999,(SIN(CB$12)*COS($E61)+SIN($E61)*COS(CB$12))/SIN(CB$12)*$B61))</f>
        <v>6.54351389030518</v>
      </c>
      <c r="CC151" s="0" t="n">
        <f aca="false">IF($B61=0,0,IF(SIN(CC$12)=0,999999999,(SIN(CC$12)*COS($E61)+SIN($E61)*COS(CC$12))/SIN(CC$12)*$B61))</f>
        <v>6.43712138648422</v>
      </c>
      <c r="CD151" s="0" t="n">
        <f aca="false">IF($B61=0,0,IF(SIN(CD$12)=0,999999999,(SIN(CD$12)*COS($E61)+SIN($E61)*COS(CD$12))/SIN(CD$12)*$B61))</f>
        <v>6.3317194601555</v>
      </c>
      <c r="CE151" s="0" t="n">
        <f aca="false">IF($B61=0,0,IF(SIN(CE$12)=0,999999999,(SIN(CE$12)*COS($E61)+SIN($E61)*COS(CE$12))/SIN(CE$12)*$B61))</f>
        <v>6.22723098451256</v>
      </c>
      <c r="CF151" s="0" t="n">
        <f aca="false">IF($B61=0,0,IF(SIN(CF$12)=0,999999999,(SIN(CF$12)*COS($E61)+SIN($E61)*COS(CF$12))/SIN(CF$12)*$B61))</f>
        <v>6.12358126816563</v>
      </c>
      <c r="CG151" s="0" t="n">
        <f aca="false">IF($B61=0,0,IF(SIN(CG$12)=0,999999999,(SIN(CG$12)*COS($E61)+SIN($E61)*COS(CG$12))/SIN(CG$12)*$B61))</f>
        <v>6.02069782877556</v>
      </c>
      <c r="CH151" s="0" t="n">
        <f aca="false">IF($B61=0,0,IF(SIN(CH$12)=0,999999999,(SIN(CH$12)*COS($E61)+SIN($E61)*COS(CH$12))/SIN(CH$12)*$B61))</f>
        <v>5.91851017937209</v>
      </c>
      <c r="CI151" s="0" t="n">
        <f aca="false">IF($B61=0,0,IF(SIN(CI$12)=0,999999999,(SIN(CI$12)*COS($E61)+SIN($E61)*COS(CI$12))/SIN(CI$12)*$B61))</f>
        <v>5.81694962596241</v>
      </c>
      <c r="CJ151" s="0" t="n">
        <f aca="false">IF($B61=0,0,IF(SIN(CJ$12)=0,999999999,(SIN(CJ$12)*COS($E61)+SIN($E61)*COS(CJ$12))/SIN(CJ$12)*$B61))</f>
        <v>5.71594907514681</v>
      </c>
      <c r="CK151" s="0" t="n">
        <f aca="false">IF($B61=0,0,IF(SIN(CK$12)=0,999999999,(SIN(CK$12)*COS($E61)+SIN($E61)*COS(CK$12))/SIN(CK$12)*$B61))</f>
        <v>5.61544285055534</v>
      </c>
      <c r="CL151" s="0" t="n">
        <f aca="false">IF($B61=0,0,IF(SIN(CL$12)=0,999999999,(SIN(CL$12)*COS($E61)+SIN($E61)*COS(CL$12))/SIN(CL$12)*$B61))</f>
        <v>5.51536651700625</v>
      </c>
      <c r="CM151" s="0" t="n">
        <f aca="false">IF($B61=0,0,IF(SIN(CM$12)=0,999999999,(SIN(CM$12)*COS($E61)+SIN($E61)*COS(CM$12))/SIN(CM$12)*$B61))</f>
        <v>5.41565671135807</v>
      </c>
      <c r="CN151" s="0" t="n">
        <f aca="false">IF($B61=0,0,IF(SIN(CN$12)=0,999999999,(SIN(CN$12)*COS($E61)+SIN($E61)*COS(CN$12))/SIN(CN$12)*$B61))</f>
        <v>5.31625097909035</v>
      </c>
      <c r="CO151" s="0" t="n">
        <f aca="false">IF($B61=0,0,IF(SIN(CO$12)=0,999999999,(SIN(CO$12)*COS($E61)+SIN($E61)*COS(CO$12))/SIN(CO$12)*$B61))</f>
        <v>5.21708761570213</v>
      </c>
      <c r="CP151" s="0" t="n">
        <f aca="false">IF($B61=0,0,IF(SIN(CP$12)=0,999999999,(SIN(CP$12)*COS($E61)+SIN($E61)*COS(CP$12))/SIN(CP$12)*$B61))</f>
        <v>5.1181055120601</v>
      </c>
      <c r="CQ151" s="0" t="n">
        <f aca="false">IF($B61=0,0,IF(SIN(CQ$12)=0,999999999,(SIN(CQ$12)*COS($E61)+SIN($E61)*COS(CQ$12))/SIN(CQ$12)*$B61))</f>
        <v>5.01924400286435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349.407706771708</v>
      </c>
      <c r="H152" s="0" t="n">
        <f aca="false">IF($B62=0,0,IF(SIN(H$12)=0,999999999,(SIN(H$12)*COS($E62)+SIN($E62)*COS(H$12))/SIN(H$12)*$B62))</f>
        <v>177.173263156475</v>
      </c>
      <c r="I152" s="0" t="n">
        <f aca="false">IF($B62=0,0,IF(SIN(I$12)=0,999999999,(SIN(I$12)*COS($E62)+SIN($E62)*COS(I$12))/SIN(I$12)*$B62))</f>
        <v>119.738456796599</v>
      </c>
      <c r="J152" s="0" t="n">
        <f aca="false">IF($B62=0,0,IF(SIN(J$12)=0,999999999,(SIN(J$12)*COS($E62)+SIN($E62)*COS(J$12))/SIN(J$12)*$B62))</f>
        <v>91.0035490872755</v>
      </c>
      <c r="K152" s="0" t="n">
        <f aca="false">IF($B62=0,0,IF(SIN(K$12)=0,999999999,(SIN(K$12)*COS($E62)+SIN($E62)*COS(K$12))/SIN(K$12)*$B62))</f>
        <v>73.7485888848901</v>
      </c>
      <c r="L152" s="0" t="n">
        <f aca="false">IF($B62=0,0,IF(SIN(L$12)=0,999999999,(SIN(L$12)*COS($E62)+SIN($E62)*COS(L$12))/SIN(L$12)*$B62))</f>
        <v>62.2335896140063</v>
      </c>
      <c r="M152" s="0" t="n">
        <f aca="false">IF($B62=0,0,IF(SIN(M$12)=0,999999999,(SIN(M$12)*COS($E62)+SIN($E62)*COS(M$12))/SIN(M$12)*$B62))</f>
        <v>53.9985545662159</v>
      </c>
      <c r="N152" s="0" t="n">
        <f aca="false">IF($B62=0,0,IF(SIN(N$12)=0,999999999,(SIN(N$12)*COS($E62)+SIN($E62)*COS(N$12))/SIN(N$12)*$B62))</f>
        <v>47.8134832229554</v>
      </c>
      <c r="O152" s="0" t="n">
        <f aca="false">IF($B62=0,0,IF(SIN(O$12)=0,999999999,(SIN(O$12)*COS($E62)+SIN($E62)*COS(O$12))/SIN(O$12)*$B62))</f>
        <v>42.9950400280793</v>
      </c>
      <c r="P152" s="0" t="n">
        <f aca="false">IF($B62=0,0,IF(SIN(P$12)=0,999999999,(SIN(P$12)*COS($E62)+SIN($E62)*COS(P$12))/SIN(P$12)*$B62))</f>
        <v>39.1332218953428</v>
      </c>
      <c r="Q152" s="0" t="n">
        <f aca="false">IF($B62=0,0,IF(SIN(Q$12)=0,999999999,(SIN(Q$12)*COS($E62)+SIN($E62)*COS(Q$12))/SIN(Q$12)*$B62))</f>
        <v>35.9671161649231</v>
      </c>
      <c r="R152" s="0" t="n">
        <f aca="false">IF($B62=0,0,IF(SIN(R$12)=0,999999999,(SIN(R$12)*COS($E62)+SIN($E62)*COS(R$12))/SIN(R$12)*$B62))</f>
        <v>33.3227795803578</v>
      </c>
      <c r="S152" s="0" t="n">
        <f aca="false">IF($B62=0,0,IF(SIN(S$12)=0,999999999,(SIN(S$12)*COS($E62)+SIN($E62)*COS(S$12))/SIN(S$12)*$B62))</f>
        <v>31.0797885056548</v>
      </c>
      <c r="T152" s="0" t="n">
        <f aca="false">IF($B62=0,0,IF(SIN(T$12)=0,999999999,(SIN(T$12)*COS($E62)+SIN($E62)*COS(T$12))/SIN(T$12)*$B62))</f>
        <v>29.1521247624674</v>
      </c>
      <c r="U152" s="0" t="n">
        <f aca="false">IF($B62=0,0,IF(SIN(U$12)=0,999999999,(SIN(U$12)*COS($E62)+SIN($E62)*COS(U$12))/SIN(U$12)*$B62))</f>
        <v>27.4767071312854</v>
      </c>
      <c r="V152" s="0" t="n">
        <f aca="false">IF($B62=0,0,IF(SIN(V$12)=0,999999999,(SIN(V$12)*COS($E62)+SIN($E62)*COS(V$12))/SIN(V$12)*$B62))</f>
        <v>26.0062235386124</v>
      </c>
      <c r="W152" s="0" t="n">
        <f aca="false">IF($B62=0,0,IF(SIN(W$12)=0,999999999,(SIN(W$12)*COS($E62)+SIN($E62)*COS(W$12))/SIN(W$12)*$B62))</f>
        <v>24.704493059408</v>
      </c>
      <c r="X152" s="0" t="n">
        <f aca="false">IF($B62=0,0,IF(SIN(X$12)=0,999999999,(SIN(X$12)*COS($E62)+SIN($E62)*COS(X$12))/SIN(X$12)*$B62))</f>
        <v>23.5433739177244</v>
      </c>
      <c r="Y152" s="0" t="n">
        <f aca="false">IF($B62=0,0,IF(SIN(Y$12)=0,999999999,(SIN(Y$12)*COS($E62)+SIN($E62)*COS(Y$12))/SIN(Y$12)*$B62))</f>
        <v>22.5006479072327</v>
      </c>
      <c r="Z152" s="0" t="n">
        <f aca="false">IF($B62=0,0,IF(SIN(Z$12)=0,999999999,(SIN(Z$12)*COS($E62)+SIN($E62)*COS(Z$12))/SIN(Z$12)*$B62))</f>
        <v>21.5585394846539</v>
      </c>
      <c r="AA152" s="0" t="n">
        <f aca="false">IF($B62=0,0,IF(SIN(AA$12)=0,999999999,(SIN(AA$12)*COS($E62)+SIN($E62)*COS(AA$12))/SIN(AA$12)*$B62))</f>
        <v>20.7026579784347</v>
      </c>
      <c r="AB152" s="0" t="n">
        <f aca="false">IF($B62=0,0,IF(SIN(AB$12)=0,999999999,(SIN(AB$12)*COS($E62)+SIN($E62)*COS(AB$12))/SIN(AB$12)*$B62))</f>
        <v>19.9212282850661</v>
      </c>
      <c r="AC152" s="0" t="n">
        <f aca="false">IF($B62=0,0,IF(SIN(AC$12)=0,999999999,(SIN(AC$12)*COS($E62)+SIN($E62)*COS(AC$12))/SIN(AC$12)*$B62))</f>
        <v>19.2045222524315</v>
      </c>
      <c r="AD152" s="0" t="n">
        <f aca="false">IF($B62=0,0,IF(SIN(AD$12)=0,999999999,(SIN(AD$12)*COS($E62)+SIN($E62)*COS(AD$12))/SIN(AD$12)*$B62))</f>
        <v>18.5444322164428</v>
      </c>
      <c r="AE152" s="0" t="n">
        <f aca="false">IF($B62=0,0,IF(SIN(AE$12)=0,999999999,(SIN(AE$12)*COS($E62)+SIN($E62)*COS(AE$12))/SIN(AE$12)*$B62))</f>
        <v>17.9341468880141</v>
      </c>
      <c r="AF152" s="0" t="n">
        <f aca="false">IF($B62=0,0,IF(SIN(AF$12)=0,999999999,(SIN(AF$12)*COS($E62)+SIN($E62)*COS(AF$12))/SIN(AF$12)*$B62))</f>
        <v>17.3679020344883</v>
      </c>
      <c r="AG152" s="0" t="n">
        <f aca="false">IF($B62=0,0,IF(SIN(AG$12)=0,999999999,(SIN(AG$12)*COS($E62)+SIN($E62)*COS(AG$12))/SIN(AG$12)*$B62))</f>
        <v>16.840786564332</v>
      </c>
      <c r="AH152" s="0" t="n">
        <f aca="false">IF($B62=0,0,IF(SIN(AH$12)=0,999999999,(SIN(AH$12)*COS($E62)+SIN($E62)*COS(AH$12))/SIN(AH$12)*$B62))</f>
        <v>16.3485901642531</v>
      </c>
      <c r="AI152" s="0" t="n">
        <f aca="false">IF($B62=0,0,IF(SIN(AI$12)=0,999999999,(SIN(AI$12)*COS($E62)+SIN($E62)*COS(AI$12))/SIN(AI$12)*$B62))</f>
        <v>15.8876824588153</v>
      </c>
      <c r="AJ152" s="0" t="n">
        <f aca="false">IF($B62=0,0,IF(SIN(AJ$12)=0,999999999,(SIN(AJ$12)*COS($E62)+SIN($E62)*COS(AJ$12))/SIN(AJ$12)*$B62))</f>
        <v>15.4549163372716</v>
      </c>
      <c r="AK152" s="0" t="n">
        <f aca="false">IF($B62=0,0,IF(SIN(AK$12)=0,999999999,(SIN(AK$12)*COS($E62)+SIN($E62)*COS(AK$12))/SIN(AK$12)*$B62))</f>
        <v>15.0475499904675</v>
      </c>
      <c r="AL152" s="0" t="n">
        <f aca="false">IF($B62=0,0,IF(SIN(AL$12)=0,999999999,(SIN(AL$12)*COS($E62)+SIN($E62)*COS(AL$12))/SIN(AL$12)*$B62))</f>
        <v>14.6631835649578</v>
      </c>
      <c r="AM152" s="0" t="n">
        <f aca="false">IF($B62=0,0,IF(SIN(AM$12)=0,999999999,(SIN(AM$12)*COS($E62)+SIN($E62)*COS(AM$12))/SIN(AM$12)*$B62))</f>
        <v>14.299707333679</v>
      </c>
      <c r="AN152" s="0" t="n">
        <f aca="false">IF($B62=0,0,IF(SIN(AN$12)=0,999999999,(SIN(AN$12)*COS($E62)+SIN($E62)*COS(AN$12))/SIN(AN$12)*$B62))</f>
        <v>13.955259012089</v>
      </c>
      <c r="AO152" s="0" t="n">
        <f aca="false">IF($B62=0,0,IF(SIN(AO$12)=0,999999999,(SIN(AO$12)*COS($E62)+SIN($E62)*COS(AO$12))/SIN(AO$12)*$B62))</f>
        <v>13.6281883906445</v>
      </c>
      <c r="AP152" s="0" t="n">
        <f aca="false">IF($B62=0,0,IF(SIN(AP$12)=0,999999999,(SIN(AP$12)*COS($E62)+SIN($E62)*COS(AP$12))/SIN(AP$12)*$B62))</f>
        <v>13.3170278609574</v>
      </c>
      <c r="AQ152" s="0" t="n">
        <f aca="false">IF($B62=0,0,IF(SIN(AQ$12)=0,999999999,(SIN(AQ$12)*COS($E62)+SIN($E62)*COS(AQ$12))/SIN(AQ$12)*$B62))</f>
        <v>13.0204677205737</v>
      </c>
      <c r="AR152" s="0" t="n">
        <f aca="false">IF($B62=0,0,IF(SIN(AR$12)=0,999999999,(SIN(AR$12)*COS($E62)+SIN($E62)*COS(AR$12))/SIN(AR$12)*$B62))</f>
        <v>12.7373353760606</v>
      </c>
      <c r="AS152" s="0" t="n">
        <f aca="false">IF($B62=0,0,IF(SIN(AS$12)=0,999999999,(SIN(AS$12)*COS($E62)+SIN($E62)*COS(AS$12))/SIN(AS$12)*$B62))</f>
        <v>12.4665777446672</v>
      </c>
      <c r="AT152" s="0" t="n">
        <f aca="false">IF($B62=0,0,IF(SIN(AT$12)=0,999999999,(SIN(AT$12)*COS($E62)+SIN($E62)*COS(AT$12))/SIN(AT$12)*$B62))</f>
        <v>12.2072462947647</v>
      </c>
      <c r="AU152" s="0" t="n">
        <f aca="false">IF($B62=0,0,IF(SIN(AU$12)=0,999999999,(SIN(AU$12)*COS($E62)+SIN($E62)*COS(AU$12))/SIN(AU$12)*$B62))</f>
        <v>11.9584842745006</v>
      </c>
      <c r="AV152" s="0" t="n">
        <f aca="false">IF($B62=0,0,IF(SIN(AV$12)=0,999999999,(SIN(AV$12)*COS($E62)+SIN($E62)*COS(AV$12))/SIN(AV$12)*$B62))</f>
        <v>11.7195157639188</v>
      </c>
      <c r="AW152" s="0" t="n">
        <f aca="false">IF($B62=0,0,IF(SIN(AW$12)=0,999999999,(SIN(AW$12)*COS($E62)+SIN($E62)*COS(AW$12))/SIN(AW$12)*$B62))</f>
        <v>11.4896362536553</v>
      </c>
      <c r="AX152" s="0" t="n">
        <f aca="false">IF($B62=0,0,IF(SIN(AX$12)=0,999999999,(SIN(AX$12)*COS($E62)+SIN($E62)*COS(AX$12))/SIN(AX$12)*$B62))</f>
        <v>11.2682045072986</v>
      </c>
      <c r="AY152" s="0" t="n">
        <f aca="false">IF($B62=0,0,IF(SIN(AY$12)=0,999999999,(SIN(AY$12)*COS($E62)+SIN($E62)*COS(AY$12))/SIN(AY$12)*$B62))</f>
        <v>11.0546355076806</v>
      </c>
      <c r="AZ152" s="0" t="n">
        <f aca="false">IF($B62=0,0,IF(SIN(AZ$12)=0,999999999,(SIN(AZ$12)*COS($E62)+SIN($E62)*COS(AZ$12))/SIN(AZ$12)*$B62))</f>
        <v>10.8483943221028</v>
      </c>
      <c r="BA152" s="0" t="n">
        <f aca="false">IF($B62=0,0,IF(SIN(BA$12)=0,999999999,(SIN(BA$12)*COS($E62)+SIN($E62)*COS(BA$12))/SIN(BA$12)*$B62))</f>
        <v>10.6489907495781</v>
      </c>
      <c r="BB152" s="0" t="n">
        <f aca="false">IF($B62=0,0,IF(SIN(BB$12)=0,999999999,(SIN(BB$12)*COS($E62)+SIN($E62)*COS(BB$12))/SIN(BB$12)*$B62))</f>
        <v>10.45597463599</v>
      </c>
      <c r="BC152" s="0" t="n">
        <f aca="false">IF($B62=0,0,IF(SIN(BC$12)=0,999999999,(SIN(BC$12)*COS($E62)+SIN($E62)*COS(BC$12))/SIN(BC$12)*$B62))</f>
        <v>10.2689317616924</v>
      </c>
      <c r="BD152" s="0" t="n">
        <f aca="false">IF($B62=0,0,IF(SIN(BD$12)=0,999999999,(SIN(BD$12)*COS($E62)+SIN($E62)*COS(BD$12))/SIN(BD$12)*$B62))</f>
        <v>10.0874802213474</v>
      </c>
      <c r="BE152" s="0" t="n">
        <f aca="false">IF($B62=0,0,IF(SIN(BE$12)=0,999999999,(SIN(BE$12)*COS($E62)+SIN($E62)*COS(BE$12))/SIN(BE$12)*$B62))</f>
        <v>9.91126722837527</v>
      </c>
      <c r="BF152" s="0" t="n">
        <f aca="false">IF($B62=0,0,IF(SIN(BF$12)=0,999999999,(SIN(BF$12)*COS($E62)+SIN($E62)*COS(BF$12))/SIN(BF$12)*$B62))</f>
        <v>9.7399662867906</v>
      </c>
      <c r="BG152" s="0" t="n">
        <f aca="false">IF($B62=0,0,IF(SIN(BG$12)=0,999999999,(SIN(BG$12)*COS($E62)+SIN($E62)*COS(BG$12))/SIN(BG$12)*$B62))</f>
        <v>9.57327468183251</v>
      </c>
      <c r="BH152" s="0" t="n">
        <f aca="false">IF($B62=0,0,IF(SIN(BH$12)=0,999999999,(SIN(BH$12)*COS($E62)+SIN($E62)*COS(BH$12))/SIN(BH$12)*$B62))</f>
        <v>9.41091124799089</v>
      </c>
      <c r="BI152" s="0" t="n">
        <f aca="false">IF($B62=0,0,IF(SIN(BI$12)=0,999999999,(SIN(BI$12)*COS($E62)+SIN($E62)*COS(BI$12))/SIN(BI$12)*$B62))</f>
        <v>9.252614379048</v>
      </c>
      <c r="BJ152" s="0" t="n">
        <f aca="false">IF($B62=0,0,IF(SIN(BJ$12)=0,999999999,(SIN(BJ$12)*COS($E62)+SIN($E62)*COS(BJ$12))/SIN(BJ$12)*$B62))</f>
        <v>9.0981402498038</v>
      </c>
      <c r="BK152" s="0" t="n">
        <f aca="false">IF($B62=0,0,IF(SIN(BK$12)=0,999999999,(SIN(BK$12)*COS($E62)+SIN($E62)*COS(BK$12))/SIN(BK$12)*$B62))</f>
        <v>8.94726122340596</v>
      </c>
      <c r="BL152" s="0" t="n">
        <f aca="false">IF($B62=0,0,IF(SIN(BL$12)=0,999999999,(SIN(BL$12)*COS($E62)+SIN($E62)*COS(BL$12))/SIN(BL$12)*$B62))</f>
        <v>8.79976442179618</v>
      </c>
      <c r="BM152" s="0" t="n">
        <f aca="false">IF($B62=0,0,IF(SIN(BM$12)=0,999999999,(SIN(BM$12)*COS($E62)+SIN($E62)*COS(BM$12))/SIN(BM$12)*$B62))</f>
        <v>8.65545043982923</v>
      </c>
      <c r="BN152" s="0" t="n">
        <f aca="false">IF($B62=0,0,IF(SIN(BN$12)=0,999999999,(SIN(BN$12)*COS($E62)+SIN($E62)*COS(BN$12))/SIN(BN$12)*$B62))</f>
        <v>8.51413218620631</v>
      </c>
      <c r="BO152" s="0" t="n">
        <f aca="false">IF($B62=0,0,IF(SIN(BO$12)=0,999999999,(SIN(BO$12)*COS($E62)+SIN($E62)*COS(BO$12))/SIN(BO$12)*$B62))</f>
        <v>8.37563383657043</v>
      </c>
      <c r="BP152" s="0" t="n">
        <f aca="false">IF($B62=0,0,IF(SIN(BP$12)=0,999999999,(SIN(BP$12)*COS($E62)+SIN($E62)*COS(BP$12))/SIN(BP$12)*$B62))</f>
        <v>8.23978988599288</v>
      </c>
      <c r="BQ152" s="0" t="n">
        <f aca="false">IF($B62=0,0,IF(SIN(BQ$12)=0,999999999,(SIN(BQ$12)*COS($E62)+SIN($E62)*COS(BQ$12))/SIN(BQ$12)*$B62))</f>
        <v>8.10644428969763</v>
      </c>
      <c r="BR152" s="0" t="n">
        <f aca="false">IF($B62=0,0,IF(SIN(BR$12)=0,999999999,(SIN(BR$12)*COS($E62)+SIN($E62)*COS(BR$12))/SIN(BR$12)*$B62))</f>
        <v>7.97544968225452</v>
      </c>
      <c r="BS152" s="0" t="n">
        <f aca="false">IF($B62=0,0,IF(SIN(BS$12)=0,999999999,(SIN(BS$12)*COS($E62)+SIN($E62)*COS(BS$12))/SIN(BS$12)*$B62))</f>
        <v>7.84666666666669</v>
      </c>
      <c r="BT152" s="0" t="n">
        <f aca="false">IF($B62=0,0,IF(SIN(BT$12)=0,999999999,(SIN(BT$12)*COS($E62)+SIN($E62)*COS(BT$12))/SIN(BT$12)*$B62))</f>
        <v>7.71996316581021</v>
      </c>
      <c r="BU152" s="0" t="n">
        <f aca="false">IF($B62=0,0,IF(SIN(BU$12)=0,999999999,(SIN(BU$12)*COS($E62)+SIN($E62)*COS(BU$12))/SIN(BU$12)*$B62))</f>
        <v>7.59521382957338</v>
      </c>
      <c r="BV152" s="0" t="n">
        <f aca="false">IF($B62=0,0,IF(SIN(BV$12)=0,999999999,(SIN(BV$12)*COS($E62)+SIN($E62)*COS(BV$12))/SIN(BV$12)*$B62))</f>
        <v>7.47229949181635</v>
      </c>
      <c r="BW152" s="0" t="n">
        <f aca="false">IF($B62=0,0,IF(SIN(BW$12)=0,999999999,(SIN(BW$12)*COS($E62)+SIN($E62)*COS(BW$12))/SIN(BW$12)*$B62))</f>
        <v>7.35110667194457</v>
      </c>
      <c r="BX152" s="0" t="n">
        <f aca="false">IF($B62=0,0,IF(SIN(BX$12)=0,999999999,(SIN(BX$12)*COS($E62)+SIN($E62)*COS(BX$12))/SIN(BX$12)*$B62))</f>
        <v>7.23152711647195</v>
      </c>
      <c r="BY152" s="0" t="n">
        <f aca="false">IF($B62=0,0,IF(SIN(BY$12)=0,999999999,(SIN(BY$12)*COS($E62)+SIN($E62)*COS(BY$12))/SIN(BY$12)*$B62))</f>
        <v>7.11345737645896</v>
      </c>
      <c r="BZ152" s="0" t="n">
        <f aca="false">IF($B62=0,0,IF(SIN(BZ$12)=0,999999999,(SIN(BZ$12)*COS($E62)+SIN($E62)*COS(BZ$12))/SIN(BZ$12)*$B62))</f>
        <v>6.99679841715695</v>
      </c>
      <c r="CA152" s="0" t="n">
        <f aca="false">IF($B62=0,0,IF(SIN(CA$12)=0,999999999,(SIN(CA$12)*COS($E62)+SIN($E62)*COS(CA$12))/SIN(CA$12)*$B62))</f>
        <v>6.88145525657736</v>
      </c>
      <c r="CB152" s="0" t="n">
        <f aca="false">IF($B62=0,0,IF(SIN(CB$12)=0,999999999,(SIN(CB$12)*COS($E62)+SIN($E62)*COS(CB$12))/SIN(CB$12)*$B62))</f>
        <v>6.76733663004432</v>
      </c>
      <c r="CC152" s="0" t="n">
        <f aca="false">IF($B62=0,0,IF(SIN(CC$12)=0,999999999,(SIN(CC$12)*COS($E62)+SIN($E62)*COS(CC$12))/SIN(CC$12)*$B62))</f>
        <v>6.65435467808964</v>
      </c>
      <c r="CD152" s="0" t="n">
        <f aca="false">IF($B62=0,0,IF(SIN(CD$12)=0,999999999,(SIN(CD$12)*COS($E62)+SIN($E62)*COS(CD$12))/SIN(CD$12)*$B62))</f>
        <v>6.54242465530871</v>
      </c>
      <c r="CE152" s="0" t="n">
        <f aca="false">IF($B62=0,0,IF(SIN(CE$12)=0,999999999,(SIN(CE$12)*COS($E62)+SIN($E62)*COS(CE$12))/SIN(CE$12)*$B62))</f>
        <v>6.43146465802569</v>
      </c>
      <c r="CF152" s="0" t="n">
        <f aca="false">IF($B62=0,0,IF(SIN(CF$12)=0,999999999,(SIN(CF$12)*COS($E62)+SIN($E62)*COS(CF$12))/SIN(CF$12)*$B62))</f>
        <v>6.32139536881964</v>
      </c>
      <c r="CG152" s="0" t="n">
        <f aca="false">IF($B62=0,0,IF(SIN(CG$12)=0,999999999,(SIN(CG$12)*COS($E62)+SIN($E62)*COS(CG$12))/SIN(CG$12)*$B62))</f>
        <v>6.2121398161384</v>
      </c>
      <c r="CH152" s="0" t="n">
        <f aca="false">IF($B62=0,0,IF(SIN(CH$12)=0,999999999,(SIN(CH$12)*COS($E62)+SIN($E62)*COS(CH$12))/SIN(CH$12)*$B62))</f>
        <v>6.10362314738237</v>
      </c>
      <c r="CI152" s="0" t="n">
        <f aca="false">IF($B62=0,0,IF(SIN(CI$12)=0,999999999,(SIN(CI$12)*COS($E62)+SIN($E62)*COS(CI$12))/SIN(CI$12)*$B62))</f>
        <v>5.99577241397796</v>
      </c>
      <c r="CJ152" s="0" t="n">
        <f aca="false">IF($B62=0,0,IF(SIN(CJ$12)=0,999999999,(SIN(CJ$12)*COS($E62)+SIN($E62)*COS(CJ$12))/SIN(CJ$12)*$B62))</f>
        <v>5.88851636707782</v>
      </c>
      <c r="CK152" s="0" t="n">
        <f aca="false">IF($B62=0,0,IF(SIN(CK$12)=0,999999999,(SIN(CK$12)*COS($E62)+SIN($E62)*COS(CK$12))/SIN(CK$12)*$B62))</f>
        <v>5.78178526262851</v>
      </c>
      <c r="CL152" s="0" t="n">
        <f aca="false">IF($B62=0,0,IF(SIN(CL$12)=0,999999999,(SIN(CL$12)*COS($E62)+SIN($E62)*COS(CL$12))/SIN(CL$12)*$B62))</f>
        <v>5.67551067463807</v>
      </c>
      <c r="CM152" s="0" t="n">
        <f aca="false">IF($B62=0,0,IF(SIN(CM$12)=0,999999999,(SIN(CM$12)*COS($E62)+SIN($E62)*COS(CM$12))/SIN(CM$12)*$B62))</f>
        <v>5.56962531555197</v>
      </c>
      <c r="CN152" s="0" t="n">
        <f aca="false">IF($B62=0,0,IF(SIN(CN$12)=0,999999999,(SIN(CN$12)*COS($E62)+SIN($E62)*COS(CN$12))/SIN(CN$12)*$B62))</f>
        <v>5.46406286271234</v>
      </c>
      <c r="CO152" s="0" t="n">
        <f aca="false">IF($B62=0,0,IF(SIN(CO$12)=0,999999999,(SIN(CO$12)*COS($E62)+SIN($E62)*COS(CO$12))/SIN(CO$12)*$B62))</f>
        <v>5.35875778993347</v>
      </c>
      <c r="CP152" s="0" t="n">
        <f aca="false">IF($B62=0,0,IF(SIN(CP$12)=0,999999999,(SIN(CP$12)*COS($E62)+SIN($E62)*COS(CP$12))/SIN(CP$12)*$B62))</f>
        <v>5.25364520327159</v>
      </c>
      <c r="CQ152" s="0" t="n">
        <f aca="false">IF($B62=0,0,IF(SIN(CQ$12)=0,999999999,(SIN(CQ$12)*COS($E62)+SIN($E62)*COS(CQ$12))/SIN(CQ$12)*$B62))</f>
        <v>5.14866068010521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369.945244958209</v>
      </c>
      <c r="H153" s="0" t="n">
        <f aca="false">IF($B63=0,0,IF(SIN(H$12)=0,999999999,(SIN(H$12)*COS($E63)+SIN($E63)*COS(H$12))/SIN(H$12)*$B63))</f>
        <v>187.495166518698</v>
      </c>
      <c r="I153" s="0" t="n">
        <f aca="false">IF($B63=0,0,IF(SIN(I$12)=0,999999999,(SIN(I$12)*COS($E63)+SIN($E63)*COS(I$12))/SIN(I$12)*$B63))</f>
        <v>126.653765080276</v>
      </c>
      <c r="J153" s="0" t="n">
        <f aca="false">IF($B63=0,0,IF(SIN(J$12)=0,999999999,(SIN(J$12)*COS($E63)+SIN($E63)*COS(J$12))/SIN(J$12)*$B63))</f>
        <v>96.2145215963755</v>
      </c>
      <c r="K153" s="0" t="n">
        <f aca="false">IF($B63=0,0,IF(SIN(K$12)=0,999999999,(SIN(K$12)*COS($E63)+SIN($E63)*COS(K$12))/SIN(K$12)*$B63))</f>
        <v>77.9361286320229</v>
      </c>
      <c r="L153" s="0" t="n">
        <f aca="false">IF($B63=0,0,IF(SIN(L$12)=0,999999999,(SIN(L$12)*COS($E63)+SIN($E63)*COS(L$12))/SIN(L$12)*$B63))</f>
        <v>65.7381473449752</v>
      </c>
      <c r="M153" s="0" t="n">
        <f aca="false">IF($B63=0,0,IF(SIN(M$12)=0,999999999,(SIN(M$12)*COS($E63)+SIN($E63)*COS(M$12))/SIN(M$12)*$B63))</f>
        <v>57.0146727664641</v>
      </c>
      <c r="N153" s="0" t="n">
        <f aca="false">IF($B63=0,0,IF(SIN(N$12)=0,999999999,(SIN(N$12)*COS($E63)+SIN($E63)*COS(N$12))/SIN(N$12)*$B63))</f>
        <v>50.4627501193726</v>
      </c>
      <c r="O153" s="0" t="n">
        <f aca="false">IF($B63=0,0,IF(SIN(O$12)=0,999999999,(SIN(O$12)*COS($E63)+SIN($E63)*COS(O$12))/SIN(O$12)*$B63))</f>
        <v>45.3585135891613</v>
      </c>
      <c r="P153" s="0" t="n">
        <f aca="false">IF($B63=0,0,IF(SIN(P$12)=0,999999999,(SIN(P$12)*COS($E63)+SIN($E63)*COS(P$12))/SIN(P$12)*$B63))</f>
        <v>41.267641830601</v>
      </c>
      <c r="Q153" s="0" t="n">
        <f aca="false">IF($B63=0,0,IF(SIN(Q$12)=0,999999999,(SIN(Q$12)*COS($E63)+SIN($E63)*COS(Q$12))/SIN(Q$12)*$B63))</f>
        <v>37.9137468329586</v>
      </c>
      <c r="R153" s="0" t="n">
        <f aca="false">IF($B63=0,0,IF(SIN(R$12)=0,999999999,(SIN(R$12)*COS($E63)+SIN($E63)*COS(R$12))/SIN(R$12)*$B63))</f>
        <v>35.1125683511898</v>
      </c>
      <c r="S153" s="0" t="n">
        <f aca="false">IF($B63=0,0,IF(SIN(S$12)=0,999999999,(SIN(S$12)*COS($E63)+SIN($E63)*COS(S$12))/SIN(S$12)*$B63))</f>
        <v>32.7365401368049</v>
      </c>
      <c r="T153" s="0" t="n">
        <f aca="false">IF($B63=0,0,IF(SIN(T$12)=0,999999999,(SIN(T$12)*COS($E63)+SIN($E63)*COS(T$12))/SIN(T$12)*$B63))</f>
        <v>30.6945420685483</v>
      </c>
      <c r="U153" s="0" t="n">
        <f aca="false">IF($B63=0,0,IF(SIN(U$12)=0,999999999,(SIN(U$12)*COS($E63)+SIN($E63)*COS(U$12))/SIN(U$12)*$B63))</f>
        <v>28.9197514296273</v>
      </c>
      <c r="V153" s="0" t="n">
        <f aca="false">IF($B63=0,0,IF(SIN(V$12)=0,999999999,(SIN(V$12)*COS($E63)+SIN($E63)*COS(V$12))/SIN(V$12)*$B63))</f>
        <v>27.3620499548482</v>
      </c>
      <c r="W153" s="0" t="n">
        <f aca="false">IF($B63=0,0,IF(SIN(W$12)=0,999999999,(SIN(W$12)*COS($E63)+SIN($E63)*COS(W$12))/SIN(W$12)*$B63))</f>
        <v>25.9831107423843</v>
      </c>
      <c r="X153" s="0" t="n">
        <f aca="false">IF($B63=0,0,IF(SIN(X$12)=0,999999999,(SIN(X$12)*COS($E63)+SIN($E63)*COS(X$12))/SIN(X$12)*$B63))</f>
        <v>24.7531228605698</v>
      </c>
      <c r="Y153" s="0" t="n">
        <f aca="false">IF($B63=0,0,IF(SIN(Y$12)=0,999999999,(SIN(Y$12)*COS($E63)+SIN($E63)*COS(Y$12))/SIN(Y$12)*$B63))</f>
        <v>23.648550288372</v>
      </c>
      <c r="Z153" s="0" t="n">
        <f aca="false">IF($B63=0,0,IF(SIN(Z$12)=0,999999999,(SIN(Z$12)*COS($E63)+SIN($E63)*COS(Z$12))/SIN(Z$12)*$B63))</f>
        <v>22.6505631727286</v>
      </c>
      <c r="AA153" s="0" t="n">
        <f aca="false">IF($B63=0,0,IF(SIN(AA$12)=0,999999999,(SIN(AA$12)*COS($E63)+SIN($E63)*COS(AA$12))/SIN(AA$12)*$B63))</f>
        <v>21.7439172971018</v>
      </c>
      <c r="AB153" s="0" t="n">
        <f aca="false">IF($B63=0,0,IF(SIN(AB$12)=0,999999999,(SIN(AB$12)*COS($E63)+SIN($E63)*COS(AB$12))/SIN(AB$12)*$B63))</f>
        <v>20.9161391485651</v>
      </c>
      <c r="AC153" s="0" t="n">
        <f aca="false">IF($B63=0,0,IF(SIN(AC$12)=0,999999999,(SIN(AC$12)*COS($E63)+SIN($E63)*COS(AC$12))/SIN(AC$12)*$B63))</f>
        <v>20.1569235751437</v>
      </c>
      <c r="AD153" s="0" t="n">
        <f aca="false">IF($B63=0,0,IF(SIN(AD$12)=0,999999999,(SIN(AD$12)*COS($E63)+SIN($E63)*COS(AD$12))/SIN(AD$12)*$B63))</f>
        <v>19.4576820278936</v>
      </c>
      <c r="AE153" s="0" t="n">
        <f aca="false">IF($B63=0,0,IF(SIN(AE$12)=0,999999999,(SIN(AE$12)*COS($E63)+SIN($E63)*COS(AE$12))/SIN(AE$12)*$B63))</f>
        <v>18.8111992239601</v>
      </c>
      <c r="AF153" s="0" t="n">
        <f aca="false">IF($B63=0,0,IF(SIN(AF$12)=0,999999999,(SIN(AF$12)*COS($E63)+SIN($E63)*COS(AF$12))/SIN(AF$12)*$B63))</f>
        <v>18.2113690403265</v>
      </c>
      <c r="AG153" s="0" t="n">
        <f aca="false">IF($B63=0,0,IF(SIN(AG$12)=0,999999999,(SIN(AG$12)*COS($E63)+SIN($E63)*COS(AG$12))/SIN(AG$12)*$B63))</f>
        <v>17.6529890969307</v>
      </c>
      <c r="AH153" s="0" t="n">
        <f aca="false">IF($B63=0,0,IF(SIN(AH$12)=0,999999999,(SIN(AH$12)*COS($E63)+SIN($E63)*COS(AH$12))/SIN(AH$12)*$B63))</f>
        <v>17.131599356777</v>
      </c>
      <c r="AI153" s="0" t="n">
        <f aca="false">IF($B63=0,0,IF(SIN(AI$12)=0,999999999,(SIN(AI$12)*COS($E63)+SIN($E63)*COS(AI$12))/SIN(AI$12)*$B63))</f>
        <v>16.643354118221</v>
      </c>
      <c r="AJ153" s="0" t="n">
        <f aca="false">IF($B63=0,0,IF(SIN(AJ$12)=0,999999999,(SIN(AJ$12)*COS($E63)+SIN($E63)*COS(AJ$12))/SIN(AJ$12)*$B63))</f>
        <v>16.1849196078857</v>
      </c>
      <c r="AK153" s="0" t="n">
        <f aca="false">IF($B63=0,0,IF(SIN(AK$12)=0,999999999,(SIN(AK$12)*COS($E63)+SIN($E63)*COS(AK$12))/SIN(AK$12)*$B63))</f>
        <v>15.7533913933895</v>
      </c>
      <c r="AL153" s="0" t="n">
        <f aca="false">IF($B63=0,0,IF(SIN(AL$12)=0,999999999,(SIN(AL$12)*COS($E63)+SIN($E63)*COS(AL$12))/SIN(AL$12)*$B63))</f>
        <v>15.3462272802669</v>
      </c>
      <c r="AM153" s="0" t="n">
        <f aca="false">IF($B63=0,0,IF(SIN(AM$12)=0,999999999,(SIN(AM$12)*COS($E63)+SIN($E63)*COS(AM$12))/SIN(AM$12)*$B63))</f>
        <v>14.9611924085204</v>
      </c>
      <c r="AN153" s="0" t="n">
        <f aca="false">IF($B63=0,0,IF(SIN(AN$12)=0,999999999,(SIN(AN$12)*COS($E63)+SIN($E63)*COS(AN$12))/SIN(AN$12)*$B63))</f>
        <v>14.596314037079</v>
      </c>
      <c r="AO153" s="0" t="n">
        <f aca="false">IF($B63=0,0,IF(SIN(AO$12)=0,999999999,(SIN(AO$12)*COS($E63)+SIN($E63)*COS(AO$12))/SIN(AO$12)*$B63))</f>
        <v>14.2498440785432</v>
      </c>
      <c r="AP153" s="0" t="n">
        <f aca="false">IF($B63=0,0,IF(SIN(AP$12)=0,999999999,(SIN(AP$12)*COS($E63)+SIN($E63)*COS(AP$12))/SIN(AP$12)*$B63))</f>
        <v>13.920227877178</v>
      </c>
      <c r="AQ153" s="0" t="n">
        <f aca="false">IF($B63=0,0,IF(SIN(AQ$12)=0,999999999,(SIN(AQ$12)*COS($E63)+SIN($E63)*COS(AQ$12))/SIN(AQ$12)*$B63))</f>
        <v>13.6060780489595</v>
      </c>
      <c r="AR153" s="0" t="n">
        <f aca="false">IF($B63=0,0,IF(SIN(AR$12)=0,999999999,(SIN(AR$12)*COS($E63)+SIN($E63)*COS(AR$12))/SIN(AR$12)*$B63))</f>
        <v>13.3061524511471</v>
      </c>
      <c r="AS153" s="0" t="n">
        <f aca="false">IF($B63=0,0,IF(SIN(AS$12)=0,999999999,(SIN(AS$12)*COS($E63)+SIN($E63)*COS(AS$12))/SIN(AS$12)*$B63))</f>
        <v>13.0193355401454</v>
      </c>
      <c r="AT153" s="0" t="n">
        <f aca="false">IF($B63=0,0,IF(SIN(AT$12)=0,999999999,(SIN(AT$12)*COS($E63)+SIN($E63)*COS(AT$12))/SIN(AT$12)*$B63))</f>
        <v>12.7446225246568</v>
      </c>
      <c r="AU153" s="0" t="n">
        <f aca="false">IF($B63=0,0,IF(SIN(AU$12)=0,999999999,(SIN(AU$12)*COS($E63)+SIN($E63)*COS(AU$12))/SIN(AU$12)*$B63))</f>
        <v>12.4811058368371</v>
      </c>
      <c r="AV153" s="0" t="n">
        <f aca="false">IF($B63=0,0,IF(SIN(AV$12)=0,999999999,(SIN(AV$12)*COS($E63)+SIN($E63)*COS(AV$12))/SIN(AV$12)*$B63))</f>
        <v>12.2279635350706</v>
      </c>
      <c r="AW153" s="0" t="n">
        <f aca="false">IF($B63=0,0,IF(SIN(AW$12)=0,999999999,(SIN(AW$12)*COS($E63)+SIN($E63)*COS(AW$12))/SIN(AW$12)*$B63))</f>
        <v>11.9844493238661</v>
      </c>
      <c r="AX153" s="0" t="n">
        <f aca="false">IF($B63=0,0,IF(SIN(AX$12)=0,999999999,(SIN(AX$12)*COS($E63)+SIN($E63)*COS(AX$12))/SIN(AX$12)*$B63))</f>
        <v>11.7498839335541</v>
      </c>
      <c r="AY153" s="0" t="n">
        <f aca="false">IF($B63=0,0,IF(SIN(AY$12)=0,999999999,(SIN(AY$12)*COS($E63)+SIN($E63)*COS(AY$12))/SIN(AY$12)*$B63))</f>
        <v>11.5236476482058</v>
      </c>
      <c r="AZ153" s="0" t="n">
        <f aca="false">IF($B63=0,0,IF(SIN(AZ$12)=0,999999999,(SIN(AZ$12)*COS($E63)+SIN($E63)*COS(AZ$12))/SIN(AZ$12)*$B63))</f>
        <v>11.3051738069909</v>
      </c>
      <c r="BA153" s="0" t="n">
        <f aca="false">IF($B63=0,0,IF(SIN(BA$12)=0,999999999,(SIN(BA$12)*COS($E63)+SIN($E63)*COS(BA$12))/SIN(BA$12)*$B63))</f>
        <v>11.093943133935</v>
      </c>
      <c r="BB153" s="0" t="n">
        <f aca="false">IF($B63=0,0,IF(SIN(BB$12)=0,999999999,(SIN(BB$12)*COS($E63)+SIN($E63)*COS(BB$12))/SIN(BB$12)*$B63))</f>
        <v>10.8894787752095</v>
      </c>
      <c r="BC153" s="0" t="n">
        <f aca="false">IF($B63=0,0,IF(SIN(BC$12)=0,999999999,(SIN(BC$12)*COS($E63)+SIN($E63)*COS(BC$12))/SIN(BC$12)*$B63))</f>
        <v>10.691341942815</v>
      </c>
      <c r="BD153" s="0" t="n">
        <f aca="false">IF($B63=0,0,IF(SIN(BD$12)=0,999999999,(SIN(BD$12)*COS($E63)+SIN($E63)*COS(BD$12))/SIN(BD$12)*$B63))</f>
        <v>10.499128079699</v>
      </c>
      <c r="BE153" s="0" t="n">
        <f aca="false">IF($B63=0,0,IF(SIN(BE$12)=0,999999999,(SIN(BE$12)*COS($E63)+SIN($E63)*COS(BE$12))/SIN(BE$12)*$B63))</f>
        <v>10.31246347467</v>
      </c>
      <c r="BF153" s="0" t="n">
        <f aca="false">IF($B63=0,0,IF(SIN(BF$12)=0,999999999,(SIN(BF$12)*COS($E63)+SIN($E63)*COS(BF$12))/SIN(BF$12)*$B63))</f>
        <v>10.1310022664885</v>
      </c>
      <c r="BG153" s="0" t="n">
        <f aca="false">IF($B63=0,0,IF(SIN(BG$12)=0,999999999,(SIN(BG$12)*COS($E63)+SIN($E63)*COS(BG$12))/SIN(BG$12)*$B63))</f>
        <v>9.95442378566066</v>
      </c>
      <c r="BH153" s="0" t="n">
        <f aca="false">IF($B63=0,0,IF(SIN(BH$12)=0,999999999,(SIN(BH$12)*COS($E63)+SIN($E63)*COS(BH$12))/SIN(BH$12)*$B63))</f>
        <v>9.78243019008062</v>
      </c>
      <c r="BI153" s="0" t="n">
        <f aca="false">IF($B63=0,0,IF(SIN(BI$12)=0,999999999,(SIN(BI$12)*COS($E63)+SIN($E63)*COS(BI$12))/SIN(BI$12)*$B63))</f>
        <v>9.61474435704318</v>
      </c>
      <c r="BJ153" s="0" t="n">
        <f aca="false">IF($B63=0,0,IF(SIN(BJ$12)=0,999999999,(SIN(BJ$12)*COS($E63)+SIN($E63)*COS(BJ$12))/SIN(BJ$12)*$B63))</f>
        <v>9.45110799949532</v>
      </c>
      <c r="BK153" s="0" t="n">
        <f aca="false">IF($B63=0,0,IF(SIN(BK$12)=0,999999999,(SIN(BK$12)*COS($E63)+SIN($E63)*COS(BK$12))/SIN(BK$12)*$B63))</f>
        <v>9.29127997890114</v>
      </c>
      <c r="BL153" s="0" t="n">
        <f aca="false">IF($B63=0,0,IF(SIN(BL$12)=0,999999999,(SIN(BL$12)*COS($E63)+SIN($E63)*COS(BL$12))/SIN(BL$12)*$B63))</f>
        <v>9.13503479089799</v>
      </c>
      <c r="BM153" s="0" t="n">
        <f aca="false">IF($B63=0,0,IF(SIN(BM$12)=0,999999999,(SIN(BM$12)*COS($E63)+SIN($E63)*COS(BM$12))/SIN(BM$12)*$B63))</f>
        <v>8.9821612031468</v>
      </c>
      <c r="BN153" s="0" t="n">
        <f aca="false">IF($B63=0,0,IF(SIN(BN$12)=0,999999999,(SIN(BN$12)*COS($E63)+SIN($E63)*COS(BN$12))/SIN(BN$12)*$B63))</f>
        <v>8.83246102751854</v>
      </c>
      <c r="BO153" s="0" t="n">
        <f aca="false">IF($B63=0,0,IF(SIN(BO$12)=0,999999999,(SIN(BO$12)*COS($E63)+SIN($E63)*COS(BO$12))/SIN(BO$12)*$B63))</f>
        <v>8.68574801109507</v>
      </c>
      <c r="BP153" s="0" t="n">
        <f aca="false">IF($B63=0,0,IF(SIN(BP$12)=0,999999999,(SIN(BP$12)*COS($E63)+SIN($E63)*COS(BP$12))/SIN(BP$12)*$B63))</f>
        <v>8.54184683245641</v>
      </c>
      <c r="BQ153" s="0" t="n">
        <f aca="false">IF($B63=0,0,IF(SIN(BQ$12)=0,999999999,(SIN(BQ$12)*COS($E63)+SIN($E63)*COS(BQ$12))/SIN(BQ$12)*$B63))</f>
        <v>8.4005921914394</v>
      </c>
      <c r="BR153" s="0" t="n">
        <f aca="false">IF($B63=0,0,IF(SIN(BR$12)=0,999999999,(SIN(BR$12)*COS($E63)+SIN($E63)*COS(BR$12))/SIN(BR$12)*$B63))</f>
        <v>8.26182798201948</v>
      </c>
      <c r="BS153" s="0" t="n">
        <f aca="false">IF($B63=0,0,IF(SIN(BS$12)=0,999999999,(SIN(BS$12)*COS($E63)+SIN($E63)*COS(BS$12))/SIN(BS$12)*$B63))</f>
        <v>8.12540653923207</v>
      </c>
      <c r="BT153" s="0" t="n">
        <f aca="false">IF($B63=0,0,IF(SIN(BT$12)=0,999999999,(SIN(BT$12)*COS($E63)+SIN($E63)*COS(BT$12))/SIN(BT$12)*$B63))</f>
        <v>7.99118795214464</v>
      </c>
      <c r="BU153" s="0" t="n">
        <f aca="false">IF($B63=0,0,IF(SIN(BU$12)=0,999999999,(SIN(BU$12)*COS($E63)+SIN($E63)*COS(BU$12))/SIN(BU$12)*$B63))</f>
        <v>7.859039435832</v>
      </c>
      <c r="BV153" s="0" t="n">
        <f aca="false">IF($B63=0,0,IF(SIN(BV$12)=0,999999999,(SIN(BV$12)*COS($E63)+SIN($E63)*COS(BV$12))/SIN(BV$12)*$B63))</f>
        <v>7.72883475612689</v>
      </c>
      <c r="BW153" s="0" t="n">
        <f aca="false">IF($B63=0,0,IF(SIN(BW$12)=0,999999999,(SIN(BW$12)*COS($E63)+SIN($E63)*COS(BW$12))/SIN(BW$12)*$B63))</f>
        <v>7.60045370163056</v>
      </c>
      <c r="BX153" s="0" t="n">
        <f aca="false">IF($B63=0,0,IF(SIN(BX$12)=0,999999999,(SIN(BX$12)*COS($E63)+SIN($E63)*COS(BX$12))/SIN(BX$12)*$B63))</f>
        <v>7.473781598085</v>
      </c>
      <c r="BY153" s="0" t="n">
        <f aca="false">IF($B63=0,0,IF(SIN(BY$12)=0,999999999,(SIN(BY$12)*COS($E63)+SIN($E63)*COS(BY$12))/SIN(BY$12)*$B63))</f>
        <v>7.34870886074781</v>
      </c>
      <c r="BZ153" s="0" t="n">
        <f aca="false">IF($B63=0,0,IF(SIN(BZ$12)=0,999999999,(SIN(BZ$12)*COS($E63)+SIN($E63)*COS(BZ$12))/SIN(BZ$12)*$B63))</f>
        <v>7.2251305808837</v>
      </c>
      <c r="CA153" s="0" t="n">
        <f aca="false">IF($B63=0,0,IF(SIN(CA$12)=0,999999999,(SIN(CA$12)*COS($E63)+SIN($E63)*COS(CA$12))/SIN(CA$12)*$B63))</f>
        <v>7.10294614289625</v>
      </c>
      <c r="CB153" s="0" t="n">
        <f aca="false">IF($B63=0,0,IF(SIN(CB$12)=0,999999999,(SIN(CB$12)*COS($E63)+SIN($E63)*COS(CB$12))/SIN(CB$12)*$B63))</f>
        <v>6.98205886898445</v>
      </c>
      <c r="CC153" s="0" t="n">
        <f aca="false">IF($B63=0,0,IF(SIN(CC$12)=0,999999999,(SIN(CC$12)*COS($E63)+SIN($E63)*COS(CC$12))/SIN(CC$12)*$B63))</f>
        <v>6.8623756885259</v>
      </c>
      <c r="CD153" s="0" t="n">
        <f aca="false">IF($B63=0,0,IF(SIN(CD$12)=0,999999999,(SIN(CD$12)*COS($E63)+SIN($E63)*COS(CD$12))/SIN(CD$12)*$B63))</f>
        <v>6.74380682966432</v>
      </c>
      <c r="CE153" s="0" t="n">
        <f aca="false">IF($B63=0,0,IF(SIN(CE$12)=0,999999999,(SIN(CE$12)*COS($E63)+SIN($E63)*COS(CE$12))/SIN(CE$12)*$B63))</f>
        <v>6.6262655308219</v>
      </c>
      <c r="CF153" s="0" t="n">
        <f aca="false">IF($B63=0,0,IF(SIN(CF$12)=0,999999999,(SIN(CF$12)*COS($E63)+SIN($E63)*COS(CF$12))/SIN(CF$12)*$B63))</f>
        <v>6.50966777007267</v>
      </c>
      <c r="CG153" s="0" t="n">
        <f aca="false">IF($B63=0,0,IF(SIN(CG$12)=0,999999999,(SIN(CG$12)*COS($E63)+SIN($E63)*COS(CG$12))/SIN(CG$12)*$B63))</f>
        <v>6.3939320104985</v>
      </c>
      <c r="CH153" s="0" t="n">
        <f aca="false">IF($B63=0,0,IF(SIN(CH$12)=0,999999999,(SIN(CH$12)*COS($E63)+SIN($E63)*COS(CH$12))/SIN(CH$12)*$B63))</f>
        <v>6.27897895981392</v>
      </c>
      <c r="CI153" s="0" t="n">
        <f aca="false">IF($B63=0,0,IF(SIN(CI$12)=0,999999999,(SIN(CI$12)*COS($E63)+SIN($E63)*COS(CI$12))/SIN(CI$12)*$B63))</f>
        <v>6.1647313426918</v>
      </c>
      <c r="CJ153" s="0" t="n">
        <f aca="false">IF($B63=0,0,IF(SIN(CJ$12)=0,999999999,(SIN(CJ$12)*COS($E63)+SIN($E63)*COS(CJ$12))/SIN(CJ$12)*$B63))</f>
        <v>6.05111368434608</v>
      </c>
      <c r="CK153" s="0" t="n">
        <f aca="false">IF($B63=0,0,IF(SIN(CK$12)=0,999999999,(SIN(CK$12)*COS($E63)+SIN($E63)*COS(CK$12))/SIN(CK$12)*$B63))</f>
        <v>5.93805210403747</v>
      </c>
      <c r="CL153" s="0" t="n">
        <f aca="false">IF($B63=0,0,IF(SIN(CL$12)=0,999999999,(SIN(CL$12)*COS($E63)+SIN($E63)*COS(CL$12))/SIN(CL$12)*$B63))</f>
        <v>5.82547411726556</v>
      </c>
      <c r="CM153" s="0" t="n">
        <f aca="false">IF($B63=0,0,IF(SIN(CM$12)=0,999999999,(SIN(CM$12)*COS($E63)+SIN($E63)*COS(CM$12))/SIN(CM$12)*$B63))</f>
        <v>5.7133084454908</v>
      </c>
      <c r="CN153" s="0" t="n">
        <f aca="false">IF($B63=0,0,IF(SIN(CN$12)=0,999999999,(SIN(CN$12)*COS($E63)+SIN($E63)*COS(CN$12))/SIN(CN$12)*$B63))</f>
        <v>5.60148483230061</v>
      </c>
      <c r="CO153" s="0" t="n">
        <f aca="false">IF($B63=0,0,IF(SIN(CO$12)=0,999999999,(SIN(CO$12)*COS($E63)+SIN($E63)*COS(CO$12))/SIN(CO$12)*$B63))</f>
        <v>5.48993386499523</v>
      </c>
      <c r="CP153" s="0" t="n">
        <f aca="false">IF($B63=0,0,IF(SIN(CP$12)=0,999999999,(SIN(CP$12)*COS($E63)+SIN($E63)*COS(CP$12))/SIN(CP$12)*$B63))</f>
        <v>5.37858680061661</v>
      </c>
      <c r="CQ153" s="0" t="n">
        <f aca="false">IF($B63=0,0,IF(SIN(CQ$12)=0,999999999,(SIN(CQ$12)*COS($E63)+SIN($E63)*COS(CQ$12))/SIN(CQ$12)*$B63))</f>
        <v>5.26737539548424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390.796952862248</v>
      </c>
      <c r="H154" s="0" t="n">
        <f aca="false">IF($B64=0,0,IF(SIN(H$12)=0,999999999,(SIN(H$12)*COS($E64)+SIN($E64)*COS(H$12))/SIN(H$12)*$B64))</f>
        <v>197.968618024997</v>
      </c>
      <c r="I154" s="0" t="n">
        <f aca="false">IF($B64=0,0,IF(SIN(I$12)=0,999999999,(SIN(I$12)*COS($E64)+SIN($E64)*COS(I$12))/SIN(I$12)*$B64))</f>
        <v>133.666392293561</v>
      </c>
      <c r="J154" s="0" t="n">
        <f aca="false">IF($B64=0,0,IF(SIN(J$12)=0,999999999,(SIN(J$12)*COS($E64)+SIN($E64)*COS(J$12))/SIN(J$12)*$B64))</f>
        <v>101.495681900295</v>
      </c>
      <c r="K154" s="0" t="n">
        <f aca="false">IF($B64=0,0,IF(SIN(K$12)=0,999999999,(SIN(K$12)*COS($E64)+SIN($E64)*COS(K$12))/SIN(K$12)*$B64))</f>
        <v>82.1775642597729</v>
      </c>
      <c r="L154" s="0" t="n">
        <f aca="false">IF($B64=0,0,IF(SIN(L$12)=0,999999999,(SIN(L$12)*COS($E64)+SIN($E64)*COS(L$12))/SIN(L$12)*$B64))</f>
        <v>69.2857286405455</v>
      </c>
      <c r="M154" s="0" t="n">
        <f aca="false">IF($B64=0,0,IF(SIN(M$12)=0,999999999,(SIN(M$12)*COS($E64)+SIN($E64)*COS(M$12))/SIN(M$12)*$B64))</f>
        <v>60.0660391158459</v>
      </c>
      <c r="N154" s="0" t="n">
        <f aca="false">IF($B64=0,0,IF(SIN(N$12)=0,999999999,(SIN(N$12)*COS($E64)+SIN($E64)*COS(N$12))/SIN(N$12)*$B64))</f>
        <v>53.141425299141</v>
      </c>
      <c r="O154" s="0" t="n">
        <f aca="false">IF($B64=0,0,IF(SIN(O$12)=0,999999999,(SIN(O$12)*COS($E64)+SIN($E64)*COS(O$12))/SIN(O$12)*$B64))</f>
        <v>47.7468459207472</v>
      </c>
      <c r="P154" s="0" t="n">
        <f aca="false">IF($B64=0,0,IF(SIN(P$12)=0,999999999,(SIN(P$12)*COS($E64)+SIN($E64)*COS(P$12))/SIN(P$12)*$B64))</f>
        <v>43.4232742567458</v>
      </c>
      <c r="Q154" s="0" t="n">
        <f aca="false">IF($B64=0,0,IF(SIN(Q$12)=0,999999999,(SIN(Q$12)*COS($E64)+SIN($E64)*COS(Q$12))/SIN(Q$12)*$B64))</f>
        <v>39.8786005950746</v>
      </c>
      <c r="R154" s="0" t="n">
        <f aca="false">IF($B64=0,0,IF(SIN(R$12)=0,999999999,(SIN(R$12)*COS($E64)+SIN($E64)*COS(R$12))/SIN(R$12)*$B64))</f>
        <v>36.9180834670949</v>
      </c>
      <c r="S154" s="0" t="n">
        <f aca="false">IF($B64=0,0,IF(SIN(S$12)=0,999999999,(SIN(S$12)*COS($E64)+SIN($E64)*COS(S$12))/SIN(S$12)*$B64))</f>
        <v>34.406900309352</v>
      </c>
      <c r="T154" s="0" t="n">
        <f aca="false">IF($B64=0,0,IF(SIN(T$12)=0,999999999,(SIN(T$12)*COS($E64)+SIN($E64)*COS(T$12))/SIN(T$12)*$B64))</f>
        <v>32.2487478404106</v>
      </c>
      <c r="U154" s="0" t="n">
        <f aca="false">IF($B64=0,0,IF(SIN(U$12)=0,999999999,(SIN(U$12)*COS($E64)+SIN($E64)*COS(U$12))/SIN(U$12)*$B64))</f>
        <v>30.3730022857089</v>
      </c>
      <c r="V154" s="0" t="n">
        <f aca="false">IF($B64=0,0,IF(SIN(V$12)=0,999999999,(SIN(V$12)*COS($E64)+SIN($E64)*COS(V$12))/SIN(V$12)*$B64))</f>
        <v>28.7266945168976</v>
      </c>
      <c r="W154" s="0" t="n">
        <f aca="false">IF($B64=0,0,IF(SIN(W$12)=0,999999999,(SIN(W$12)*COS($E64)+SIN($E64)*COS(W$12))/SIN(W$12)*$B64))</f>
        <v>27.269317493794</v>
      </c>
      <c r="X154" s="0" t="n">
        <f aca="false">IF($B64=0,0,IF(SIN(X$12)=0,999999999,(SIN(X$12)*COS($E64)+SIN($E64)*COS(X$12))/SIN(X$12)*$B64))</f>
        <v>25.9693645579069</v>
      </c>
      <c r="Y154" s="0" t="n">
        <f aca="false">IF($B64=0,0,IF(SIN(Y$12)=0,999999999,(SIN(Y$12)*COS($E64)+SIN($E64)*COS(Y$12))/SIN(Y$12)*$B64))</f>
        <v>24.8019608953515</v>
      </c>
      <c r="Z154" s="0" t="n">
        <f aca="false">IF($B64=0,0,IF(SIN(Z$12)=0,999999999,(SIN(Z$12)*COS($E64)+SIN($E64)*COS(Z$12))/SIN(Z$12)*$B64))</f>
        <v>23.74720555984</v>
      </c>
      <c r="AA154" s="0" t="n">
        <f aca="false">IF($B64=0,0,IF(SIN(AA$12)=0,999999999,(SIN(AA$12)*COS($E64)+SIN($E64)*COS(AA$12))/SIN(AA$12)*$B64))</f>
        <v>22.7889872023613</v>
      </c>
      <c r="AB154" s="0" t="n">
        <f aca="false">IF($B64=0,0,IF(SIN(AB$12)=0,999999999,(SIN(AB$12)*COS($E64)+SIN($E64)*COS(AB$12))/SIN(AB$12)*$B64))</f>
        <v>21.9141227826679</v>
      </c>
      <c r="AC154" s="0" t="n">
        <f aca="false">IF($B64=0,0,IF(SIN(AC$12)=0,999999999,(SIN(AC$12)*COS($E64)+SIN($E64)*COS(AC$12))/SIN(AC$12)*$B64))</f>
        <v>21.1117209637294</v>
      </c>
      <c r="AD154" s="0" t="n">
        <f aca="false">IF($B64=0,0,IF(SIN(AD$12)=0,999999999,(SIN(AD$12)*COS($E64)+SIN($E64)*COS(AD$12))/SIN(AD$12)*$B64))</f>
        <v>20.3727046565921</v>
      </c>
      <c r="AE154" s="0" t="n">
        <f aca="false">IF($B64=0,0,IF(SIN(AE$12)=0,999999999,(SIN(AE$12)*COS($E64)+SIN($E64)*COS(AE$12))/SIN(AE$12)*$B64))</f>
        <v>19.6894481535003</v>
      </c>
      <c r="AF154" s="0" t="n">
        <f aca="false">IF($B64=0,0,IF(SIN(AF$12)=0,999999999,(SIN(AF$12)*COS($E64)+SIN($E64)*COS(AF$12))/SIN(AF$12)*$B64))</f>
        <v>19.0554979985622</v>
      </c>
      <c r="AG154" s="0" t="n">
        <f aca="false">IF($B64=0,0,IF(SIN(AG$12)=0,999999999,(SIN(AG$12)*COS($E64)+SIN($E64)*COS(AG$12))/SIN(AG$12)*$B64))</f>
        <v>18.4653558861968</v>
      </c>
      <c r="AH154" s="0" t="n">
        <f aca="false">IF($B64=0,0,IF(SIN(AH$12)=0,999999999,(SIN(AH$12)*COS($E64)+SIN($E64)*COS(AH$12))/SIN(AH$12)*$B64))</f>
        <v>17.9143080803807</v>
      </c>
      <c r="AI154" s="0" t="n">
        <f aca="false">IF($B64=0,0,IF(SIN(AI$12)=0,999999999,(SIN(AI$12)*COS($E64)+SIN($E64)*COS(AI$12))/SIN(AI$12)*$B64))</f>
        <v>17.3982901255066</v>
      </c>
      <c r="AJ154" s="0" t="n">
        <f aca="false">IF($B64=0,0,IF(SIN(AJ$12)=0,999999999,(SIN(AJ$12)*COS($E64)+SIN($E64)*COS(AJ$12))/SIN(AJ$12)*$B64))</f>
        <v>16.913778614106</v>
      </c>
      <c r="AK154" s="0" t="n">
        <f aca="false">IF($B64=0,0,IF(SIN(AK$12)=0,999999999,(SIN(AK$12)*COS($E64)+SIN($E64)*COS(AK$12))/SIN(AK$12)*$B64))</f>
        <v>16.4577039017886</v>
      </c>
      <c r="AL154" s="0" t="n">
        <f aca="false">IF($B64=0,0,IF(SIN(AL$12)=0,999999999,(SIN(AL$12)*COS($E64)+SIN($E64)*COS(AL$12))/SIN(AL$12)*$B64))</f>
        <v>16.0273791871575</v>
      </c>
      <c r="AM154" s="0" t="n">
        <f aca="false">IF($B64=0,0,IF(SIN(AM$12)=0,999999999,(SIN(AM$12)*COS($E64)+SIN($E64)*COS(AM$12))/SIN(AM$12)*$B64))</f>
        <v>15.6204424853036</v>
      </c>
      <c r="AN154" s="0" t="n">
        <f aca="false">IF($B64=0,0,IF(SIN(AN$12)=0,999999999,(SIN(AN$12)*COS($E64)+SIN($E64)*COS(AN$12))/SIN(AN$12)*$B64))</f>
        <v>15.2348088402816</v>
      </c>
      <c r="AO154" s="0" t="n">
        <f aca="false">IF($B64=0,0,IF(SIN(AO$12)=0,999999999,(SIN(AO$12)*COS($E64)+SIN($E64)*COS(AO$12))/SIN(AO$12)*$B64))</f>
        <v>14.868630728729</v>
      </c>
      <c r="AP154" s="0" t="n">
        <f aca="false">IF($B64=0,0,IF(SIN(AP$12)=0,999999999,(SIN(AP$12)*COS($E64)+SIN($E64)*COS(AP$12))/SIN(AP$12)*$B64))</f>
        <v>14.520265061867</v>
      </c>
      <c r="AQ154" s="0" t="n">
        <f aca="false">IF($B64=0,0,IF(SIN(AQ$12)=0,999999999,(SIN(AQ$12)*COS($E64)+SIN($E64)*COS(AQ$12))/SIN(AQ$12)*$B64))</f>
        <v>14.1882455374968</v>
      </c>
      <c r="AR154" s="0" t="n">
        <f aca="false">IF($B64=0,0,IF(SIN(AR$12)=0,999999999,(SIN(AR$12)*COS($E64)+SIN($E64)*COS(AR$12))/SIN(AR$12)*$B64))</f>
        <v>13.8712593564226</v>
      </c>
      <c r="AS154" s="0" t="n">
        <f aca="false">IF($B64=0,0,IF(SIN(AS$12)=0,999999999,(SIN(AS$12)*COS($E64)+SIN($E64)*COS(AS$12))/SIN(AS$12)*$B64))</f>
        <v>13.5681275198969</v>
      </c>
      <c r="AT154" s="0" t="n">
        <f aca="false">IF($B64=0,0,IF(SIN(AT$12)=0,999999999,(SIN(AT$12)*COS($E64)+SIN($E64)*COS(AT$12))/SIN(AT$12)*$B64))</f>
        <v>13.277788081362</v>
      </c>
      <c r="AU154" s="0" t="n">
        <f aca="false">IF($B64=0,0,IF(SIN(AU$12)=0,999999999,(SIN(AU$12)*COS($E64)+SIN($E64)*COS(AU$12))/SIN(AU$12)*$B64))</f>
        <v>12.9992818480476</v>
      </c>
      <c r="AV154" s="0" t="n">
        <f aca="false">IF($B64=0,0,IF(SIN(AV$12)=0,999999999,(SIN(AV$12)*COS($E64)+SIN($E64)*COS(AV$12))/SIN(AV$12)*$B64))</f>
        <v>12.7317401240648</v>
      </c>
      <c r="AW154" s="0" t="n">
        <f aca="false">IF($B64=0,0,IF(SIN(AW$12)=0,999999999,(SIN(AW$12)*COS($E64)+SIN($E64)*COS(AW$12))/SIN(AW$12)*$B64))</f>
        <v>12.4743741626063</v>
      </c>
      <c r="AX154" s="0" t="n">
        <f aca="false">IF($B64=0,0,IF(SIN(AX$12)=0,999999999,(SIN(AX$12)*COS($E64)+SIN($E64)*COS(AX$12))/SIN(AX$12)*$B64))</f>
        <v>12.2264660552973</v>
      </c>
      <c r="AY154" s="0" t="n">
        <f aca="false">IF($B64=0,0,IF(SIN(AY$12)=0,999999999,(SIN(AY$12)*COS($E64)+SIN($E64)*COS(AY$12))/SIN(AY$12)*$B64))</f>
        <v>11.9873608350825</v>
      </c>
      <c r="AZ154" s="0" t="n">
        <f aca="false">IF($B64=0,0,IF(SIN(AZ$12)=0,999999999,(SIN(AZ$12)*COS($E64)+SIN($E64)*COS(AZ$12))/SIN(AZ$12)*$B64))</f>
        <v>11.7564596079234</v>
      </c>
      <c r="BA154" s="0" t="n">
        <f aca="false">IF($B64=0,0,IF(SIN(BA$12)=0,999999999,(SIN(BA$12)*COS($E64)+SIN($E64)*COS(BA$12))/SIN(BA$12)*$B64))</f>
        <v>11.5332135600165</v>
      </c>
      <c r="BB154" s="0" t="n">
        <f aca="false">IF($B64=0,0,IF(SIN(BB$12)=0,999999999,(SIN(BB$12)*COS($E64)+SIN($E64)*COS(BB$12))/SIN(BB$12)*$B64))</f>
        <v>11.3171187127913</v>
      </c>
      <c r="BC154" s="0" t="n">
        <f aca="false">IF($B64=0,0,IF(SIN(BC$12)=0,999999999,(SIN(BC$12)*COS($E64)+SIN($E64)*COS(BC$12))/SIN(BC$12)*$B64))</f>
        <v>11.1077113187944</v>
      </c>
      <c r="BD154" s="0" t="n">
        <f aca="false">IF($B64=0,0,IF(SIN(BD$12)=0,999999999,(SIN(BD$12)*COS($E64)+SIN($E64)*COS(BD$12))/SIN(BD$12)*$B64))</f>
        <v>10.9045638086683</v>
      </c>
      <c r="BE154" s="0" t="n">
        <f aca="false">IF($B64=0,0,IF(SIN(BE$12)=0,999999999,(SIN(BE$12)*COS($E64)+SIN($E64)*COS(BE$12))/SIN(BE$12)*$B64))</f>
        <v>10.7072812135132</v>
      </c>
      <c r="BF154" s="0" t="n">
        <f aca="false">IF($B64=0,0,IF(SIN(BF$12)=0,999999999,(SIN(BF$12)*COS($E64)+SIN($E64)*COS(BF$12))/SIN(BF$12)*$B64))</f>
        <v>10.5154979985622</v>
      </c>
      <c r="BG154" s="0" t="n">
        <f aca="false">IF($B64=0,0,IF(SIN(BG$12)=0,999999999,(SIN(BG$12)*COS($E64)+SIN($E64)*COS(BG$12))/SIN(BG$12)*$B64))</f>
        <v>10.328875253769</v>
      </c>
      <c r="BH154" s="0" t="n">
        <f aca="false">IF($B64=0,0,IF(SIN(BH$12)=0,999999999,(SIN(BH$12)*COS($E64)+SIN($E64)*COS(BH$12))/SIN(BH$12)*$B64))</f>
        <v>10.1470981949591</v>
      </c>
      <c r="BI154" s="0" t="n">
        <f aca="false">IF($B64=0,0,IF(SIN(BI$12)=0,999999999,(SIN(BI$12)*COS($E64)+SIN($E64)*COS(BI$12))/SIN(BI$12)*$B64))</f>
        <v>9.96987393593455</v>
      </c>
      <c r="BJ154" s="0" t="n">
        <f aca="false">IF($B64=0,0,IF(SIN(BJ$12)=0,999999999,(SIN(BJ$12)*COS($E64)+SIN($E64)*COS(BJ$12))/SIN(BJ$12)*$B64))</f>
        <v>9.79692949757276</v>
      </c>
      <c r="BK154" s="0" t="n">
        <f aca="false">IF($B64=0,0,IF(SIN(BK$12)=0,999999999,(SIN(BK$12)*COS($E64)+SIN($E64)*COS(BK$12))/SIN(BK$12)*$B64))</f>
        <v>9.62801002472239</v>
      </c>
      <c r="BL154" s="0" t="n">
        <f aca="false">IF($B64=0,0,IF(SIN(BL$12)=0,999999999,(SIN(BL$12)*COS($E64)+SIN($E64)*COS(BL$12))/SIN(BL$12)*$B64))</f>
        <v>9.4628771857197</v>
      </c>
      <c r="BM154" s="0" t="n">
        <f aca="false">IF($B64=0,0,IF(SIN(BM$12)=0,999999999,(SIN(BM$12)*COS($E64)+SIN($E64)*COS(BM$12))/SIN(BM$12)*$B64))</f>
        <v>9.30130773275599</v>
      </c>
      <c r="BN154" s="0" t="n">
        <f aca="false">IF($B64=0,0,IF(SIN(BN$12)=0,999999999,(SIN(BN$12)*COS($E64)+SIN($E64)*COS(BN$12))/SIN(BN$12)*$B64))</f>
        <v>9.14309220422273</v>
      </c>
      <c r="BO154" s="0" t="n">
        <f aca="false">IF($B64=0,0,IF(SIN(BO$12)=0,999999999,(SIN(BO$12)*COS($E64)+SIN($E64)*COS(BO$12))/SIN(BO$12)*$B64))</f>
        <v>8.98803375262954</v>
      </c>
      <c r="BP154" s="0" t="n">
        <f aca="false">IF($B64=0,0,IF(SIN(BP$12)=0,999999999,(SIN(BP$12)*COS($E64)+SIN($E64)*COS(BP$12))/SIN(BP$12)*$B64))</f>
        <v>8.83594708379749</v>
      </c>
      <c r="BQ154" s="0" t="n">
        <f aca="false">IF($B64=0,0,IF(SIN(BQ$12)=0,999999999,(SIN(BQ$12)*COS($E64)+SIN($E64)*COS(BQ$12))/SIN(BQ$12)*$B64))</f>
        <v>8.68665749484084</v>
      </c>
      <c r="BR154" s="0" t="n">
        <f aca="false">IF($B64=0,0,IF(SIN(BR$12)=0,999999999,(SIN(BR$12)*COS($E64)+SIN($E64)*COS(BR$12))/SIN(BR$12)*$B64))</f>
        <v>8.54000000000001</v>
      </c>
      <c r="BS154" s="0" t="n">
        <f aca="false">IF($B64=0,0,IF(SIN(BS$12)=0,999999999,(SIN(BS$12)*COS($E64)+SIN($E64)*COS(BS$12))/SIN(BS$12)*$B64))</f>
        <v>8.39581853472587</v>
      </c>
      <c r="BT154" s="0" t="n">
        <f aca="false">IF($B64=0,0,IF(SIN(BT$12)=0,999999999,(SIN(BT$12)*COS($E64)+SIN($E64)*COS(BT$12))/SIN(BT$12)*$B64))</f>
        <v>8.25396522957173</v>
      </c>
      <c r="BU154" s="0" t="n">
        <f aca="false">IF($B64=0,0,IF(SIN(BU$12)=0,999999999,(SIN(BU$12)*COS($E64)+SIN($E64)*COS(BU$12))/SIN(BU$12)*$B64))</f>
        <v>8.11429974644491</v>
      </c>
      <c r="BV154" s="0" t="n">
        <f aca="false">IF($B64=0,0,IF(SIN(BV$12)=0,999999999,(SIN(BV$12)*COS($E64)+SIN($E64)*COS(BV$12))/SIN(BV$12)*$B64))</f>
        <v>7.9766886706356</v>
      </c>
      <c r="BW154" s="0" t="n">
        <f aca="false">IF($B64=0,0,IF(SIN(BW$12)=0,999999999,(SIN(BW$12)*COS($E64)+SIN($E64)*COS(BW$12))/SIN(BW$12)*$B64))</f>
        <v>7.84100495279392</v>
      </c>
      <c r="BX154" s="0" t="n">
        <f aca="false">IF($B64=0,0,IF(SIN(BX$12)=0,999999999,(SIN(BX$12)*COS($E64)+SIN($E64)*COS(BX$12))/SIN(BX$12)*$B64))</f>
        <v>7.70712739567837</v>
      </c>
      <c r="BY154" s="0" t="n">
        <f aca="false">IF($B64=0,0,IF(SIN(BY$12)=0,999999999,(SIN(BY$12)*COS($E64)+SIN($E64)*COS(BY$12))/SIN(BY$12)*$B64))</f>
        <v>7.57494018106853</v>
      </c>
      <c r="BZ154" s="0" t="n">
        <f aca="false">IF($B64=0,0,IF(SIN(BZ$12)=0,999999999,(SIN(BZ$12)*COS($E64)+SIN($E64)*COS(BZ$12))/SIN(BZ$12)*$B64))</f>
        <v>7.44433243273507</v>
      </c>
      <c r="CA154" s="0" t="n">
        <f aca="false">IF($B64=0,0,IF(SIN(CA$12)=0,999999999,(SIN(CA$12)*COS($E64)+SIN($E64)*COS(CA$12))/SIN(CA$12)*$B64))</f>
        <v>7.31519781179296</v>
      </c>
      <c r="CB154" s="0" t="n">
        <f aca="false">IF($B64=0,0,IF(SIN(CB$12)=0,999999999,(SIN(CB$12)*COS($E64)+SIN($E64)*COS(CB$12))/SIN(CB$12)*$B64))</f>
        <v>7.18743414114506</v>
      </c>
      <c r="CC154" s="0" t="n">
        <f aca="false">IF($B64=0,0,IF(SIN(CC$12)=0,999999999,(SIN(CC$12)*COS($E64)+SIN($E64)*COS(CC$12))/SIN(CC$12)*$B64))</f>
        <v>7.06094305605901</v>
      </c>
      <c r="CD154" s="0" t="n">
        <f aca="false">IF($B64=0,0,IF(SIN(CD$12)=0,999999999,(SIN(CD$12)*COS($E64)+SIN($E64)*COS(CD$12))/SIN(CD$12)*$B64))</f>
        <v>6.93562967821132</v>
      </c>
      <c r="CE154" s="0" t="n">
        <f aca="false">IF($B64=0,0,IF(SIN(CE$12)=0,999999999,(SIN(CE$12)*COS($E64)+SIN($E64)*COS(CE$12))/SIN(CE$12)*$B64))</f>
        <v>6.8114023107898</v>
      </c>
      <c r="CF154" s="0" t="n">
        <f aca="false">IF($B64=0,0,IF(SIN(CF$12)=0,999999999,(SIN(CF$12)*COS($E64)+SIN($E64)*COS(CF$12))/SIN(CF$12)*$B64))</f>
        <v>6.68817215247293</v>
      </c>
      <c r="CG154" s="0" t="n">
        <f aca="false">IF($B64=0,0,IF(SIN(CG$12)=0,999999999,(SIN(CG$12)*COS($E64)+SIN($E64)*COS(CG$12))/SIN(CG$12)*$B64))</f>
        <v>6.56585302830105</v>
      </c>
      <c r="CH154" s="0" t="n">
        <f aca="false">IF($B64=0,0,IF(SIN(CH$12)=0,999999999,(SIN(CH$12)*COS($E64)+SIN($E64)*COS(CH$12))/SIN(CH$12)*$B64))</f>
        <v>6.44436113562796</v>
      </c>
      <c r="CI154" s="0" t="n">
        <f aca="false">IF($B64=0,0,IF(SIN(CI$12)=0,999999999,(SIN(CI$12)*COS($E64)+SIN($E64)*COS(CI$12))/SIN(CI$12)*$B64))</f>
        <v>6.32361480349588</v>
      </c>
      <c r="CJ154" s="0" t="n">
        <f aca="false">IF($B64=0,0,IF(SIN(CJ$12)=0,999999999,(SIN(CJ$12)*COS($E64)+SIN($E64)*COS(CJ$12))/SIN(CJ$12)*$B64))</f>
        <v>6.20353426390775</v>
      </c>
      <c r="CK154" s="0" t="n">
        <f aca="false">IF($B64=0,0,IF(SIN(CK$12)=0,999999999,(SIN(CK$12)*COS($E64)+SIN($E64)*COS(CK$12))/SIN(CK$12)*$B64))</f>
        <v>6.08404143358701</v>
      </c>
      <c r="CL154" s="0" t="n">
        <f aca="false">IF($B64=0,0,IF(SIN(CL$12)=0,999999999,(SIN(CL$12)*COS($E64)+SIN($E64)*COS(CL$12))/SIN(CL$12)*$B64))</f>
        <v>5.96505970491785</v>
      </c>
      <c r="CM154" s="0" t="n">
        <f aca="false">IF($B64=0,0,IF(SIN(CM$12)=0,999999999,(SIN(CM$12)*COS($E64)+SIN($E64)*COS(CM$12))/SIN(CM$12)*$B64))</f>
        <v>5.84651374484363</v>
      </c>
      <c r="CN154" s="0" t="n">
        <f aca="false">IF($B64=0,0,IF(SIN(CN$12)=0,999999999,(SIN(CN$12)*COS($E64)+SIN($E64)*COS(CN$12))/SIN(CN$12)*$B64))</f>
        <v>5.72832930057605</v>
      </c>
      <c r="CO154" s="0" t="n">
        <f aca="false">IF($B64=0,0,IF(SIN(CO$12)=0,999999999,(SIN(CO$12)*COS($E64)+SIN($E64)*COS(CO$12))/SIN(CO$12)*$B64))</f>
        <v>5.61043301103232</v>
      </c>
      <c r="CP154" s="0" t="n">
        <f aca="false">IF($B64=0,0,IF(SIN(CP$12)=0,999999999,(SIN(CP$12)*COS($E64)+SIN($E64)*COS(CP$12))/SIN(CP$12)*$B64))</f>
        <v>5.49275222296808</v>
      </c>
      <c r="CQ154" s="0" t="n">
        <f aca="false">IF($B64=0,0,IF(SIN(CQ$12)=0,999999999,(SIN(CQ$12)*COS($E64)+SIN($E64)*COS(CQ$12))/SIN(CQ$12)*$B64))</f>
        <v>5.37521481081676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411.946878644762</v>
      </c>
      <c r="H155" s="0" t="n">
        <f aca="false">IF($B65=0,0,IF(SIN(H$12)=0,999999999,(SIN(H$12)*COS($E65)+SIN($E65)*COS(H$12))/SIN(H$12)*$B65))</f>
        <v>208.585562965817</v>
      </c>
      <c r="I155" s="0" t="n">
        <f aca="false">IF($B65=0,0,IF(SIN(I$12)=0,999999999,(SIN(I$12)*COS($E65)+SIN($E65)*COS(I$12))/SIN(I$12)*$B65))</f>
        <v>140.770917172884</v>
      </c>
      <c r="J155" s="0" t="n">
        <f aca="false">IF($B65=0,0,IF(SIN(J$12)=0,999999999,(SIN(J$12)*COS($E65)+SIN($E65)*COS(J$12))/SIN(J$12)*$B65))</f>
        <v>106.842926261058</v>
      </c>
      <c r="K155" s="0" t="n">
        <f aca="false">IF($B65=0,0,IF(SIN(K$12)=0,999999999,(SIN(K$12)*COS($E65)+SIN($E65)*COS(K$12))/SIN(K$12)*$B65))</f>
        <v>86.4695831881477</v>
      </c>
      <c r="L155" s="0" t="n">
        <f aca="false">IF($B65=0,0,IF(SIN(L$12)=0,999999999,(SIN(L$12)*COS($E65)+SIN($E65)*COS(L$12))/SIN(L$12)*$B65))</f>
        <v>72.8735488954929</v>
      </c>
      <c r="M155" s="0" t="n">
        <f aca="false">IF($B65=0,0,IF(SIN(M$12)=0,999999999,(SIN(M$12)*COS($E65)+SIN($E65)*COS(M$12))/SIN(M$12)*$B65))</f>
        <v>63.1502465941131</v>
      </c>
      <c r="N155" s="0" t="n">
        <f aca="false">IF($B65=0,0,IF(SIN(N$12)=0,999999999,(SIN(N$12)*COS($E65)+SIN($E65)*COS(N$12))/SIN(N$12)*$B65))</f>
        <v>55.8473853340071</v>
      </c>
      <c r="O155" s="0" t="n">
        <f aca="false">IF($B65=0,0,IF(SIN(O$12)=0,999999999,(SIN(O$12)*COS($E65)+SIN($E65)*COS(O$12))/SIN(O$12)*$B65))</f>
        <v>50.1581345252472</v>
      </c>
      <c r="P155" s="0" t="n">
        <f aca="false">IF($B65=0,0,IF(SIN(P$12)=0,999999999,(SIN(P$12)*COS($E65)+SIN($E65)*COS(P$12))/SIN(P$12)*$B65))</f>
        <v>45.5983937445905</v>
      </c>
      <c r="Q155" s="0" t="n">
        <f aca="false">IF($B65=0,0,IF(SIN(Q$12)=0,999999999,(SIN(Q$12)*COS($E65)+SIN($E65)*COS(Q$12))/SIN(Q$12)*$B65))</f>
        <v>41.8600971913461</v>
      </c>
      <c r="R155" s="0" t="n">
        <f aca="false">IF($B65=0,0,IF(SIN(R$12)=0,999999999,(SIN(R$12)*COS($E65)+SIN($E65)*COS(R$12))/SIN(R$12)*$B65))</f>
        <v>38.7378659137481</v>
      </c>
      <c r="S155" s="0" t="n">
        <f aca="false">IF($B65=0,0,IF(SIN(S$12)=0,999999999,(SIN(S$12)*COS($E65)+SIN($E65)*COS(S$12))/SIN(S$12)*$B65))</f>
        <v>36.0895128524595</v>
      </c>
      <c r="T155" s="0" t="n">
        <f aca="false">IF($B65=0,0,IF(SIN(T$12)=0,999999999,(SIN(T$12)*COS($E65)+SIN($E65)*COS(T$12))/SIN(T$12)*$B65))</f>
        <v>33.8134742926176</v>
      </c>
      <c r="U155" s="0" t="n">
        <f aca="false">IF($B65=0,0,IF(SIN(U$12)=0,999999999,(SIN(U$12)*COS($E65)+SIN($E65)*COS(U$12))/SIN(U$12)*$B65))</f>
        <v>31.8352687337457</v>
      </c>
      <c r="V155" s="0" t="n">
        <f aca="false">IF($B65=0,0,IF(SIN(V$12)=0,999999999,(SIN(V$12)*COS($E65)+SIN($E65)*COS(V$12))/SIN(V$12)*$B65))</f>
        <v>30.0990336821881</v>
      </c>
      <c r="W155" s="0" t="n">
        <f aca="false">IF($B65=0,0,IF(SIN(W$12)=0,999999999,(SIN(W$12)*COS($E65)+SIN($E65)*COS(W$12))/SIN(W$12)*$B65))</f>
        <v>28.5620494567693</v>
      </c>
      <c r="X155" s="0" t="n">
        <f aca="false">IF($B65=0,0,IF(SIN(X$12)=0,999999999,(SIN(X$12)*COS($E65)+SIN($E65)*COS(X$12))/SIN(X$12)*$B65))</f>
        <v>27.1910883913956</v>
      </c>
      <c r="Y155" s="0" t="n">
        <f aca="false">IF($B65=0,0,IF(SIN(Y$12)=0,999999999,(SIN(Y$12)*COS($E65)+SIN($E65)*COS(Y$12))/SIN(Y$12)*$B65))</f>
        <v>25.9599169199101</v>
      </c>
      <c r="Z155" s="0" t="n">
        <f aca="false">IF($B65=0,0,IF(SIN(Z$12)=0,999999999,(SIN(Z$12)*COS($E65)+SIN($E65)*COS(Z$12))/SIN(Z$12)*$B65))</f>
        <v>24.8475470343846</v>
      </c>
      <c r="AA155" s="0" t="n">
        <f aca="false">IF($B65=0,0,IF(SIN(AA$12)=0,999999999,(SIN(AA$12)*COS($E65)+SIN($E65)*COS(AA$12))/SIN(AA$12)*$B65))</f>
        <v>23.8369873256724</v>
      </c>
      <c r="AB155" s="0" t="n">
        <f aca="false">IF($B65=0,0,IF(SIN(AB$12)=0,999999999,(SIN(AB$12)*COS($E65)+SIN($E65)*COS(AB$12))/SIN(AB$12)*$B65))</f>
        <v>22.914334648203</v>
      </c>
      <c r="AC155" s="0" t="n">
        <f aca="false">IF($B65=0,0,IF(SIN(AC$12)=0,999999999,(SIN(AC$12)*COS($E65)+SIN($E65)*COS(AC$12))/SIN(AC$12)*$B65))</f>
        <v>22.0681027407386</v>
      </c>
      <c r="AD155" s="0" t="n">
        <f aca="false">IF($B65=0,0,IF(SIN(AD$12)=0,999999999,(SIN(AD$12)*COS($E65)+SIN($E65)*COS(AD$12))/SIN(AD$12)*$B65))</f>
        <v>21.2887186909076</v>
      </c>
      <c r="AE155" s="0" t="n">
        <f aca="false">IF($B65=0,0,IF(SIN(AE$12)=0,999999999,(SIN(AE$12)*COS($E65)+SIN($E65)*COS(AE$12))/SIN(AE$12)*$B65))</f>
        <v>20.5681402472249</v>
      </c>
      <c r="AF155" s="0" t="n">
        <f aca="false">IF($B65=0,0,IF(SIN(AF$12)=0,999999999,(SIN(AF$12)*COS($E65)+SIN($E65)*COS(AF$12))/SIN(AF$12)*$B65))</f>
        <v>19.8995614427048</v>
      </c>
      <c r="AG155" s="0" t="n">
        <f aca="false">IF($B65=0,0,IF(SIN(AG$12)=0,999999999,(SIN(AG$12)*COS($E65)+SIN($E65)*COS(AG$12))/SIN(AG$12)*$B65))</f>
        <v>19.2771836344357</v>
      </c>
      <c r="AH155" s="0" t="n">
        <f aca="false">IF($B65=0,0,IF(SIN(AH$12)=0,999999999,(SIN(AH$12)*COS($E65)+SIN($E65)*COS(AH$12))/SIN(AH$12)*$B65))</f>
        <v>18.6960356050897</v>
      </c>
      <c r="AI155" s="0" t="n">
        <f aca="false">IF($B65=0,0,IF(SIN(AI$12)=0,999999999,(SIN(AI$12)*COS($E65)+SIN($E65)*COS(AI$12))/SIN(AI$12)*$B65))</f>
        <v>18.1518308837985</v>
      </c>
      <c r="AJ155" s="0" t="n">
        <f aca="false">IF($B65=0,0,IF(SIN(AJ$12)=0,999999999,(SIN(AJ$12)*COS($E65)+SIN($E65)*COS(AJ$12))/SIN(AJ$12)*$B65))</f>
        <v>17.6408536018384</v>
      </c>
      <c r="AK155" s="0" t="n">
        <f aca="false">IF($B65=0,0,IF(SIN(AK$12)=0,999999999,(SIN(AK$12)*COS($E65)+SIN($E65)*COS(AK$12))/SIN(AK$12)*$B65))</f>
        <v>17.159866439744</v>
      </c>
      <c r="AL155" s="0" t="n">
        <f aca="false">IF($B65=0,0,IF(SIN(AL$12)=0,999999999,(SIN(AL$12)*COS($E65)+SIN($E65)*COS(AL$12))/SIN(AL$12)*$B65))</f>
        <v>16.7060358333115</v>
      </c>
      <c r="AM155" s="0" t="n">
        <f aca="false">IF($B65=0,0,IF(SIN(AM$12)=0,999999999,(SIN(AM$12)*COS($E65)+SIN($E65)*COS(AM$12))/SIN(AM$12)*$B65))</f>
        <v>16.2768707774763</v>
      </c>
      <c r="AN155" s="0" t="n">
        <f aca="false">IF($B65=0,0,IF(SIN(AN$12)=0,999999999,(SIN(AN$12)*COS($E65)+SIN($E65)*COS(AN$12))/SIN(AN$12)*$B65))</f>
        <v>15.8701724284607</v>
      </c>
      <c r="AO155" s="0" t="n">
        <f aca="false">IF($B65=0,0,IF(SIN(AO$12)=0,999999999,(SIN(AO$12)*COS($E65)+SIN($E65)*COS(AO$12))/SIN(AO$12)*$B65))</f>
        <v>15.4839923444962</v>
      </c>
      <c r="AP155" s="0" t="n">
        <f aca="false">IF($B65=0,0,IF(SIN(AP$12)=0,999999999,(SIN(AP$12)*COS($E65)+SIN($E65)*COS(AP$12))/SIN(AP$12)*$B65))</f>
        <v>15.1165976853543</v>
      </c>
      <c r="AQ155" s="0" t="n">
        <f aca="false">IF($B65=0,0,IF(SIN(AQ$12)=0,999999999,(SIN(AQ$12)*COS($E65)+SIN($E65)*COS(AQ$12))/SIN(AQ$12)*$B65))</f>
        <v>14.7664420541085</v>
      </c>
      <c r="AR155" s="0" t="n">
        <f aca="false">IF($B65=0,0,IF(SIN(AR$12)=0,999999999,(SIN(AR$12)*COS($E65)+SIN($E65)*COS(AR$12))/SIN(AR$12)*$B65))</f>
        <v>14.4321409417243</v>
      </c>
      <c r="AS155" s="0" t="n">
        <f aca="false">IF($B65=0,0,IF(SIN(AS$12)=0,999999999,(SIN(AS$12)*COS($E65)+SIN($E65)*COS(AS$12))/SIN(AS$12)*$B65))</f>
        <v>14.1124509482797</v>
      </c>
      <c r="AT155" s="0" t="n">
        <f aca="false">IF($B65=0,0,IF(SIN(AT$12)=0,999999999,(SIN(AT$12)*COS($E65)+SIN($E65)*COS(AT$12))/SIN(AT$12)*$B65))</f>
        <v>13.8062521198565</v>
      </c>
      <c r="AU155" s="0" t="n">
        <f aca="false">IF($B65=0,0,IF(SIN(AU$12)=0,999999999,(SIN(AU$12)*COS($E65)+SIN($E65)*COS(AU$12))/SIN(AU$12)*$B65))</f>
        <v>13.5125328691075</v>
      </c>
      <c r="AV155" s="0" t="n">
        <f aca="false">IF($B65=0,0,IF(SIN(AV$12)=0,999999999,(SIN(AV$12)*COS($E65)+SIN($E65)*COS(AV$12))/SIN(AV$12)*$B65))</f>
        <v>13.230377048833</v>
      </c>
      <c r="AW155" s="0" t="n">
        <f aca="false">IF($B65=0,0,IF(SIN(AW$12)=0,999999999,(SIN(AW$12)*COS($E65)+SIN($E65)*COS(AW$12))/SIN(AW$12)*$B65))</f>
        <v>12.9589528280236</v>
      </c>
      <c r="AX155" s="0" t="n">
        <f aca="false">IF($B65=0,0,IF(SIN(AX$12)=0,999999999,(SIN(AX$12)*COS($E65)+SIN($E65)*COS(AX$12))/SIN(AX$12)*$B65))</f>
        <v>12.6975030835533</v>
      </c>
      <c r="AY155" s="0" t="n">
        <f aca="false">IF($B65=0,0,IF(SIN(AY$12)=0,999999999,(SIN(AY$12)*COS($E65)+SIN($E65)*COS(AY$12))/SIN(AY$12)*$B65))</f>
        <v>12.4453370716981</v>
      </c>
      <c r="AZ155" s="0" t="n">
        <f aca="false">IF($B65=0,0,IF(SIN(AZ$12)=0,999999999,(SIN(AZ$12)*COS($E65)+SIN($E65)*COS(AZ$12))/SIN(AZ$12)*$B65))</f>
        <v>12.2018231846618</v>
      </c>
      <c r="BA155" s="0" t="n">
        <f aca="false">IF($B65=0,0,IF(SIN(BA$12)=0,999999999,(SIN(BA$12)*COS($E65)+SIN($E65)*COS(BA$12))/SIN(BA$12)*$B65))</f>
        <v>11.9663826304466</v>
      </c>
      <c r="BB155" s="0" t="n">
        <f aca="false">IF($B65=0,0,IF(SIN(BB$12)=0,999999999,(SIN(BB$12)*COS($E65)+SIN($E65)*COS(BB$12))/SIN(BB$12)*$B65))</f>
        <v>11.7384839013504</v>
      </c>
      <c r="BC155" s="0" t="n">
        <f aca="false">IF($B65=0,0,IF(SIN(BC$12)=0,999999999,(SIN(BC$12)*COS($E65)+SIN($E65)*COS(BC$12))/SIN(BC$12)*$B65))</f>
        <v>11.517637918357</v>
      </c>
      <c r="BD155" s="0" t="n">
        <f aca="false">IF($B65=0,0,IF(SIN(BD$12)=0,999999999,(SIN(BD$12)*COS($E65)+SIN($E65)*COS(BD$12))/SIN(BD$12)*$B65))</f>
        <v>11.3033937567248</v>
      </c>
      <c r="BE155" s="0" t="n">
        <f aca="false">IF($B65=0,0,IF(SIN(BE$12)=0,999999999,(SIN(BE$12)*COS($E65)+SIN($E65)*COS(BE$12))/SIN(BE$12)*$B65))</f>
        <v>11.0953348729246</v>
      </c>
      <c r="BF155" s="0" t="n">
        <f aca="false">IF($B65=0,0,IF(SIN(BF$12)=0,999999999,(SIN(BF$12)*COS($E65)+SIN($E65)*COS(BF$12))/SIN(BF$12)*$B65))</f>
        <v>10.8930757653588</v>
      </c>
      <c r="BG155" s="0" t="n">
        <f aca="false">IF($B65=0,0,IF(SIN(BG$12)=0,999999999,(SIN(BG$12)*COS($E65)+SIN($E65)*COS(BG$12))/SIN(BG$12)*$B65))</f>
        <v>10.6962590114891</v>
      </c>
      <c r="BH155" s="0" t="n">
        <f aca="false">IF($B65=0,0,IF(SIN(BH$12)=0,999999999,(SIN(BH$12)*COS($E65)+SIN($E65)*COS(BH$12))/SIN(BH$12)*$B65))</f>
        <v>10.5045526324912</v>
      </c>
      <c r="BI155" s="0" t="n">
        <f aca="false">IF($B65=0,0,IF(SIN(BI$12)=0,999999999,(SIN(BI$12)*COS($E65)+SIN($E65)*COS(BI$12))/SIN(BI$12)*$B65))</f>
        <v>10.3176477436642</v>
      </c>
      <c r="BJ155" s="0" t="n">
        <f aca="false">IF($B65=0,0,IF(SIN(BJ$12)=0,999999999,(SIN(BJ$12)*COS($E65)+SIN($E65)*COS(BJ$12))/SIN(BJ$12)*$B65))</f>
        <v>10.1352564547787</v>
      </c>
      <c r="BK155" s="0" t="n">
        <f aca="false">IF($B65=0,0,IF(SIN(BK$12)=0,999999999,(SIN(BK$12)*COS($E65)+SIN($E65)*COS(BK$12))/SIN(BK$12)*$B65))</f>
        <v>9.95710998957362</v>
      </c>
      <c r="BL155" s="0" t="n">
        <f aca="false">IF($B65=0,0,IF(SIN(BL$12)=0,999999999,(SIN(BL$12)*COS($E65)+SIN($E65)*COS(BL$12))/SIN(BL$12)*$B65))</f>
        <v>9.78295699784795</v>
      </c>
      <c r="BM155" s="0" t="n">
        <f aca="false">IF($B65=0,0,IF(SIN(BM$12)=0,999999999,(SIN(BM$12)*COS($E65)+SIN($E65)*COS(BM$12))/SIN(BM$12)*$B65))</f>
        <v>9.61256203719054</v>
      </c>
      <c r="BN155" s="0" t="n">
        <f aca="false">IF($B65=0,0,IF(SIN(BN$12)=0,999999999,(SIN(BN$12)*COS($E65)+SIN($E65)*COS(BN$12))/SIN(BN$12)*$B65))</f>
        <v>9.44570420444247</v>
      </c>
      <c r="BO155" s="0" t="n">
        <f aca="false">IF($B65=0,0,IF(SIN(BO$12)=0,999999999,(SIN(BO$12)*COS($E65)+SIN($E65)*COS(BO$12))/SIN(BO$12)*$B65))</f>
        <v>9.28217589959169</v>
      </c>
      <c r="BP155" s="0" t="n">
        <f aca="false">IF($B65=0,0,IF(SIN(BP$12)=0,999999999,(SIN(BP$12)*COS($E65)+SIN($E65)*COS(BP$12))/SIN(BP$12)*$B65))</f>
        <v>9.12178170702131</v>
      </c>
      <c r="BQ155" s="0" t="n">
        <f aca="false">IF($B65=0,0,IF(SIN(BQ$12)=0,999999999,(SIN(BQ$12)*COS($E65)+SIN($E65)*COS(BQ$12))/SIN(BQ$12)*$B65))</f>
        <v>8.96433738094228</v>
      </c>
      <c r="BR155" s="0" t="n">
        <f aca="false">IF($B65=0,0,IF(SIN(BR$12)=0,999999999,(SIN(BR$12)*COS($E65)+SIN($E65)*COS(BR$12))/SIN(BR$12)*$B65))</f>
        <v>8.80966892347631</v>
      </c>
      <c r="BS155" s="0" t="n">
        <f aca="false">IF($B65=0,0,IF(SIN(BS$12)=0,999999999,(SIN(BS$12)*COS($E65)+SIN($E65)*COS(BS$12))/SIN(BS$12)*$B65))</f>
        <v>8.65761174526433</v>
      </c>
      <c r="BT155" s="0" t="n">
        <f aca="false">IF($B65=0,0,IF(SIN(BT$12)=0,999999999,(SIN(BT$12)*COS($E65)+SIN($E65)*COS(BT$12))/SIN(BT$12)*$B65))</f>
        <v>8.50800989969583</v>
      </c>
      <c r="BU155" s="0" t="n">
        <f aca="false">IF($B65=0,0,IF(SIN(BU$12)=0,999999999,(SIN(BU$12)*COS($E65)+SIN($E65)*COS(BU$12))/SIN(BU$12)*$B65))</f>
        <v>8.36071538290411</v>
      </c>
      <c r="BV155" s="0" t="n">
        <f aca="false">IF($B65=0,0,IF(SIN(BV$12)=0,999999999,(SIN(BV$12)*COS($E65)+SIN($E65)*COS(BV$12))/SIN(BV$12)*$B65))</f>
        <v>8.21558749258552</v>
      </c>
      <c r="BW155" s="0" t="n">
        <f aca="false">IF($B65=0,0,IF(SIN(BW$12)=0,999999999,(SIN(BW$12)*COS($E65)+SIN($E65)*COS(BW$12))/SIN(BW$12)*$B65))</f>
        <v>8.07249223949534</v>
      </c>
      <c r="BX155" s="0" t="n">
        <f aca="false">IF($B65=0,0,IF(SIN(BX$12)=0,999999999,(SIN(BX$12)*COS($E65)+SIN($E65)*COS(BX$12))/SIN(BX$12)*$B65))</f>
        <v>7.93130180616053</v>
      </c>
      <c r="BY155" s="0" t="n">
        <f aca="false">IF($B65=0,0,IF(SIN(BY$12)=0,999999999,(SIN(BY$12)*COS($E65)+SIN($E65)*COS(BY$12))/SIN(BY$12)*$B65))</f>
        <v>7.79189404795072</v>
      </c>
      <c r="BZ155" s="0" t="n">
        <f aca="false">IF($B65=0,0,IF(SIN(BZ$12)=0,999999999,(SIN(BZ$12)*COS($E65)+SIN($E65)*COS(BZ$12))/SIN(BZ$12)*$B65))</f>
        <v>7.65415203217604</v>
      </c>
      <c r="CA155" s="0" t="n">
        <f aca="false">IF($B65=0,0,IF(SIN(CA$12)=0,999999999,(SIN(CA$12)*COS($E65)+SIN($E65)*COS(CA$12))/SIN(CA$12)*$B65))</f>
        <v>7.51796361133709</v>
      </c>
      <c r="CB155" s="0" t="n">
        <f aca="false">IF($B65=0,0,IF(SIN(CB$12)=0,999999999,(SIN(CB$12)*COS($E65)+SIN($E65)*COS(CB$12))/SIN(CB$12)*$B65))</f>
        <v>7.38322102705426</v>
      </c>
      <c r="CC155" s="0" t="n">
        <f aca="false">IF($B65=0,0,IF(SIN(CC$12)=0,999999999,(SIN(CC$12)*COS($E65)+SIN($E65)*COS(CC$12))/SIN(CC$12)*$B65))</f>
        <v>7.24982054155783</v>
      </c>
      <c r="CD155" s="0" t="n">
        <f aca="false">IF($B65=0,0,IF(SIN(CD$12)=0,999999999,(SIN(CD$12)*COS($E65)+SIN($E65)*COS(CD$12))/SIN(CD$12)*$B65))</f>
        <v>7.11766209392726</v>
      </c>
      <c r="CE155" s="0" t="n">
        <f aca="false">IF($B65=0,0,IF(SIN(CE$12)=0,999999999,(SIN(CE$12)*COS($E65)+SIN($E65)*COS(CE$12))/SIN(CE$12)*$B65))</f>
        <v>6.98664897853893</v>
      </c>
      <c r="CF155" s="0" t="n">
        <f aca="false">IF($B65=0,0,IF(SIN(CF$12)=0,999999999,(SIN(CF$12)*COS($E65)+SIN($E65)*COS(CF$12))/SIN(CF$12)*$B65))</f>
        <v>6.85668754342207</v>
      </c>
      <c r="CG155" s="0" t="n">
        <f aca="false">IF($B65=0,0,IF(SIN(CG$12)=0,999999999,(SIN(CG$12)*COS($E65)+SIN($E65)*COS(CG$12))/SIN(CG$12)*$B65))</f>
        <v>6.72768690642915</v>
      </c>
      <c r="CH155" s="0" t="n">
        <f aca="false">IF($B65=0,0,IF(SIN(CH$12)=0,999999999,(SIN(CH$12)*COS($E65)+SIN($E65)*COS(CH$12))/SIN(CH$12)*$B65))</f>
        <v>6.59955868731043</v>
      </c>
      <c r="CI155" s="0" t="n">
        <f aca="false">IF($B65=0,0,IF(SIN(CI$12)=0,999999999,(SIN(CI$12)*COS($E65)+SIN($E65)*COS(CI$12))/SIN(CI$12)*$B65))</f>
        <v>6.47221675394513</v>
      </c>
      <c r="CJ155" s="0" t="n">
        <f aca="false">IF($B65=0,0,IF(SIN(CJ$12)=0,999999999,(SIN(CJ$12)*COS($E65)+SIN($E65)*COS(CJ$12))/SIN(CJ$12)*$B65))</f>
        <v>6.34557698111978</v>
      </c>
      <c r="CK155" s="0" t="n">
        <f aca="false">IF($B65=0,0,IF(SIN(CK$12)=0,999999999,(SIN(CK$12)*COS($E65)+SIN($E65)*COS(CK$12))/SIN(CK$12)*$B65))</f>
        <v>6.21955702036694</v>
      </c>
      <c r="CL155" s="0" t="n">
        <f aca="false">IF($B65=0,0,IF(SIN(CL$12)=0,999999999,(SIN(CL$12)*COS($E65)+SIN($E65)*COS(CL$12))/SIN(CL$12)*$B65))</f>
        <v>6.09407607948583</v>
      </c>
      <c r="CM155" s="0" t="n">
        <f aca="false">IF($B65=0,0,IF(SIN(CM$12)=0,999999999,(SIN(CM$12)*COS($E65)+SIN($E65)*COS(CM$12))/SIN(CM$12)*$B65))</f>
        <v>5.96905471045589</v>
      </c>
      <c r="CN155" s="0" t="n">
        <f aca="false">IF($B65=0,0,IF(SIN(CN$12)=0,999999999,(SIN(CN$12)*COS($E65)+SIN($E65)*COS(CN$12))/SIN(CN$12)*$B65))</f>
        <v>5.84441460453305</v>
      </c>
      <c r="CO155" s="0" t="n">
        <f aca="false">IF($B65=0,0,IF(SIN(CO$12)=0,999999999,(SIN(CO$12)*COS($E65)+SIN($E65)*COS(CO$12))/SIN(CO$12)*$B65))</f>
        <v>5.72007839338693</v>
      </c>
      <c r="CP155" s="0" t="n">
        <f aca="false">IF($B65=0,0,IF(SIN(CP$12)=0,999999999,(SIN(CP$12)*COS($E65)+SIN($E65)*COS(CP$12))/SIN(CP$12)*$B65))</f>
        <v>5.59596945519028</v>
      </c>
      <c r="CQ155" s="0" t="n">
        <f aca="false">IF($B65=0,0,IF(SIN(CQ$12)=0,999999999,(SIN(CQ$12)*COS($E65)+SIN($E65)*COS(CQ$12))/SIN(CQ$12)*$B65))</f>
        <v>5.47201172461731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433.378852525678</v>
      </c>
      <c r="H156" s="0" t="n">
        <f aca="false">IF($B66=0,0,IF(SIN(H$12)=0,999999999,(SIN(H$12)*COS($E66)+SIN($E66)*COS(H$12))/SIN(H$12)*$B66))</f>
        <v>219.337840843695</v>
      </c>
      <c r="I156" s="0" t="n">
        <f aca="false">IF($B66=0,0,IF(SIN(I$12)=0,999999999,(SIN(I$12)*COS($E66)+SIN($E66)*COS(I$12))/SIN(I$12)*$B66))</f>
        <v>147.961850066323</v>
      </c>
      <c r="J156" s="0" t="n">
        <f aca="false">IF($B66=0,0,IF(SIN(J$12)=0,999999999,(SIN(J$12)*COS($E66)+SIN($E66)*COS(J$12))/SIN(J$12)*$B66))</f>
        <v>112.252101263511</v>
      </c>
      <c r="K156" s="0" t="n">
        <f aca="false">IF($B66=0,0,IF(SIN(K$12)=0,999999999,(SIN(K$12)*COS($E66)+SIN($E66)*COS(K$12))/SIN(K$12)*$B66))</f>
        <v>90.8088343958129</v>
      </c>
      <c r="L156" s="0" t="n">
        <f aca="false">IF($B66=0,0,IF(SIN(L$12)=0,999999999,(SIN(L$12)*COS($E66)+SIN($E66)*COS(L$12))/SIN(L$12)*$B66))</f>
        <v>76.4987925614206</v>
      </c>
      <c r="M156" s="0" t="n">
        <f aca="false">IF($B66=0,0,IF(SIN(M$12)=0,999999999,(SIN(M$12)*COS($E66)+SIN($E66)*COS(M$12))/SIN(M$12)*$B66))</f>
        <v>66.2648626002143</v>
      </c>
      <c r="N156" s="0" t="n">
        <f aca="false">IF($B66=0,0,IF(SIN(N$12)=0,999999999,(SIN(N$12)*COS($E66)+SIN($E66)*COS(N$12))/SIN(N$12)*$B66))</f>
        <v>58.5784852424182</v>
      </c>
      <c r="O156" s="0" t="n">
        <f aca="false">IF($B66=0,0,IF(SIN(O$12)=0,999999999,(SIN(O$12)*COS($E66)+SIN($E66)*COS(O$12))/SIN(O$12)*$B66))</f>
        <v>52.5904584893754</v>
      </c>
      <c r="P156" s="0" t="n">
        <f aca="false">IF($B66=0,0,IF(SIN(P$12)=0,999999999,(SIN(P$12)*COS($E66)+SIN($E66)*COS(P$12))/SIN(P$12)*$B66))</f>
        <v>47.7912589639349</v>
      </c>
      <c r="Q156" s="0" t="n">
        <f aca="false">IF($B66=0,0,IF(SIN(Q$12)=0,999999999,(SIN(Q$12)*COS($E66)+SIN($E66)*COS(Q$12))/SIN(Q$12)*$B66))</f>
        <v>43.8566425224926</v>
      </c>
      <c r="R156" s="0" t="n">
        <f aca="false">IF($B66=0,0,IF(SIN(R$12)=0,999999999,(SIN(R$12)*COS($E66)+SIN($E66)*COS(R$12))/SIN(R$12)*$B66))</f>
        <v>40.5704445593694</v>
      </c>
      <c r="S156" s="0" t="n">
        <f aca="false">IF($B66=0,0,IF(SIN(S$12)=0,999999999,(SIN(S$12)*COS($E66)+SIN($E66)*COS(S$12))/SIN(S$12)*$B66))</f>
        <v>37.783010938394</v>
      </c>
      <c r="T156" s="0" t="n">
        <f aca="false">IF($B66=0,0,IF(SIN(T$12)=0,999999999,(SIN(T$12)*COS($E66)+SIN($E66)*COS(T$12))/SIN(T$12)*$B66))</f>
        <v>35.3874442380641</v>
      </c>
      <c r="U156" s="0" t="n">
        <f aca="false">IF($B66=0,0,IF(SIN(U$12)=0,999999999,(SIN(U$12)*COS($E66)+SIN($E66)*COS(U$12))/SIN(U$12)*$B66))</f>
        <v>33.3053514972582</v>
      </c>
      <c r="V156" s="0" t="n">
        <f aca="false">IF($B66=0,0,IF(SIN(V$12)=0,999999999,(SIN(V$12)*COS($E66)+SIN($E66)*COS(V$12))/SIN(V$12)*$B66))</f>
        <v>31.4779365549797</v>
      </c>
      <c r="W156" s="0" t="n">
        <f aca="false">IF($B66=0,0,IF(SIN(W$12)=0,999999999,(SIN(W$12)*COS($E66)+SIN($E66)*COS(W$12))/SIN(W$12)*$B66))</f>
        <v>29.8602362689172</v>
      </c>
      <c r="X156" s="0" t="n">
        <f aca="false">IF($B66=0,0,IF(SIN(X$12)=0,999999999,(SIN(X$12)*COS($E66)+SIN($E66)*COS(X$12))/SIN(X$12)*$B66))</f>
        <v>28.4172779932515</v>
      </c>
      <c r="Y156" s="0" t="n">
        <f aca="false">IF($B66=0,0,IF(SIN(Y$12)=0,999999999,(SIN(Y$12)*COS($E66)+SIN($E66)*COS(Y$12))/SIN(Y$12)*$B66))</f>
        <v>27.1214504833293</v>
      </c>
      <c r="Z156" s="0" t="n">
        <f aca="false">IF($B66=0,0,IF(SIN(Z$12)=0,999999999,(SIN(Z$12)*COS($E66)+SIN($E66)*COS(Z$12))/SIN(Z$12)*$B66))</f>
        <v>25.9506635277691</v>
      </c>
      <c r="AA156" s="0" t="n">
        <f aca="false">IF($B66=0,0,IF(SIN(AA$12)=0,999999999,(SIN(AA$12)*COS($E66)+SIN($E66)*COS(AA$12))/SIN(AA$12)*$B66))</f>
        <v>24.8870333988252</v>
      </c>
      <c r="AB156" s="0" t="n">
        <f aca="false">IF($B66=0,0,IF(SIN(AB$12)=0,999999999,(SIN(AB$12)*COS($E66)+SIN($E66)*COS(AB$12))/SIN(AB$12)*$B66))</f>
        <v>23.9159268151699</v>
      </c>
      <c r="AC156" s="0" t="n">
        <f aca="false">IF($B66=0,0,IF(SIN(AC$12)=0,999999999,(SIN(AC$12)*COS($E66)+SIN($E66)*COS(AC$12))/SIN(AC$12)*$B66))</f>
        <v>23.0252543045867</v>
      </c>
      <c r="AD156" s="0" t="n">
        <f aca="false">IF($B66=0,0,IF(SIN(AD$12)=0,999999999,(SIN(AD$12)*COS($E66)+SIN($E66)*COS(AD$12))/SIN(AD$12)*$B66))</f>
        <v>22.2049402249021</v>
      </c>
      <c r="AE156" s="0" t="n">
        <f aca="false">IF($B66=0,0,IF(SIN(AE$12)=0,999999999,(SIN(AE$12)*COS($E66)+SIN($E66)*COS(AE$12))/SIN(AE$12)*$B66))</f>
        <v>21.4465199788137</v>
      </c>
      <c r="AF156" s="0" t="n">
        <f aca="false">IF($B66=0,0,IF(SIN(AF$12)=0,999999999,(SIN(AF$12)*COS($E66)+SIN($E66)*COS(AF$12))/SIN(AF$12)*$B66))</f>
        <v>20.7428301780725</v>
      </c>
      <c r="AG156" s="0" t="n">
        <f aca="false">IF($B66=0,0,IF(SIN(AG$12)=0,999999999,(SIN(AG$12)*COS($E66)+SIN($E66)*COS(AG$12))/SIN(AG$12)*$B66))</f>
        <v>20.087767659001</v>
      </c>
      <c r="AH156" s="0" t="n">
        <f aca="false">IF($B66=0,0,IF(SIN(AH$12)=0,999999999,(SIN(AH$12)*COS($E66)+SIN($E66)*COS(AH$12))/SIN(AH$12)*$B66))</f>
        <v>19.4761001364787</v>
      </c>
      <c r="AI156" s="0" t="n">
        <f aca="false">IF($B66=0,0,IF(SIN(AI$12)=0,999999999,(SIN(AI$12)*COS($E66)+SIN($E66)*COS(AI$12))/SIN(AI$12)*$B66))</f>
        <v>18.9033160318992</v>
      </c>
      <c r="AJ156" s="0" t="n">
        <f aca="false">IF($B66=0,0,IF(SIN(AJ$12)=0,999999999,(SIN(AJ$12)*COS($E66)+SIN($E66)*COS(AJ$12))/SIN(AJ$12)*$B66))</f>
        <v>18.3655043344674</v>
      </c>
      <c r="AK156" s="0" t="n">
        <f aca="false">IF($B66=0,0,IF(SIN(AK$12)=0,999999999,(SIN(AK$12)*COS($E66)+SIN($E66)*COS(AK$12))/SIN(AK$12)*$B66))</f>
        <v>17.8592577140764</v>
      </c>
      <c r="AL156" s="0" t="n">
        <f aca="false">IF($B66=0,0,IF(SIN(AL$12)=0,999999999,(SIN(AL$12)*COS($E66)+SIN($E66)*COS(AL$12))/SIN(AL$12)*$B66))</f>
        <v>17.3815937994388</v>
      </c>
      <c r="AM156" s="0" t="n">
        <f aca="false">IF($B66=0,0,IF(SIN(AM$12)=0,999999999,(SIN(AM$12)*COS($E66)+SIN($E66)*COS(AM$12))/SIN(AM$12)*$B66))</f>
        <v>16.9298907681969</v>
      </c>
      <c r="AN156" s="0" t="n">
        <f aca="false">IF($B66=0,0,IF(SIN(AN$12)=0,999999999,(SIN(AN$12)*COS($E66)+SIN($E66)*COS(AN$12))/SIN(AN$12)*$B66))</f>
        <v>16.5018343023835</v>
      </c>
      <c r="AO156" s="0" t="n">
        <f aca="false">IF($B66=0,0,IF(SIN(AO$12)=0,999999999,(SIN(AO$12)*COS($E66)+SIN($E66)*COS(AO$12))/SIN(AO$12)*$B66))</f>
        <v>16.0953736361195</v>
      </c>
      <c r="AP156" s="0" t="n">
        <f aca="false">IF($B66=0,0,IF(SIN(AP$12)=0,999999999,(SIN(AP$12)*COS($E66)+SIN($E66)*COS(AP$12))/SIN(AP$12)*$B66))</f>
        <v>15.7086849275677</v>
      </c>
      <c r="AQ156" s="0" t="n">
        <f aca="false">IF($B66=0,0,IF(SIN(AQ$12)=0,999999999,(SIN(AQ$12)*COS($E66)+SIN($E66)*COS(AQ$12))/SIN(AQ$12)*$B66))</f>
        <v>15.3401405694247</v>
      </c>
      <c r="AR156" s="0" t="n">
        <f aca="false">IF($B66=0,0,IF(SIN(AR$12)=0,999999999,(SIN(AR$12)*COS($E66)+SIN($E66)*COS(AR$12))/SIN(AR$12)*$B66))</f>
        <v>14.9882833439626</v>
      </c>
      <c r="AS156" s="0" t="n">
        <f aca="false">IF($B66=0,0,IF(SIN(AS$12)=0,999999999,(SIN(AS$12)*COS($E66)+SIN($E66)*COS(AS$12))/SIN(AS$12)*$B66))</f>
        <v>14.6518045530331</v>
      </c>
      <c r="AT156" s="0" t="n">
        <f aca="false">IF($B66=0,0,IF(SIN(AT$12)=0,999999999,(SIN(AT$12)*COS($E66)+SIN($E66)*COS(AT$12))/SIN(AT$12)*$B66))</f>
        <v>14.3295254273659</v>
      </c>
      <c r="AU156" s="0" t="n">
        <f aca="false">IF($B66=0,0,IF(SIN(AU$12)=0,999999999,(SIN(AU$12)*COS($E66)+SIN($E66)*COS(AU$12))/SIN(AU$12)*$B66))</f>
        <v>14.0203812552263</v>
      </c>
      <c r="AV156" s="0" t="n">
        <f aca="false">IF($B66=0,0,IF(SIN(AV$12)=0,999999999,(SIN(AV$12)*COS($E66)+SIN($E66)*COS(AV$12))/SIN(AV$12)*$B66))</f>
        <v>13.7234077771492</v>
      </c>
      <c r="AW156" s="0" t="n">
        <f aca="false">IF($B66=0,0,IF(SIN(AW$12)=0,999999999,(SIN(AW$12)*COS($E66)+SIN($E66)*COS(AW$12))/SIN(AW$12)*$B66))</f>
        <v>13.4377294777977</v>
      </c>
      <c r="AX156" s="0" t="n">
        <f aca="false">IF($B66=0,0,IF(SIN(AX$12)=0,999999999,(SIN(AX$12)*COS($E66)+SIN($E66)*COS(AX$12))/SIN(AX$12)*$B66))</f>
        <v>13.1625494730677</v>
      </c>
      <c r="AY156" s="0" t="n">
        <f aca="false">IF($B66=0,0,IF(SIN(AY$12)=0,999999999,(SIN(AY$12)*COS($E66)+SIN($E66)*COS(AY$12))/SIN(AY$12)*$B66))</f>
        <v>12.8971407442292</v>
      </c>
      <c r="AZ156" s="0" t="n">
        <f aca="false">IF($B66=0,0,IF(SIN(AZ$12)=0,999999999,(SIN(AZ$12)*COS($E66)+SIN($E66)*COS(AZ$12))/SIN(AZ$12)*$B66))</f>
        <v>12.640838514054</v>
      </c>
      <c r="BA156" s="0" t="n">
        <f aca="false">IF($B66=0,0,IF(SIN(BA$12)=0,999999999,(SIN(BA$12)*COS($E66)+SIN($E66)*COS(BA$12))/SIN(BA$12)*$B66))</f>
        <v>12.3930335947805</v>
      </c>
      <c r="BB156" s="0" t="n">
        <f aca="false">IF($B66=0,0,IF(SIN(BB$12)=0,999999999,(SIN(BB$12)*COS($E66)+SIN($E66)*COS(BB$12))/SIN(BB$12)*$B66))</f>
        <v>12.153166566118</v>
      </c>
      <c r="BC156" s="0" t="n">
        <f aca="false">IF($B66=0,0,IF(SIN(BC$12)=0,999999999,(SIN(BC$12)*COS($E66)+SIN($E66)*COS(BC$12))/SIN(BC$12)*$B66))</f>
        <v>11.9207226646415</v>
      </c>
      <c r="BD156" s="0" t="n">
        <f aca="false">IF($B66=0,0,IF(SIN(BD$12)=0,999999999,(SIN(BD$12)*COS($E66)+SIN($E66)*COS(BD$12))/SIN(BD$12)*$B66))</f>
        <v>11.6952272849051</v>
      </c>
      <c r="BE156" s="0" t="n">
        <f aca="false">IF($B66=0,0,IF(SIN(BE$12)=0,999999999,(SIN(BE$12)*COS($E66)+SIN($E66)*COS(BE$12))/SIN(BE$12)*$B66))</f>
        <v>11.4762420082346</v>
      </c>
      <c r="BF156" s="0" t="n">
        <f aca="false">IF($B66=0,0,IF(SIN(BF$12)=0,999999999,(SIN(BF$12)*COS($E66)+SIN($E66)*COS(BF$12))/SIN(BF$12)*$B66))</f>
        <v>11.2633610880816</v>
      </c>
      <c r="BG156" s="0" t="n">
        <f aca="false">IF($B66=0,0,IF(SIN(BG$12)=0,999999999,(SIN(BG$12)*COS($E66)+SIN($E66)*COS(BG$12))/SIN(BG$12)*$B66))</f>
        <v>11.0562083315527</v>
      </c>
      <c r="BH156" s="0" t="n">
        <f aca="false">IF($B66=0,0,IF(SIN(BH$12)=0,999999999,(SIN(BH$12)*COS($E66)+SIN($E66)*COS(BH$12))/SIN(BH$12)*$B66))</f>
        <v>10.8544343256677</v>
      </c>
      <c r="BI156" s="0" t="n">
        <f aca="false">IF($B66=0,0,IF(SIN(BI$12)=0,999999999,(SIN(BI$12)*COS($E66)+SIN($E66)*COS(BI$12))/SIN(BI$12)*$B66))</f>
        <v>10.6577139643773</v>
      </c>
      <c r="BJ156" s="0" t="n">
        <f aca="false">IF($B66=0,0,IF(SIN(BJ$12)=0,999999999,(SIN(BJ$12)*COS($E66)+SIN($E66)*COS(BJ$12))/SIN(BJ$12)*$B66))</f>
        <v>10.4657442386471</v>
      </c>
      <c r="BK156" s="0" t="n">
        <f aca="false">IF($B66=0,0,IF(SIN(BK$12)=0,999999999,(SIN(BK$12)*COS($E66)+SIN($E66)*COS(BK$12))/SIN(BK$12)*$B66))</f>
        <v>10.2782422571971</v>
      </c>
      <c r="BL156" s="0" t="n">
        <f aca="false">IF($B66=0,0,IF(SIN(BL$12)=0,999999999,(SIN(BL$12)*COS($E66)+SIN($E66)*COS(BL$12))/SIN(BL$12)*$B66))</f>
        <v>10.0949434699526</v>
      </c>
      <c r="BM156" s="0" t="n">
        <f aca="false">IF($B66=0,0,IF(SIN(BM$12)=0,999999999,(SIN(BM$12)*COS($E66)+SIN($E66)*COS(BM$12))/SIN(BM$12)*$B66))</f>
        <v>9.91560007003966</v>
      </c>
      <c r="BN156" s="0" t="n">
        <f aca="false">IF($B66=0,0,IF(SIN(BN$12)=0,999999999,(SIN(BN$12)*COS($E66)+SIN($E66)*COS(BN$12))/SIN(BN$12)*$B66))</f>
        <v>9.73997955337835</v>
      </c>
      <c r="BO156" s="0" t="n">
        <f aca="false">IF($B66=0,0,IF(SIN(BO$12)=0,999999999,(SIN(BO$12)*COS($E66)+SIN($E66)*COS(BO$12))/SIN(BO$12)*$B66))</f>
        <v>9.56786341766177</v>
      </c>
      <c r="BP156" s="0" t="n">
        <f aca="false">IF($B66=0,0,IF(SIN(BP$12)=0,999999999,(SIN(BP$12)*COS($E66)+SIN($E66)*COS(BP$12))/SIN(BP$12)*$B66))</f>
        <v>9.39904598485227</v>
      </c>
      <c r="BQ156" s="0" t="n">
        <f aca="false">IF($B66=0,0,IF(SIN(BQ$12)=0,999999999,(SIN(BQ$12)*COS($E66)+SIN($E66)*COS(BQ$12))/SIN(BQ$12)*$B66))</f>
        <v>9.23333333333331</v>
      </c>
      <c r="BR156" s="0" t="n">
        <f aca="false">IF($B66=0,0,IF(SIN(BR$12)=0,999999999,(SIN(BR$12)*COS($E66)+SIN($E66)*COS(BR$12))/SIN(BR$12)*$B66))</f>
        <v>9.07054232757696</v>
      </c>
      <c r="BS156" s="0" t="n">
        <f aca="false">IF($B66=0,0,IF(SIN(BS$12)=0,999999999,(SIN(BS$12)*COS($E66)+SIN($E66)*COS(BS$12))/SIN(BS$12)*$B66))</f>
        <v>8.91049973467113</v>
      </c>
      <c r="BT156" s="0" t="n">
        <f aca="false">IF($B66=0,0,IF(SIN(BT$12)=0,999999999,(SIN(BT$12)*COS($E66)+SIN($E66)*COS(BT$12))/SIN(BT$12)*$B66))</f>
        <v>8.75304141833369</v>
      </c>
      <c r="BU156" s="0" t="n">
        <f aca="false">IF($B66=0,0,IF(SIN(BU$12)=0,999999999,(SIN(BU$12)*COS($E66)+SIN($E66)*COS(BU$12))/SIN(BU$12)*$B66))</f>
        <v>8.59801160214642</v>
      </c>
      <c r="BV156" s="0" t="n">
        <f aca="false">IF($B66=0,0,IF(SIN(BV$12)=0,999999999,(SIN(BV$12)*COS($E66)+SIN($E66)*COS(BV$12))/SIN(BV$12)*$B66))</f>
        <v>8.44526219470207</v>
      </c>
      <c r="BW156" s="0" t="n">
        <f aca="false">IF($B66=0,0,IF(SIN(BW$12)=0,999999999,(SIN(BW$12)*COS($E66)+SIN($E66)*COS(BW$12))/SIN(BW$12)*$B66))</f>
        <v>8.29465217019443</v>
      </c>
      <c r="BX156" s="0" t="n">
        <f aca="false">IF($B66=0,0,IF(SIN(BX$12)=0,999999999,(SIN(BX$12)*COS($E66)+SIN($E66)*COS(BX$12))/SIN(BX$12)*$B66))</f>
        <v>8.14604699870493</v>
      </c>
      <c r="BY156" s="0" t="n">
        <f aca="false">IF($B66=0,0,IF(SIN(BY$12)=0,999999999,(SIN(BY$12)*COS($E66)+SIN($E66)*COS(BY$12))/SIN(BY$12)*$B66))</f>
        <v>7.99931812107192</v>
      </c>
      <c r="BZ156" s="0" t="n">
        <f aca="false">IF($B66=0,0,IF(SIN(BZ$12)=0,999999999,(SIN(BZ$12)*COS($E66)+SIN($E66)*COS(BZ$12))/SIN(BZ$12)*$B66))</f>
        <v>7.85434246378381</v>
      </c>
      <c r="CA156" s="0" t="n">
        <f aca="false">IF($B66=0,0,IF(SIN(CA$12)=0,999999999,(SIN(CA$12)*COS($E66)+SIN($E66)*COS(CA$12))/SIN(CA$12)*$B66))</f>
        <v>7.71100198981795</v>
      </c>
      <c r="CB156" s="0" t="n">
        <f aca="false">IF($B66=0,0,IF(SIN(CB$12)=0,999999999,(SIN(CB$12)*COS($E66)+SIN($E66)*COS(CB$12))/SIN(CB$12)*$B66))</f>
        <v>7.56918328176989</v>
      </c>
      <c r="CC156" s="0" t="n">
        <f aca="false">IF($B66=0,0,IF(SIN(CC$12)=0,999999999,(SIN(CC$12)*COS($E66)+SIN($E66)*COS(CC$12))/SIN(CC$12)*$B66))</f>
        <v>7.42877715399089</v>
      </c>
      <c r="CD156" s="0" t="n">
        <f aca="false">IF($B66=0,0,IF(SIN(CD$12)=0,999999999,(SIN(CD$12)*COS($E66)+SIN($E66)*COS(CD$12))/SIN(CD$12)*$B66))</f>
        <v>7.28967829077432</v>
      </c>
      <c r="CE156" s="0" t="n">
        <f aca="false">IF($B66=0,0,IF(SIN(CE$12)=0,999999999,(SIN(CE$12)*COS($E66)+SIN($E66)*COS(CE$12))/SIN(CE$12)*$B66))</f>
        <v>7.15178490791679</v>
      </c>
      <c r="CF156" s="0" t="n">
        <f aca="false">IF($B66=0,0,IF(SIN(CF$12)=0,999999999,(SIN(CF$12)*COS($E66)+SIN($E66)*COS(CF$12))/SIN(CF$12)*$B66))</f>
        <v>7.01499843523302</v>
      </c>
      <c r="CG156" s="0" t="n">
        <f aca="false">IF($B66=0,0,IF(SIN(CG$12)=0,999999999,(SIN(CG$12)*COS($E66)+SIN($E66)*COS(CG$12))/SIN(CG$12)*$B66))</f>
        <v>6.8792232178206</v>
      </c>
      <c r="CH156" s="0" t="n">
        <f aca="false">IF($B66=0,0,IF(SIN(CH$12)=0,999999999,(SIN(CH$12)*COS($E66)+SIN($E66)*COS(CH$12))/SIN(CH$12)*$B66))</f>
        <v>6.74436623406426</v>
      </c>
      <c r="CI156" s="0" t="n">
        <f aca="false">IF($B66=0,0,IF(SIN(CI$12)=0,999999999,(SIN(CI$12)*COS($E66)+SIN($E66)*COS(CI$12))/SIN(CI$12)*$B66))</f>
        <v>6.61033682854017</v>
      </c>
      <c r="CJ156" s="0" t="n">
        <f aca="false">IF($B66=0,0,IF(SIN(CJ$12)=0,999999999,(SIN(CJ$12)*COS($E66)+SIN($E66)*COS(CJ$12))/SIN(CJ$12)*$B66))</f>
        <v>6.47704645812621</v>
      </c>
      <c r="CK156" s="0" t="n">
        <f aca="false">IF($B66=0,0,IF(SIN(CK$12)=0,999999999,(SIN(CK$12)*COS($E66)+SIN($E66)*COS(CK$12))/SIN(CK$12)*$B66))</f>
        <v>6.34440844975374</v>
      </c>
      <c r="CL156" s="0" t="n">
        <f aca="false">IF($B66=0,0,IF(SIN(CL$12)=0,999999999,(SIN(CL$12)*COS($E66)+SIN($E66)*COS(CL$12))/SIN(CL$12)*$B66))</f>
        <v>6.21233776834941</v>
      </c>
      <c r="CM156" s="0" t="n">
        <f aca="false">IF($B66=0,0,IF(SIN(CM$12)=0,999999999,(SIN(CM$12)*COS($E66)+SIN($E66)*COS(CM$12))/SIN(CM$12)*$B66))</f>
        <v>6.0807507936109</v>
      </c>
      <c r="CN156" s="0" t="n">
        <f aca="false">IF($B66=0,0,IF(SIN(CN$12)=0,999999999,(SIN(CN$12)*COS($E66)+SIN($E66)*COS(CN$12))/SIN(CN$12)*$B66))</f>
        <v>5.94956510434249</v>
      </c>
      <c r="CO156" s="0" t="n">
        <f aca="false">IF($B66=0,0,IF(SIN(CO$12)=0,999999999,(SIN(CO$12)*COS($E66)+SIN($E66)*COS(CO$12))/SIN(CO$12)*$B66))</f>
        <v>5.81869926914876</v>
      </c>
      <c r="CP156" s="0" t="n">
        <f aca="false">IF($B66=0,0,IF(SIN(CP$12)=0,999999999,(SIN(CP$12)*COS($E66)+SIN($E66)*COS(CP$12))/SIN(CP$12)*$B66))</f>
        <v>5.68807264234071</v>
      </c>
      <c r="CQ156" s="0" t="n">
        <f aca="false">IF($B66=0,0,IF(SIN(CQ$12)=0,999999999,(SIN(CQ$12)*COS($E66)+SIN($E66)*COS(CQ$12))/SIN(CQ$12)*$B66))</f>
        <v>5.55760516395594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455.234837224494</v>
      </c>
      <c r="H157" s="0" t="n">
        <f aca="false">IF($B67=0,0,IF(SIN(H$12)=0,999999999,(SIN(H$12)*COS($E67)+SIN($E67)*COS(H$12))/SIN(H$12)*$B67))</f>
        <v>230.297292765858</v>
      </c>
      <c r="I157" s="0" t="n">
        <f aca="false">IF($B67=0,0,IF(SIN(I$12)=0,999999999,(SIN(I$12)*COS($E67)+SIN($E67)*COS(I$12))/SIN(I$12)*$B67))</f>
        <v>155.287648714004</v>
      </c>
      <c r="J157" s="0" t="n">
        <f aca="false">IF($B67=0,0,IF(SIN(J$12)=0,999999999,(SIN(J$12)*COS($E67)+SIN($E67)*COS(J$12))/SIN(J$12)*$B67))</f>
        <v>117.759965837632</v>
      </c>
      <c r="K157" s="0" t="n">
        <f aca="false">IF($B67=0,0,IF(SIN(K$12)=0,999999999,(SIN(K$12)*COS($E67)+SIN($E67)*COS(K$12))/SIN(K$12)*$B67))</f>
        <v>95.2250518205109</v>
      </c>
      <c r="L157" s="0" t="n">
        <f aca="false">IF($B67=0,0,IF(SIN(L$12)=0,999999999,(SIN(L$12)*COS($E67)+SIN($E67)*COS(L$12))/SIN(L$12)*$B67))</f>
        <v>80.1865054875722</v>
      </c>
      <c r="M157" s="0" t="n">
        <f aca="false">IF($B67=0,0,IF(SIN(M$12)=0,999999999,(SIN(M$12)*COS($E67)+SIN($E67)*COS(M$12))/SIN(M$12)*$B67))</f>
        <v>69.4315802629818</v>
      </c>
      <c r="N157" s="0" t="n">
        <f aca="false">IF($B67=0,0,IF(SIN(N$12)=0,999999999,(SIN(N$12)*COS($E67)+SIN($E67)*COS(N$12))/SIN(N$12)*$B67))</f>
        <v>61.3539000321766</v>
      </c>
      <c r="O157" s="0" t="n">
        <f aca="false">IF($B67=0,0,IF(SIN(O$12)=0,999999999,(SIN(O$12)*COS($E67)+SIN($E67)*COS(O$12))/SIN(O$12)*$B67))</f>
        <v>55.0610310936607</v>
      </c>
      <c r="P157" s="0" t="n">
        <f aca="false">IF($B67=0,0,IF(SIN(P$12)=0,999999999,(SIN(P$12)*COS($E67)+SIN($E67)*COS(P$12))/SIN(P$12)*$B67))</f>
        <v>50.017510937703</v>
      </c>
      <c r="Q157" s="0" t="n">
        <f aca="false">IF($B67=0,0,IF(SIN(Q$12)=0,999999999,(SIN(Q$12)*COS($E67)+SIN($E67)*COS(Q$12))/SIN(Q$12)*$B67))</f>
        <v>45.8825885984293</v>
      </c>
      <c r="R157" s="0" t="n">
        <f aca="false">IF($B67=0,0,IF(SIN(R$12)=0,999999999,(SIN(R$12)*COS($E67)+SIN($E67)*COS(R$12))/SIN(R$12)*$B67))</f>
        <v>42.4290948281411</v>
      </c>
      <c r="S157" s="0" t="n">
        <f aca="false">IF($B67=0,0,IF(SIN(S$12)=0,999999999,(SIN(S$12)*COS($E67)+SIN($E67)*COS(S$12))/SIN(S$12)*$B67))</f>
        <v>39.4997568049438</v>
      </c>
      <c r="T157" s="0" t="n">
        <f aca="false">IF($B67=0,0,IF(SIN(T$12)=0,999999999,(SIN(T$12)*COS($E67)+SIN($E67)*COS(T$12))/SIN(T$12)*$B67))</f>
        <v>36.9822351070007</v>
      </c>
      <c r="U157" s="0" t="n">
        <f aca="false">IF($B67=0,0,IF(SIN(U$12)=0,999999999,(SIN(U$12)*COS($E67)+SIN($E67)*COS(U$12))/SIN(U$12)*$B67))</f>
        <v>34.7941458956308</v>
      </c>
      <c r="V157" s="0" t="n">
        <f aca="false">IF($B67=0,0,IF(SIN(V$12)=0,999999999,(SIN(V$12)*COS($E67)+SIN($E67)*COS(V$12))/SIN(V$12)*$B67))</f>
        <v>32.8736997783518</v>
      </c>
      <c r="W157" s="0" t="n">
        <f aca="false">IF($B67=0,0,IF(SIN(W$12)=0,999999999,(SIN(W$12)*COS($E67)+SIN($E67)*COS(W$12))/SIN(W$12)*$B67))</f>
        <v>31.173644601274</v>
      </c>
      <c r="X157" s="0" t="n">
        <f aca="false">IF($B67=0,0,IF(SIN(X$12)=0,999999999,(SIN(X$12)*COS($E67)+SIN($E67)*COS(X$12))/SIN(X$12)*$B67))</f>
        <v>29.6572273094012</v>
      </c>
      <c r="Y157" s="0" t="n">
        <f aca="false">IF($B67=0,0,IF(SIN(Y$12)=0,999999999,(SIN(Y$12)*COS($E67)+SIN($E67)*COS(Y$12))/SIN(Y$12)*$B67))</f>
        <v>28.2954310076862</v>
      </c>
      <c r="Z157" s="0" t="n">
        <f aca="false">IF($B67=0,0,IF(SIN(Z$12)=0,999999999,(SIN(Z$12)*COS($E67)+SIN($E67)*COS(Z$12))/SIN(Z$12)*$B67))</f>
        <v>27.0650409025451</v>
      </c>
      <c r="AA157" s="0" t="n">
        <f aca="false">IF($B67=0,0,IF(SIN(AA$12)=0,999999999,(SIN(AA$12)*COS($E67)+SIN($E67)*COS(AA$12))/SIN(AA$12)*$B67))</f>
        <v>25.9472628303113</v>
      </c>
      <c r="AB157" s="0" t="n">
        <f aca="false">IF($B67=0,0,IF(SIN(AB$12)=0,999999999,(SIN(AB$12)*COS($E67)+SIN($E67)*COS(AB$12))/SIN(AB$12)*$B67))</f>
        <v>24.9267185494816</v>
      </c>
      <c r="AC157" s="0" t="n">
        <f aca="false">IF($B67=0,0,IF(SIN(AC$12)=0,999999999,(SIN(AC$12)*COS($E67)+SIN($E67)*COS(AC$12))/SIN(AC$12)*$B67))</f>
        <v>23.9907031294785</v>
      </c>
      <c r="AD157" s="0" t="n">
        <f aca="false">IF($B67=0,0,IF(SIN(AD$12)=0,999999999,(SIN(AD$12)*COS($E67)+SIN($E67)*COS(AD$12))/SIN(AD$12)*$B67))</f>
        <v>23.1286279910781</v>
      </c>
      <c r="AE157" s="0" t="n">
        <f aca="false">IF($B67=0,0,IF(SIN(AE$12)=0,999999999,(SIN(AE$12)*COS($E67)+SIN($E67)*COS(AE$12))/SIN(AE$12)*$B67))</f>
        <v>22.3315976160008</v>
      </c>
      <c r="AF157" s="0" t="n">
        <f aca="false">IF($B67=0,0,IF(SIN(AF$12)=0,999999999,(SIN(AF$12)*COS($E67)+SIN($E67)*COS(AF$12))/SIN(AF$12)*$B67))</f>
        <v>21.5920839377787</v>
      </c>
      <c r="AG157" s="0" t="n">
        <f aca="false">IF($B67=0,0,IF(SIN(AG$12)=0,999999999,(SIN(AG$12)*COS($E67)+SIN($E67)*COS(AG$12))/SIN(AG$12)*$B67))</f>
        <v>20.903673089087</v>
      </c>
      <c r="AH157" s="0" t="n">
        <f aca="false">IF($B67=0,0,IF(SIN(AH$12)=0,999999999,(SIN(AH$12)*COS($E67)+SIN($E67)*COS(AH$12))/SIN(AH$12)*$B67))</f>
        <v>20.2608664163841</v>
      </c>
      <c r="AI157" s="0" t="n">
        <f aca="false">IF($B67=0,0,IF(SIN(AI$12)=0,999999999,(SIN(AI$12)*COS($E67)+SIN($E67)*COS(AI$12))/SIN(AI$12)*$B67))</f>
        <v>19.6589226628174</v>
      </c>
      <c r="AJ157" s="0" t="n">
        <f aca="false">IF($B67=0,0,IF(SIN(AJ$12)=0,999999999,(SIN(AJ$12)*COS($E67)+SIN($E67)*COS(AJ$12))/SIN(AJ$12)*$B67))</f>
        <v>19.0937317134251</v>
      </c>
      <c r="AK157" s="0" t="n">
        <f aca="false">IF($B67=0,0,IF(SIN(AK$12)=0,999999999,(SIN(AK$12)*COS($E67)+SIN($E67)*COS(AK$12))/SIN(AK$12)*$B67))</f>
        <v>18.5617127756225</v>
      </c>
      <c r="AL157" s="0" t="n">
        <f aca="false">IF($B67=0,0,IF(SIN(AL$12)=0,999999999,(SIN(AL$12)*COS($E67)+SIN($E67)*COS(AL$12))/SIN(AL$12)*$B67))</f>
        <v>18.0597316497123</v>
      </c>
      <c r="AM157" s="0" t="n">
        <f aca="false">IF($B67=0,0,IF(SIN(AM$12)=0,999999999,(SIN(AM$12)*COS($E67)+SIN($E67)*COS(AM$12))/SIN(AM$12)*$B67))</f>
        <v>17.5850330399756</v>
      </c>
      <c r="AN157" s="0" t="n">
        <f aca="false">IF($B67=0,0,IF(SIN(AN$12)=0,999999999,(SIN(AN$12)*COS($E67)+SIN($E67)*COS(AN$12))/SIN(AN$12)*$B67))</f>
        <v>17.1351848097085</v>
      </c>
      <c r="AO157" s="0" t="n">
        <f aca="false">IF($B67=0,0,IF(SIN(AO$12)=0,999999999,(SIN(AO$12)*COS($E67)+SIN($E67)*COS(AO$12))/SIN(AO$12)*$B67))</f>
        <v>16.7080317913689</v>
      </c>
      <c r="AP157" s="0" t="n">
        <f aca="false">IF($B67=0,0,IF(SIN(AP$12)=0,999999999,(SIN(AP$12)*COS($E67)+SIN($E67)*COS(AP$12))/SIN(AP$12)*$B67))</f>
        <v>16.3016572938461</v>
      </c>
      <c r="AQ157" s="0" t="n">
        <f aca="false">IF($B67=0,0,IF(SIN(AQ$12)=0,999999999,(SIN(AQ$12)*COS($E67)+SIN($E67)*COS(AQ$12))/SIN(AQ$12)*$B67))</f>
        <v>15.9143508505934</v>
      </c>
      <c r="AR157" s="0" t="n">
        <f aca="false">IF($B67=0,0,IF(SIN(AR$12)=0,999999999,(SIN(AR$12)*COS($E67)+SIN($E67)*COS(AR$12))/SIN(AR$12)*$B67))</f>
        <v>15.5445810589374</v>
      </c>
      <c r="AS157" s="0" t="n">
        <f aca="false">IF($B67=0,0,IF(SIN(AS$12)=0,999999999,(SIN(AS$12)*COS($E67)+SIN($E67)*COS(AS$12))/SIN(AS$12)*$B67))</f>
        <v>15.1909725967117</v>
      </c>
      <c r="AT157" s="0" t="n">
        <f aca="false">IF($B67=0,0,IF(SIN(AT$12)=0,999999999,(SIN(AT$12)*COS($E67)+SIN($E67)*COS(AT$12))/SIN(AT$12)*$B67))</f>
        <v>14.8522866851279</v>
      </c>
      <c r="AU157" s="0" t="n">
        <f aca="false">IF($B67=0,0,IF(SIN(AU$12)=0,999999999,(SIN(AU$12)*COS($E67)+SIN($E67)*COS(AU$12))/SIN(AU$12)*$B67))</f>
        <v>14.5274044094446</v>
      </c>
      <c r="AV157" s="0" t="n">
        <f aca="false">IF($B67=0,0,IF(SIN(AV$12)=0,999999999,(SIN(AV$12)*COS($E67)+SIN($E67)*COS(AV$12))/SIN(AV$12)*$B67))</f>
        <v>14.2153124210772</v>
      </c>
      <c r="AW157" s="0" t="n">
        <f aca="false">IF($B67=0,0,IF(SIN(AW$12)=0,999999999,(SIN(AW$12)*COS($E67)+SIN($E67)*COS(AW$12))/SIN(AW$12)*$B67))</f>
        <v>13.9150906334101</v>
      </c>
      <c r="AX157" s="0" t="n">
        <f aca="false">IF($B67=0,0,IF(SIN(AX$12)=0,999999999,(SIN(AX$12)*COS($E67)+SIN($E67)*COS(AX$12))/SIN(AX$12)*$B67))</f>
        <v>13.6259015940682</v>
      </c>
      <c r="AY157" s="0" t="n">
        <f aca="false">IF($B67=0,0,IF(SIN(AY$12)=0,999999999,(SIN(AY$12)*COS($E67)+SIN($E67)*COS(AY$12))/SIN(AY$12)*$B67))</f>
        <v>13.3469812728004</v>
      </c>
      <c r="AZ157" s="0" t="n">
        <f aca="false">IF($B67=0,0,IF(SIN(AZ$12)=0,999999999,(SIN(AZ$12)*COS($E67)+SIN($E67)*COS(AZ$12))/SIN(AZ$12)*$B67))</f>
        <v>13.0776310494864</v>
      </c>
      <c r="BA157" s="0" t="n">
        <f aca="false">IF($B67=0,0,IF(SIN(BA$12)=0,999999999,(SIN(BA$12)*COS($E67)+SIN($E67)*COS(BA$12))/SIN(BA$12)*$B67))</f>
        <v>12.8172107234558</v>
      </c>
      <c r="BB157" s="0" t="n">
        <f aca="false">IF($B67=0,0,IF(SIN(BB$12)=0,999999999,(SIN(BB$12)*COS($E67)+SIN($E67)*COS(BB$12))/SIN(BB$12)*$B67))</f>
        <v>12.5651323951021</v>
      </c>
      <c r="BC157" s="0" t="n">
        <f aca="false">IF($B67=0,0,IF(SIN(BC$12)=0,999999999,(SIN(BC$12)*COS($E67)+SIN($E67)*COS(BC$12))/SIN(BC$12)*$B67))</f>
        <v>12.3208550951041</v>
      </c>
      <c r="BD157" s="0" t="n">
        <f aca="false">IF($B67=0,0,IF(SIN(BD$12)=0,999999999,(SIN(BD$12)*COS($E67)+SIN($E67)*COS(BD$12))/SIN(BD$12)*$B67))</f>
        <v>12.0838800565072</v>
      </c>
      <c r="BE157" s="0" t="n">
        <f aca="false">IF($B67=0,0,IF(SIN(BE$12)=0,999999999,(SIN(BE$12)*COS($E67)+SIN($E67)*COS(BE$12))/SIN(BE$12)*$B67))</f>
        <v>11.8537465413468</v>
      </c>
      <c r="BF157" s="0" t="n">
        <f aca="false">IF($B67=0,0,IF(SIN(BF$12)=0,999999999,(SIN(BF$12)*COS($E67)+SIN($E67)*COS(BF$12))/SIN(BF$12)*$B67))</f>
        <v>11.6300281470773</v>
      </c>
      <c r="BG157" s="0" t="n">
        <f aca="false">IF($B67=0,0,IF(SIN(BG$12)=0,999999999,(SIN(BG$12)*COS($E67)+SIN($E67)*COS(BG$12))/SIN(BG$12)*$B67))</f>
        <v>11.4123295293437</v>
      </c>
      <c r="BH157" s="0" t="n">
        <f aca="false">IF($B67=0,0,IF(SIN(BH$12)=0,999999999,(SIN(BH$12)*COS($E67)+SIN($E67)*COS(BH$12))/SIN(BH$12)*$B67))</f>
        <v>11.200283487033</v>
      </c>
      <c r="BI157" s="0" t="n">
        <f aca="false">IF($B67=0,0,IF(SIN(BI$12)=0,999999999,(SIN(BI$12)*COS($E67)+SIN($E67)*COS(BI$12))/SIN(BI$12)*$B67))</f>
        <v>10.9935483633951</v>
      </c>
      <c r="BJ157" s="0" t="n">
        <f aca="false">IF($B67=0,0,IF(SIN(BJ$12)=0,999999999,(SIN(BJ$12)*COS($E67)+SIN($E67)*COS(BJ$12))/SIN(BJ$12)*$B67))</f>
        <v>10.7918057236232</v>
      </c>
      <c r="BK157" s="0" t="n">
        <f aca="false">IF($B67=0,0,IF(SIN(BK$12)=0,999999999,(SIN(BK$12)*COS($E67)+SIN($E67)*COS(BK$12))/SIN(BK$12)*$B67))</f>
        <v>10.5947582748326</v>
      </c>
      <c r="BL157" s="0" t="n">
        <f aca="false">IF($B67=0,0,IF(SIN(BL$12)=0,999999999,(SIN(BL$12)*COS($E67)+SIN($E67)*COS(BL$12))/SIN(BL$12)*$B67))</f>
        <v>10.402127999069</v>
      </c>
      <c r="BM157" s="0" t="n">
        <f aca="false">IF($B67=0,0,IF(SIN(BM$12)=0,999999999,(SIN(BM$12)*COS($E67)+SIN($E67)*COS(BM$12))/SIN(BM$12)*$B67))</f>
        <v>10.2136544739522</v>
      </c>
      <c r="BN157" s="0" t="n">
        <f aca="false">IF($B67=0,0,IF(SIN(BN$12)=0,999999999,(SIN(BN$12)*COS($E67)+SIN($E67)*COS(BN$12))/SIN(BN$12)*$B67))</f>
        <v>10.02909335894</v>
      </c>
      <c r="BO157" s="0" t="n">
        <f aca="false">IF($B67=0,0,IF(SIN(BO$12)=0,999999999,(SIN(BO$12)*COS($E67)+SIN($E67)*COS(BO$12))/SIN(BO$12)*$B67))</f>
        <v>9.84821502807455</v>
      </c>
      <c r="BP157" s="0" t="n">
        <f aca="false">IF($B67=0,0,IF(SIN(BP$12)=0,999999999,(SIN(BP$12)*COS($E67)+SIN($E67)*COS(BP$12))/SIN(BP$12)*$B67))</f>
        <v>9.67080333253277</v>
      </c>
      <c r="BQ157" s="0" t="n">
        <f aca="false">IF($B67=0,0,IF(SIN(BQ$12)=0,999999999,(SIN(BQ$12)*COS($E67)+SIN($E67)*COS(BQ$12))/SIN(BQ$12)*$B67))</f>
        <v>9.49665447841602</v>
      </c>
      <c r="BR157" s="0" t="n">
        <f aca="false">IF($B67=0,0,IF(SIN(BR$12)=0,999999999,(SIN(BR$12)*COS($E67)+SIN($E67)*COS(BR$12))/SIN(BR$12)*$B67))</f>
        <v>9.3255760070192</v>
      </c>
      <c r="BS157" s="0" t="n">
        <f aca="false">IF($B67=0,0,IF(SIN(BS$12)=0,999999999,(SIN(BS$12)*COS($E67)+SIN($E67)*COS(BS$12))/SIN(BS$12)*$B67))</f>
        <v>9.15738586638149</v>
      </c>
      <c r="BT157" s="0" t="n">
        <f aca="false">IF($B67=0,0,IF(SIN(BT$12)=0,999999999,(SIN(BT$12)*COS($E67)+SIN($E67)*COS(BT$12))/SIN(BT$12)*$B67))</f>
        <v>8.99191156426896</v>
      </c>
      <c r="BU157" s="0" t="n">
        <f aca="false">IF($B67=0,0,IF(SIN(BU$12)=0,999999999,(SIN(BU$12)*COS($E67)+SIN($E67)*COS(BU$12))/SIN(BU$12)*$B67))</f>
        <v>8.82898939390074</v>
      </c>
      <c r="BV157" s="0" t="n">
        <f aca="false">IF($B67=0,0,IF(SIN(BV$12)=0,999999999,(SIN(BV$12)*COS($E67)+SIN($E67)*COS(BV$12))/SIN(BV$12)*$B67))</f>
        <v>8.66846372474023</v>
      </c>
      <c r="BW157" s="0" t="n">
        <f aca="false">IF($B67=0,0,IF(SIN(BW$12)=0,999999999,(SIN(BW$12)*COS($E67)+SIN($E67)*COS(BW$12))/SIN(BW$12)*$B67))</f>
        <v>8.51018635155187</v>
      </c>
      <c r="BX157" s="0" t="n">
        <f aca="false">IF($B67=0,0,IF(SIN(BX$12)=0,999999999,(SIN(BX$12)*COS($E67)+SIN($E67)*COS(BX$12))/SIN(BX$12)*$B67))</f>
        <v>8.35401589568443</v>
      </c>
      <c r="BY157" s="0" t="n">
        <f aca="false">IF($B67=0,0,IF(SIN(BY$12)=0,999999999,(SIN(BY$12)*COS($E67)+SIN($E67)*COS(BY$12))/SIN(BY$12)*$B67))</f>
        <v>8.19981725320661</v>
      </c>
      <c r="BZ157" s="0" t="n">
        <f aca="false">IF($B67=0,0,IF(SIN(BZ$12)=0,999999999,(SIN(BZ$12)*COS($E67)+SIN($E67)*COS(BZ$12))/SIN(BZ$12)*$B67))</f>
        <v>8.04746108510404</v>
      </c>
      <c r="CA157" s="0" t="n">
        <f aca="false">IF($B67=0,0,IF(SIN(CA$12)=0,999999999,(SIN(CA$12)*COS($E67)+SIN($E67)*COS(CA$12))/SIN(CA$12)*$B67))</f>
        <v>7.89682334525201</v>
      </c>
      <c r="CB157" s="0" t="n">
        <f aca="false">IF($B67=0,0,IF(SIN(CB$12)=0,999999999,(SIN(CB$12)*COS($E67)+SIN($E67)*COS(CB$12))/SIN(CB$12)*$B67))</f>
        <v>7.74778484232237</v>
      </c>
      <c r="CC157" s="0" t="n">
        <f aca="false">IF($B67=0,0,IF(SIN(CC$12)=0,999999999,(SIN(CC$12)*COS($E67)+SIN($E67)*COS(CC$12))/SIN(CC$12)*$B67))</f>
        <v>7.60023083217558</v>
      </c>
      <c r="CD157" s="0" t="n">
        <f aca="false">IF($B67=0,0,IF(SIN(CD$12)=0,999999999,(SIN(CD$12)*COS($E67)+SIN($E67)*COS(CD$12))/SIN(CD$12)*$B67))</f>
        <v>7.45405063762757</v>
      </c>
      <c r="CE157" s="0" t="n">
        <f aca="false">IF($B67=0,0,IF(SIN(CE$12)=0,999999999,(SIN(CE$12)*COS($E67)+SIN($E67)*COS(CE$12))/SIN(CE$12)*$B67))</f>
        <v>7.30913729278154</v>
      </c>
      <c r="CF157" s="0" t="n">
        <f aca="false">IF($B67=0,0,IF(SIN(CF$12)=0,999999999,(SIN(CF$12)*COS($E67)+SIN($E67)*COS(CF$12))/SIN(CF$12)*$B67))</f>
        <v>7.16538720937994</v>
      </c>
      <c r="CG157" s="0" t="n">
        <f aca="false">IF($B67=0,0,IF(SIN(CG$12)=0,999999999,(SIN(CG$12)*COS($E67)+SIN($E67)*COS(CG$12))/SIN(CG$12)*$B67))</f>
        <v>7.02269986286121</v>
      </c>
      <c r="CH157" s="0" t="n">
        <f aca="false">IF($B67=0,0,IF(SIN(CH$12)=0,999999999,(SIN(CH$12)*COS($E67)+SIN($E67)*COS(CH$12))/SIN(CH$12)*$B67))</f>
        <v>6.8809774960079</v>
      </c>
      <c r="CI157" s="0" t="n">
        <f aca="false">IF($B67=0,0,IF(SIN(CI$12)=0,999999999,(SIN(CI$12)*COS($E67)+SIN($E67)*COS(CI$12))/SIN(CI$12)*$B67))</f>
        <v>6.74012483825353</v>
      </c>
      <c r="CJ157" s="0" t="n">
        <f aca="false">IF($B67=0,0,IF(SIN(CJ$12)=0,999999999,(SIN(CJ$12)*COS($E67)+SIN($E67)*COS(CJ$12))/SIN(CJ$12)*$B67))</f>
        <v>6.60004883886775</v>
      </c>
      <c r="CK157" s="0" t="n">
        <f aca="false">IF($B67=0,0,IF(SIN(CK$12)=0,999999999,(SIN(CK$12)*COS($E67)+SIN($E67)*COS(CK$12))/SIN(CK$12)*$B67))</f>
        <v>6.46065841237548</v>
      </c>
      <c r="CL157" s="0" t="n">
        <f aca="false">IF($B67=0,0,IF(SIN(CL$12)=0,999999999,(SIN(CL$12)*COS($E67)+SIN($E67)*COS(CL$12))/SIN(CL$12)*$B67))</f>
        <v>6.32186419468505</v>
      </c>
      <c r="CM157" s="0" t="n">
        <f aca="false">IF($B67=0,0,IF(SIN(CM$12)=0,999999999,(SIN(CM$12)*COS($E67)+SIN($E67)*COS(CM$12))/SIN(CM$12)*$B67))</f>
        <v>6.18357830849985</v>
      </c>
      <c r="CN157" s="0" t="n">
        <f aca="false">IF($B67=0,0,IF(SIN(CN$12)=0,999999999,(SIN(CN$12)*COS($E67)+SIN($E67)*COS(CN$12))/SIN(CN$12)*$B67))</f>
        <v>6.04571413667471</v>
      </c>
      <c r="CO157" s="0" t="n">
        <f aca="false">IF($B67=0,0,IF(SIN(CO$12)=0,999999999,(SIN(CO$12)*COS($E67)+SIN($E67)*COS(CO$12))/SIN(CO$12)*$B67))</f>
        <v>5.90818610225418</v>
      </c>
      <c r="CP157" s="0" t="n">
        <f aca="false">IF($B67=0,0,IF(SIN(CP$12)=0,999999999,(SIN(CP$12)*COS($E67)+SIN($E67)*COS(CP$12))/SIN(CP$12)*$B67))</f>
        <v>5.77090945398841</v>
      </c>
      <c r="CQ157" s="0" t="n">
        <f aca="false">IF($B67=0,0,IF(SIN(CQ$12)=0,999999999,(SIN(CQ$12)*COS($E67)+SIN($E67)*COS(CQ$12))/SIN(CQ$12)*$B67))</f>
        <v>5.63380005617271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477.343588014363</v>
      </c>
      <c r="H158" s="0" t="n">
        <f aca="false">IF($B68=0,0,IF(SIN(H$12)=0,999999999,(SIN(H$12)*COS($E68)+SIN($E68)*COS(H$12))/SIN(H$12)*$B68))</f>
        <v>241.37724660129</v>
      </c>
      <c r="I158" s="0" t="n">
        <f aca="false">IF($B68=0,0,IF(SIN(I$12)=0,999999999,(SIN(I$12)*COS($E68)+SIN($E68)*COS(I$12))/SIN(I$12)*$B68))</f>
        <v>162.689843303582</v>
      </c>
      <c r="J158" s="0" t="n">
        <f aca="false">IF($B68=0,0,IF(SIN(J$12)=0,999999999,(SIN(J$12)*COS($E68)+SIN($E68)*COS(J$12))/SIN(J$12)*$B68))</f>
        <v>123.322159925693</v>
      </c>
      <c r="K158" s="0" t="n">
        <f aca="false">IF($B68=0,0,IF(SIN(K$12)=0,999999999,(SIN(K$12)*COS($E68)+SIN($E68)*COS(K$12))/SIN(K$12)*$B68))</f>
        <v>99.6823481393765</v>
      </c>
      <c r="L158" s="0" t="n">
        <f aca="false">IF($B68=0,0,IF(SIN(L$12)=0,999999999,(SIN(L$12)*COS($E68)+SIN($E68)*COS(L$12))/SIN(L$12)*$B68))</f>
        <v>83.9064545823671</v>
      </c>
      <c r="M158" s="0" t="n">
        <f aca="false">IF($B68=0,0,IF(SIN(M$12)=0,999999999,(SIN(M$12)*COS($E68)+SIN($E68)*COS(M$12))/SIN(M$12)*$B68))</f>
        <v>72.6242101552503</v>
      </c>
      <c r="N158" s="0" t="n">
        <f aca="false">IF($B68=0,0,IF(SIN(N$12)=0,999999999,(SIN(N$12)*COS($E68)+SIN($E68)*COS(N$12))/SIN(N$12)*$B68))</f>
        <v>64.1504773430816</v>
      </c>
      <c r="O158" s="0" t="n">
        <f aca="false">IF($B68=0,0,IF(SIN(O$12)=0,999999999,(SIN(O$12)*COS($E68)+SIN($E68)*COS(O$12))/SIN(O$12)*$B68))</f>
        <v>57.5490659869323</v>
      </c>
      <c r="P158" s="0" t="n">
        <f aca="false">IF($B68=0,0,IF(SIN(P$12)=0,999999999,(SIN(P$12)*COS($E68)+SIN($E68)*COS(P$12))/SIN(P$12)*$B68))</f>
        <v>52.2582595903894</v>
      </c>
      <c r="Q158" s="0" t="n">
        <f aca="false">IF($B68=0,0,IF(SIN(Q$12)=0,999999999,(SIN(Q$12)*COS($E68)+SIN($E68)*COS(Q$12))/SIN(Q$12)*$B68))</f>
        <v>47.9206000023741</v>
      </c>
      <c r="R158" s="0" t="n">
        <f aca="false">IF($B68=0,0,IF(SIN(R$12)=0,999999999,(SIN(R$12)*COS($E68)+SIN($E68)*COS(R$12))/SIN(R$12)*$B68))</f>
        <v>44.297779756741</v>
      </c>
      <c r="S158" s="0" t="n">
        <f aca="false">IF($B68=0,0,IF(SIN(S$12)=0,999999999,(SIN(S$12)*COS($E68)+SIN($E68)*COS(S$12))/SIN(S$12)*$B68))</f>
        <v>41.2248148688222</v>
      </c>
      <c r="T158" s="0" t="n">
        <f aca="false">IF($B68=0,0,IF(SIN(T$12)=0,999999999,(SIN(T$12)*COS($E68)+SIN($E68)*COS(T$12))/SIN(T$12)*$B68))</f>
        <v>38.5838578604162</v>
      </c>
      <c r="U158" s="0" t="n">
        <f aca="false">IF($B68=0,0,IF(SIN(U$12)=0,999999999,(SIN(U$12)*COS($E68)+SIN($E68)*COS(U$12))/SIN(U$12)*$B68))</f>
        <v>36.2884855732554</v>
      </c>
      <c r="V158" s="0" t="n">
        <f aca="false">IF($B68=0,0,IF(SIN(V$12)=0,999999999,(SIN(V$12)*COS($E68)+SIN($E68)*COS(V$12))/SIN(V$12)*$B68))</f>
        <v>34.2738790509609</v>
      </c>
      <c r="W158" s="0" t="n">
        <f aca="false">IF($B68=0,0,IF(SIN(W$12)=0,999999999,(SIN(W$12)*COS($E68)+SIN($E68)*COS(W$12))/SIN(W$12)*$B68))</f>
        <v>32.4904693436091</v>
      </c>
      <c r="X158" s="0" t="n">
        <f aca="false">IF($B68=0,0,IF(SIN(X$12)=0,999999999,(SIN(X$12)*COS($E68)+SIN($E68)*COS(X$12))/SIN(X$12)*$B68))</f>
        <v>30.8997013760831</v>
      </c>
      <c r="Y158" s="0" t="n">
        <f aca="false">IF($B68=0,0,IF(SIN(Y$12)=0,999999999,(SIN(Y$12)*COS($E68)+SIN($E68)*COS(Y$12))/SIN(Y$12)*$B68))</f>
        <v>29.4711355408914</v>
      </c>
      <c r="Z158" s="0" t="n">
        <f aca="false">IF($B68=0,0,IF(SIN(Z$12)=0,999999999,(SIN(Z$12)*COS($E68)+SIN($E68)*COS(Z$12))/SIN(Z$12)*$B68))</f>
        <v>28.1804188118556</v>
      </c>
      <c r="AA158" s="0" t="n">
        <f aca="false">IF($B68=0,0,IF(SIN(AA$12)=0,999999999,(SIN(AA$12)*COS($E68)+SIN($E68)*COS(AA$12))/SIN(AA$12)*$B68))</f>
        <v>27.0078355383449</v>
      </c>
      <c r="AB158" s="0" t="n">
        <f aca="false">IF($B68=0,0,IF(SIN(AB$12)=0,999999999,(SIN(AB$12)*COS($E68)+SIN($E68)*COS(AB$12))/SIN(AB$12)*$B68))</f>
        <v>25.9372534762129</v>
      </c>
      <c r="AC158" s="0" t="n">
        <f aca="false">IF($B68=0,0,IF(SIN(AC$12)=0,999999999,(SIN(AC$12)*COS($E68)+SIN($E68)*COS(AC$12))/SIN(AC$12)*$B68))</f>
        <v>24.9553447659711</v>
      </c>
      <c r="AD158" s="0" t="n">
        <f aca="false">IF($B68=0,0,IF(SIN(AD$12)=0,999999999,(SIN(AD$12)*COS($E68)+SIN($E68)*COS(AD$12))/SIN(AD$12)*$B68))</f>
        <v>24.051001665218</v>
      </c>
      <c r="AE158" s="0" t="n">
        <f aca="false">IF($B68=0,0,IF(SIN(AE$12)=0,999999999,(SIN(AE$12)*COS($E68)+SIN($E68)*COS(AE$12))/SIN(AE$12)*$B68))</f>
        <v>23.2148925040963</v>
      </c>
      <c r="AF158" s="0" t="n">
        <f aca="false">IF($B68=0,0,IF(SIN(AF$12)=0,999999999,(SIN(AF$12)*COS($E68)+SIN($E68)*COS(AF$12))/SIN(AF$12)*$B68))</f>
        <v>22.4391201113863</v>
      </c>
      <c r="AG158" s="0" t="n">
        <f aca="false">IF($B68=0,0,IF(SIN(AG$12)=0,999999999,(SIN(AG$12)*COS($E68)+SIN($E68)*COS(AG$12))/SIN(AG$12)*$B68))</f>
        <v>21.7169561447359</v>
      </c>
      <c r="AH158" s="0" t="n">
        <f aca="false">IF($B68=0,0,IF(SIN(AH$12)=0,999999999,(SIN(AH$12)*COS($E68)+SIN($E68)*COS(AH$12))/SIN(AH$12)*$B68))</f>
        <v>21.0426323489522</v>
      </c>
      <c r="AI158" s="0" t="n">
        <f aca="false">IF($B68=0,0,IF(SIN(AI$12)=0,999999999,(SIN(AI$12)*COS($E68)+SIN($E68)*COS(AI$12))/SIN(AI$12)*$B68))</f>
        <v>20.4111750010584</v>
      </c>
      <c r="AJ158" s="0" t="n">
        <f aca="false">IF($B68=0,0,IF(SIN(AJ$12)=0,999999999,(SIN(AJ$12)*COS($E68)+SIN($E68)*COS(AJ$12))/SIN(AJ$12)*$B68))</f>
        <v>19.8182724651618</v>
      </c>
      <c r="AK158" s="0" t="n">
        <f aca="false">IF($B68=0,0,IF(SIN(AK$12)=0,999999999,(SIN(AK$12)*COS($E68)+SIN($E68)*COS(AK$12))/SIN(AK$12)*$B68))</f>
        <v>19.2601683806797</v>
      </c>
      <c r="AL158" s="0" t="n">
        <f aca="false">IF($B68=0,0,IF(SIN(AL$12)=0,999999999,(SIN(AL$12)*COS($E68)+SIN($E68)*COS(AL$12))/SIN(AL$12)*$B68))</f>
        <v>18.7335748765827</v>
      </c>
      <c r="AM158" s="0" t="n">
        <f aca="false">IF($B68=0,0,IF(SIN(AM$12)=0,999999999,(SIN(AM$12)*COS($E68)+SIN($E68)*COS(AM$12))/SIN(AM$12)*$B68))</f>
        <v>18.2356015636658</v>
      </c>
      <c r="AN158" s="0" t="n">
        <f aca="false">IF($B68=0,0,IF(SIN(AN$12)=0,999999999,(SIN(AN$12)*COS($E68)+SIN($E68)*COS(AN$12))/SIN(AN$12)*$B68))</f>
        <v>17.7636970563826</v>
      </c>
      <c r="AO158" s="0" t="n">
        <f aca="false">IF($B68=0,0,IF(SIN(AO$12)=0,999999999,(SIN(AO$12)*COS($E68)+SIN($E68)*COS(AO$12))/SIN(AO$12)*$B68))</f>
        <v>17.3156005182802</v>
      </c>
      <c r="AP158" s="0" t="n">
        <f aca="false">IF($B68=0,0,IF(SIN(AP$12)=0,999999999,(SIN(AP$12)*COS($E68)+SIN($E68)*COS(AP$12))/SIN(AP$12)*$B68))</f>
        <v>16.889301281953</v>
      </c>
      <c r="AQ158" s="0" t="n">
        <f aca="false">IF($B68=0,0,IF(SIN(AQ$12)=0,999999999,(SIN(AQ$12)*COS($E68)+SIN($E68)*COS(AQ$12))/SIN(AQ$12)*$B68))</f>
        <v>16.4830050158494</v>
      </c>
      <c r="AR158" s="0" t="n">
        <f aca="false">IF($B68=0,0,IF(SIN(AR$12)=0,999999999,(SIN(AR$12)*COS($E68)+SIN($E68)*COS(AR$12))/SIN(AR$12)*$B68))</f>
        <v>16.0951052318799</v>
      </c>
      <c r="AS158" s="0" t="n">
        <f aca="false">IF($B68=0,0,IF(SIN(AS$12)=0,999999999,(SIN(AS$12)*COS($E68)+SIN($E68)*COS(AS$12))/SIN(AS$12)*$B68))</f>
        <v>15.7241591751649</v>
      </c>
      <c r="AT158" s="0" t="n">
        <f aca="false">IF($B68=0,0,IF(SIN(AT$12)=0,999999999,(SIN(AT$12)*COS($E68)+SIN($E68)*COS(AT$12))/SIN(AT$12)*$B68))</f>
        <v>15.3688673289907</v>
      </c>
      <c r="AU158" s="0" t="n">
        <f aca="false">IF($B68=0,0,IF(SIN(AU$12)=0,999999999,(SIN(AU$12)*COS($E68)+SIN($E68)*COS(AU$12))/SIN(AU$12)*$B68))</f>
        <v>15.0280559176835</v>
      </c>
      <c r="AV158" s="0" t="n">
        <f aca="false">IF($B68=0,0,IF(SIN(AV$12)=0,999999999,(SIN(AV$12)*COS($E68)+SIN($E68)*COS(AV$12))/SIN(AV$12)*$B68))</f>
        <v>14.7006619076856</v>
      </c>
      <c r="AW158" s="0" t="n">
        <f aca="false">IF($B68=0,0,IF(SIN(AW$12)=0,999999999,(SIN(AW$12)*COS($E68)+SIN($E68)*COS(AW$12))/SIN(AW$12)*$B68))</f>
        <v>14.3857201000883</v>
      </c>
      <c r="AX158" s="0" t="n">
        <f aca="false">IF($B68=0,0,IF(SIN(AX$12)=0,999999999,(SIN(AX$12)*COS($E68)+SIN($E68)*COS(AX$12))/SIN(AX$12)*$B68))</f>
        <v>14.0823519818202</v>
      </c>
      <c r="AY158" s="0" t="n">
        <f aca="false">IF($B68=0,0,IF(SIN(AY$12)=0,999999999,(SIN(AY$12)*COS($E68)+SIN($E68)*COS(AY$12))/SIN(AY$12)*$B68))</f>
        <v>13.7897560618562</v>
      </c>
      <c r="AZ158" s="0" t="n">
        <f aca="false">IF($B68=0,0,IF(SIN(AZ$12)=0,999999999,(SIN(AZ$12)*COS($E68)+SIN($E68)*COS(AZ$12))/SIN(AZ$12)*$B68))</f>
        <v>13.5071994663925</v>
      </c>
      <c r="BA158" s="0" t="n">
        <f aca="false">IF($B68=0,0,IF(SIN(BA$12)=0,999999999,(SIN(BA$12)*COS($E68)+SIN($E68)*COS(BA$12))/SIN(BA$12)*$B68))</f>
        <v>13.2340106054091</v>
      </c>
      <c r="BB158" s="0" t="n">
        <f aca="false">IF($B68=0,0,IF(SIN(BB$12)=0,999999999,(SIN(BB$12)*COS($E68)+SIN($E68)*COS(BB$12))/SIN(BB$12)*$B68))</f>
        <v>12.9695727542968</v>
      </c>
      <c r="BC158" s="0" t="n">
        <f aca="false">IF($B68=0,0,IF(SIN(BC$12)=0,999999999,(SIN(BC$12)*COS($E68)+SIN($E68)*COS(BC$12))/SIN(BC$12)*$B68))</f>
        <v>12.7133184197457</v>
      </c>
      <c r="BD158" s="0" t="n">
        <f aca="false">IF($B68=0,0,IF(SIN(BD$12)=0,999999999,(SIN(BD$12)*COS($E68)+SIN($E68)*COS(BD$12))/SIN(BD$12)*$B68))</f>
        <v>12.4647243800156</v>
      </c>
      <c r="BE158" s="0" t="n">
        <f aca="false">IF($B68=0,0,IF(SIN(BE$12)=0,999999999,(SIN(BE$12)*COS($E68)+SIN($E68)*COS(BE$12))/SIN(BE$12)*$B68))</f>
        <v>12.223307306936</v>
      </c>
      <c r="BF158" s="0" t="n">
        <f aca="false">IF($B68=0,0,IF(SIN(BF$12)=0,999999999,(SIN(BF$12)*COS($E68)+SIN($E68)*COS(BF$12))/SIN(BF$12)*$B68))</f>
        <v>11.9886198912374</v>
      </c>
      <c r="BG158" s="0" t="n">
        <f aca="false">IF($B68=0,0,IF(SIN(BG$12)=0,999999999,(SIN(BG$12)*COS($E68)+SIN($E68)*COS(BG$12))/SIN(BG$12)*$B68))</f>
        <v>11.7602474046394</v>
      </c>
      <c r="BH158" s="0" t="n">
        <f aca="false">IF($B68=0,0,IF(SIN(BH$12)=0,999999999,(SIN(BH$12)*COS($E68)+SIN($E68)*COS(BH$12))/SIN(BH$12)*$B68))</f>
        <v>11.5378046419801</v>
      </c>
      <c r="BI158" s="0" t="n">
        <f aca="false">IF($B68=0,0,IF(SIN(BI$12)=0,999999999,(SIN(BI$12)*COS($E68)+SIN($E68)*COS(BI$12))/SIN(BI$12)*$B68))</f>
        <v>11.3209331949131</v>
      </c>
      <c r="BJ158" s="0" t="n">
        <f aca="false">IF($B68=0,0,IF(SIN(BJ$12)=0,999999999,(SIN(BJ$12)*COS($E68)+SIN($E68)*COS(BJ$12))/SIN(BJ$12)*$B68))</f>
        <v>11.1092990156188</v>
      </c>
      <c r="BK158" s="0" t="n">
        <f aca="false">IF($B68=0,0,IF(SIN(BK$12)=0,999999999,(SIN(BK$12)*COS($E68)+SIN($E68)*COS(BK$12))/SIN(BK$12)*$B68))</f>
        <v>10.902590234798</v>
      </c>
      <c r="BL158" s="0" t="n">
        <f aca="false">IF($B68=0,0,IF(SIN(BL$12)=0,999999999,(SIN(BL$12)*COS($E68)+SIN($E68)*COS(BL$12))/SIN(BL$12)*$B68))</f>
        <v>10.7005152031409</v>
      </c>
      <c r="BM158" s="0" t="n">
        <f aca="false">IF($B68=0,0,IF(SIN(BM$12)=0,999999999,(SIN(BM$12)*COS($E68)+SIN($E68)*COS(BM$12))/SIN(BM$12)*$B68))</f>
        <v>10.5028007296319</v>
      </c>
      <c r="BN158" s="0" t="n">
        <f aca="false">IF($B68=0,0,IF(SIN(BN$12)=0,999999999,(SIN(BN$12)*COS($E68)+SIN($E68)*COS(BN$12))/SIN(BN$12)*$B68))</f>
        <v>10.3091904935935</v>
      </c>
      <c r="BO158" s="0" t="n">
        <f aca="false">IF($B68=0,0,IF(SIN(BO$12)=0,999999999,(SIN(BO$12)*COS($E68)+SIN($E68)*COS(BO$12))/SIN(BO$12)*$B68))</f>
        <v>10.1194436103956</v>
      </c>
      <c r="BP158" s="0" t="n">
        <f aca="false">IF($B68=0,0,IF(SIN(BP$12)=0,999999999,(SIN(BP$12)*COS($E68)+SIN($E68)*COS(BP$12))/SIN(BP$12)*$B68))</f>
        <v>9.93333333333337</v>
      </c>
      <c r="BQ158" s="0" t="n">
        <f aca="false">IF($B68=0,0,IF(SIN(BQ$12)=0,999999999,(SIN(BQ$12)*COS($E68)+SIN($E68)*COS(BQ$12))/SIN(BQ$12)*$B68))</f>
        <v>9.75064587639457</v>
      </c>
      <c r="BR158" s="0" t="n">
        <f aca="false">IF($B68=0,0,IF(SIN(BR$12)=0,999999999,(SIN(BR$12)*COS($E68)+SIN($E68)*COS(BR$12))/SIN(BR$12)*$B68))</f>
        <v>9.57117934453033</v>
      </c>
      <c r="BS158" s="0" t="n">
        <f aca="false">IF($B68=0,0,IF(SIN(BS$12)=0,999999999,(SIN(BS$12)*COS($E68)+SIN($E68)*COS(BS$12))/SIN(BS$12)*$B68))</f>
        <v>9.39474275968387</v>
      </c>
      <c r="BT158" s="0" t="n">
        <f aca="false">IF($B68=0,0,IF(SIN(BT$12)=0,999999999,(SIN(BT$12)*COS($E68)+SIN($E68)*COS(BT$12))/SIN(BT$12)*$B68))</f>
        <v>9.22115517224333</v>
      </c>
      <c r="BU158" s="0" t="n">
        <f aca="false">IF($B68=0,0,IF(SIN(BU$12)=0,999999999,(SIN(BU$12)*COS($E68)+SIN($E68)*COS(BU$12))/SIN(BU$12)*$B68))</f>
        <v>9.05024484880492</v>
      </c>
      <c r="BV158" s="0" t="n">
        <f aca="false">IF($B68=0,0,IF(SIN(BV$12)=0,999999999,(SIN(BV$12)*COS($E68)+SIN($E68)*COS(BV$12))/SIN(BV$12)*$B68))</f>
        <v>8.88184852819132</v>
      </c>
      <c r="BW158" s="0" t="n">
        <f aca="false">IF($B68=0,0,IF(SIN(BW$12)=0,999999999,(SIN(BW$12)*COS($E68)+SIN($E68)*COS(BW$12))/SIN(BW$12)*$B68))</f>
        <v>8.71581073859237</v>
      </c>
      <c r="BX158" s="0" t="n">
        <f aca="false">IF($B68=0,0,IF(SIN(BX$12)=0,999999999,(SIN(BX$12)*COS($E68)+SIN($E68)*COS(BX$12))/SIN(BX$12)*$B68))</f>
        <v>8.55198316949295</v>
      </c>
      <c r="BY158" s="0" t="n">
        <f aca="false">IF($B68=0,0,IF(SIN(BY$12)=0,999999999,(SIN(BY$12)*COS($E68)+SIN($E68)*COS(BY$12))/SIN(BY$12)*$B68))</f>
        <v>8.39022409275045</v>
      </c>
      <c r="BZ158" s="0" t="n">
        <f aca="false">IF($B68=0,0,IF(SIN(BZ$12)=0,999999999,(SIN(BZ$12)*COS($E68)+SIN($E68)*COS(BZ$12))/SIN(BZ$12)*$B68))</f>
        <v>8.23039782779587</v>
      </c>
      <c r="CA158" s="0" t="n">
        <f aca="false">IF($B68=0,0,IF(SIN(CA$12)=0,999999999,(SIN(CA$12)*COS($E68)+SIN($E68)*COS(CA$12))/SIN(CA$12)*$B68))</f>
        <v>8.07237424646281</v>
      </c>
      <c r="CB158" s="0" t="n">
        <f aca="false">IF($B68=0,0,IF(SIN(CB$12)=0,999999999,(SIN(CB$12)*COS($E68)+SIN($E68)*COS(CB$12))/SIN(CB$12)*$B68))</f>
        <v>7.91602831341447</v>
      </c>
      <c r="CC158" s="0" t="n">
        <f aca="false">IF($B68=0,0,IF(SIN(CC$12)=0,999999999,(SIN(CC$12)*COS($E68)+SIN($E68)*COS(CC$12))/SIN(CC$12)*$B68))</f>
        <v>7.76123965855046</v>
      </c>
      <c r="CD158" s="0" t="n">
        <f aca="false">IF($B68=0,0,IF(SIN(CD$12)=0,999999999,(SIN(CD$12)*COS($E68)+SIN($E68)*COS(CD$12))/SIN(CD$12)*$B68))</f>
        <v>7.60789217813068</v>
      </c>
      <c r="CE158" s="0" t="n">
        <f aca="false">IF($B68=0,0,IF(SIN(CE$12)=0,999999999,(SIN(CE$12)*COS($E68)+SIN($E68)*COS(CE$12))/SIN(CE$12)*$B68))</f>
        <v>7.45587366166849</v>
      </c>
      <c r="CF158" s="0" t="n">
        <f aca="false">IF($B68=0,0,IF(SIN(CF$12)=0,999999999,(SIN(CF$12)*COS($E68)+SIN($E68)*COS(CF$12))/SIN(CF$12)*$B68))</f>
        <v>7.30507544192383</v>
      </c>
      <c r="CG158" s="0" t="n">
        <f aca="false">IF($B68=0,0,IF(SIN(CG$12)=0,999999999,(SIN(CG$12)*COS($E68)+SIN($E68)*COS(CG$12))/SIN(CG$12)*$B68))</f>
        <v>7.15539206556707</v>
      </c>
      <c r="CH158" s="0" t="n">
        <f aca="false">IF($B68=0,0,IF(SIN(CH$12)=0,999999999,(SIN(CH$12)*COS($E68)+SIN($E68)*COS(CH$12))/SIN(CH$12)*$B68))</f>
        <v>7.006720982297</v>
      </c>
      <c r="CI158" s="0" t="n">
        <f aca="false">IF($B68=0,0,IF(SIN(CI$12)=0,999999999,(SIN(CI$12)*COS($E68)+SIN($E68)*COS(CI$12))/SIN(CI$12)*$B68))</f>
        <v>6.858962250385</v>
      </c>
      <c r="CJ158" s="0" t="n">
        <f aca="false">IF($B68=0,0,IF(SIN(CJ$12)=0,999999999,(SIN(CJ$12)*COS($E68)+SIN($E68)*COS(CJ$12))/SIN(CJ$12)*$B68))</f>
        <v>6.71201825677828</v>
      </c>
      <c r="CK158" s="0" t="n">
        <f aca="false">IF($B68=0,0,IF(SIN(CK$12)=0,999999999,(SIN(CK$12)*COS($E68)+SIN($E68)*COS(CK$12))/SIN(CK$12)*$B68))</f>
        <v>6.5657934500367</v>
      </c>
      <c r="CL158" s="0" t="n">
        <f aca="false">IF($B68=0,0,IF(SIN(CL$12)=0,999999999,(SIN(CL$12)*COS($E68)+SIN($E68)*COS(CL$12))/SIN(CL$12)*$B68))</f>
        <v>6.42019408450383</v>
      </c>
      <c r="CM158" s="0" t="n">
        <f aca="false">IF($B68=0,0,IF(SIN(CM$12)=0,999999999,(SIN(CM$12)*COS($E68)+SIN($E68)*COS(CM$12))/SIN(CM$12)*$B68))</f>
        <v>6.27512797421654</v>
      </c>
      <c r="CN158" s="0" t="n">
        <f aca="false">IF($B68=0,0,IF(SIN(CN$12)=0,999999999,(SIN(CN$12)*COS($E68)+SIN($E68)*COS(CN$12))/SIN(CN$12)*$B68))</f>
        <v>6.13050425514904</v>
      </c>
      <c r="CO158" s="0" t="n">
        <f aca="false">IF($B68=0,0,IF(SIN(CO$12)=0,999999999,(SIN(CO$12)*COS($E68)+SIN($E68)*COS(CO$12))/SIN(CO$12)*$B68))</f>
        <v>5.98623315446619</v>
      </c>
      <c r="CP158" s="0" t="n">
        <f aca="false">IF($B68=0,0,IF(SIN(CP$12)=0,999999999,(SIN(CP$12)*COS($E68)+SIN($E68)*COS(CP$12))/SIN(CP$12)*$B68))</f>
        <v>5.84222576552326</v>
      </c>
      <c r="CQ158" s="0" t="n">
        <f aca="false">IF($B68=0,0,IF(SIN(CQ$12)=0,999999999,(SIN(CQ$12)*COS($E68)+SIN($E68)*COS(CQ$12))/SIN(CQ$12)*$B68))</f>
        <v>5.69839382740112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499.6881826477</v>
      </c>
      <c r="H159" s="0" t="n">
        <f aca="false">IF($B69=0,0,IF(SIN(H$12)=0,999999999,(SIN(H$12)*COS($E69)+SIN($E69)*COS(H$12))/SIN(H$12)*$B69))</f>
        <v>252.569174584162</v>
      </c>
      <c r="I159" s="0" t="n">
        <f aca="false">IF($B69=0,0,IF(SIN(I$12)=0,999999999,(SIN(I$12)*COS($E69)+SIN($E69)*COS(I$12))/SIN(I$12)*$B69))</f>
        <v>170.16270536665</v>
      </c>
      <c r="J159" s="0" t="n">
        <f aca="false">IF($B69=0,0,IF(SIN(J$12)=0,999999999,(SIN(J$12)*COS($E69)+SIN($E69)*COS(J$12))/SIN(J$12)*$B69))</f>
        <v>128.934355561145</v>
      </c>
      <c r="K159" s="0" t="n">
        <f aca="false">IF($B69=0,0,IF(SIN(K$12)=0,999999999,(SIN(K$12)*COS($E69)+SIN($E69)*COS(K$12))/SIN(K$12)*$B69))</f>
        <v>104.177236370079</v>
      </c>
      <c r="L159" s="0" t="n">
        <f aca="false">IF($B69=0,0,IF(SIN(L$12)=0,999999999,(SIN(L$12)*COS($E69)+SIN($E69)*COS(L$12))/SIN(L$12)*$B69))</f>
        <v>87.6557140894946</v>
      </c>
      <c r="M159" s="0" t="n">
        <f aca="false">IF($B69=0,0,IF(SIN(M$12)=0,999999999,(SIN(M$12)*COS($E69)+SIN($E69)*COS(M$12))/SIN(M$12)*$B69))</f>
        <v>75.8402278855583</v>
      </c>
      <c r="N159" s="0" t="n">
        <f aca="false">IF($B69=0,0,IF(SIN(N$12)=0,999999999,(SIN(N$12)*COS($E69)+SIN($E69)*COS(N$12))/SIN(N$12)*$B69))</f>
        <v>66.9659942359681</v>
      </c>
      <c r="O159" s="0" t="n">
        <f aca="false">IF($B69=0,0,IF(SIN(O$12)=0,999999999,(SIN(O$12)*COS($E69)+SIN($E69)*COS(O$12))/SIN(O$12)*$B69))</f>
        <v>60.0525750746512</v>
      </c>
      <c r="P159" s="0" t="n">
        <f aca="false">IF($B69=0,0,IF(SIN(P$12)=0,999999999,(SIN(P$12)*COS($E69)+SIN($E69)*COS(P$12))/SIN(P$12)*$B69))</f>
        <v>54.511705047425</v>
      </c>
      <c r="Q159" s="0" t="n">
        <f aca="false">IF($B69=0,0,IF(SIN(Q$12)=0,999999999,(SIN(Q$12)*COS($E69)+SIN($E69)*COS(Q$12))/SIN(Q$12)*$B69))</f>
        <v>49.969031171615</v>
      </c>
      <c r="R159" s="0" t="n">
        <f aca="false">IF($B69=0,0,IF(SIN(R$12)=0,999999999,(SIN(R$12)*COS($E69)+SIN($E69)*COS(R$12))/SIN(R$12)*$B69))</f>
        <v>46.1749826639673</v>
      </c>
      <c r="S159" s="0" t="n">
        <f aca="false">IF($B69=0,0,IF(SIN(S$12)=0,999999999,(SIN(S$12)*COS($E69)+SIN($E69)*COS(S$12))/SIN(S$12)*$B69))</f>
        <v>42.9567777692819</v>
      </c>
      <c r="T159" s="0" t="n">
        <f aca="false">IF($B69=0,0,IF(SIN(T$12)=0,999999999,(SIN(T$12)*COS($E69)+SIN($E69)*COS(T$12))/SIN(T$12)*$B69))</f>
        <v>40.1909990893757</v>
      </c>
      <c r="U159" s="0" t="n">
        <f aca="false">IF($B69=0,0,IF(SIN(U$12)=0,999999999,(SIN(U$12)*COS($E69)+SIN($E69)*COS(U$12))/SIN(U$12)*$B69))</f>
        <v>37.7871387788632</v>
      </c>
      <c r="V159" s="0" t="n">
        <f aca="false">IF($B69=0,0,IF(SIN(V$12)=0,999999999,(SIN(V$12)*COS($E69)+SIN($E69)*COS(V$12))/SIN(V$12)*$B69))</f>
        <v>35.6773142909875</v>
      </c>
      <c r="W159" s="0" t="n">
        <f aca="false">IF($B69=0,0,IF(SIN(W$12)=0,999999999,(SIN(W$12)*COS($E69)+SIN($E69)*COS(W$12))/SIN(W$12)*$B69))</f>
        <v>33.8096138587459</v>
      </c>
      <c r="X159" s="0" t="n">
        <f aca="false">IF($B69=0,0,IF(SIN(X$12)=0,999999999,(SIN(X$12)*COS($E69)+SIN($E69)*COS(X$12))/SIN(X$12)*$B69))</f>
        <v>32.1436601475507</v>
      </c>
      <c r="Y159" s="0" t="n">
        <f aca="false">IF($B69=0,0,IF(SIN(Y$12)=0,999999999,(SIN(Y$12)*COS($E69)+SIN($E69)*COS(Y$12))/SIN(Y$12)*$B69))</f>
        <v>30.6475748583015</v>
      </c>
      <c r="Z159" s="0" t="n">
        <f aca="false">IF($B69=0,0,IF(SIN(Z$12)=0,999999999,(SIN(Z$12)*COS($E69)+SIN($E69)*COS(Z$12))/SIN(Z$12)*$B69))</f>
        <v>29.295853948191</v>
      </c>
      <c r="AA159" s="0" t="n">
        <f aca="false">IF($B69=0,0,IF(SIN(AA$12)=0,999999999,(SIN(AA$12)*COS($E69)+SIN($E69)*COS(AA$12))/SIN(AA$12)*$B69))</f>
        <v>28.0678499299627</v>
      </c>
      <c r="AB159" s="0" t="n">
        <f aca="false">IF($B69=0,0,IF(SIN(AB$12)=0,999999999,(SIN(AB$12)*COS($E69)+SIN($E69)*COS(AB$12))/SIN(AB$12)*$B69))</f>
        <v>26.946668088263</v>
      </c>
      <c r="AC159" s="0" t="n">
        <f aca="false">IF($B69=0,0,IF(SIN(AC$12)=0,999999999,(SIN(AC$12)*COS($E69)+SIN($E69)*COS(AC$12))/SIN(AC$12)*$B69))</f>
        <v>25.9183506382792</v>
      </c>
      <c r="AD159" s="0" t="n">
        <f aca="false">IF($B69=0,0,IF(SIN(AD$12)=0,999999999,(SIN(AD$12)*COS($E69)+SIN($E69)*COS(AD$12))/SIN(AD$12)*$B69))</f>
        <v>24.9712648434624</v>
      </c>
      <c r="AE159" s="0" t="n">
        <f aca="false">IF($B69=0,0,IF(SIN(AE$12)=0,999999999,(SIN(AE$12)*COS($E69)+SIN($E69)*COS(AE$12))/SIN(AE$12)*$B69))</f>
        <v>24.0956379837505</v>
      </c>
      <c r="AF159" s="0" t="n">
        <f aca="false">IF($B69=0,0,IF(SIN(AF$12)=0,999999999,(SIN(AF$12)*COS($E69)+SIN($E69)*COS(AF$12))/SIN(AF$12)*$B69))</f>
        <v>23.2831996375798</v>
      </c>
      <c r="AG159" s="0" t="n">
        <f aca="false">IF($B69=0,0,IF(SIN(AG$12)=0,999999999,(SIN(AG$12)*COS($E69)+SIN($E69)*COS(AG$12))/SIN(AG$12)*$B69))</f>
        <v>22.5269034555516</v>
      </c>
      <c r="AH159" s="0" t="n">
        <f aca="false">IF($B69=0,0,IF(SIN(AH$12)=0,999999999,(SIN(AH$12)*COS($E69)+SIN($E69)*COS(AH$12))/SIN(AH$12)*$B69))</f>
        <v>21.8207085527963</v>
      </c>
      <c r="AI159" s="0" t="n">
        <f aca="false">IF($B69=0,0,IF(SIN(AI$12)=0,999999999,(SIN(AI$12)*COS($E69)+SIN($E69)*COS(AI$12))/SIN(AI$12)*$B69))</f>
        <v>21.159406129275</v>
      </c>
      <c r="AJ159" s="0" t="n">
        <f aca="false">IF($B69=0,0,IF(SIN(AJ$12)=0,999999999,(SIN(AJ$12)*COS($E69)+SIN($E69)*COS(AJ$12))/SIN(AJ$12)*$B69))</f>
        <v>20.5384807647857</v>
      </c>
      <c r="AK159" s="0" t="n">
        <f aca="false">IF($B69=0,0,IF(SIN(AK$12)=0,999999999,(SIN(AK$12)*COS($E69)+SIN($E69)*COS(AK$12))/SIN(AK$12)*$B69))</f>
        <v>19.9539985588595</v>
      </c>
      <c r="AL159" s="0" t="n">
        <f aca="false">IF($B69=0,0,IF(SIN(AL$12)=0,999999999,(SIN(AL$12)*COS($E69)+SIN($E69)*COS(AL$12))/SIN(AL$12)*$B69))</f>
        <v>19.4025162431789</v>
      </c>
      <c r="AM159" s="0" t="n">
        <f aca="false">IF($B69=0,0,IF(SIN(AM$12)=0,999999999,(SIN(AM$12)*COS($E69)+SIN($E69)*COS(AM$12))/SIN(AM$12)*$B69))</f>
        <v>18.8810068177533</v>
      </c>
      <c r="AN159" s="0" t="n">
        <f aca="false">IF($B69=0,0,IF(SIN(AN$12)=0,999999999,(SIN(AN$12)*COS($E69)+SIN($E69)*COS(AN$12))/SIN(AN$12)*$B69))</f>
        <v>18.3867983088524</v>
      </c>
      <c r="AO159" s="0" t="n">
        <f aca="false">IF($B69=0,0,IF(SIN(AO$12)=0,999999999,(SIN(AO$12)*COS($E69)+SIN($E69)*COS(AO$12))/SIN(AO$12)*$B69))</f>
        <v>17.9175230242951</v>
      </c>
      <c r="AP159" s="0" t="n">
        <f aca="false">IF($B69=0,0,IF(SIN(AP$12)=0,999999999,(SIN(AP$12)*COS($E69)+SIN($E69)*COS(AP$12))/SIN(AP$12)*$B69))</f>
        <v>17.4710752648877</v>
      </c>
      <c r="AQ159" s="0" t="n">
        <f aca="false">IF($B69=0,0,IF(SIN(AQ$12)=0,999999999,(SIN(AQ$12)*COS($E69)+SIN($E69)*COS(AQ$12))/SIN(AQ$12)*$B69))</f>
        <v>17.045575892146</v>
      </c>
      <c r="AR159" s="0" t="n">
        <f aca="false">IF($B69=0,0,IF(SIN(AR$12)=0,999999999,(SIN(AR$12)*COS($E69)+SIN($E69)*COS(AR$12))/SIN(AR$12)*$B69))</f>
        <v>16.6393424892438</v>
      </c>
      <c r="AS159" s="0" t="n">
        <f aca="false">IF($B69=0,0,IF(SIN(AS$12)=0,999999999,(SIN(AS$12)*COS($E69)+SIN($E69)*COS(AS$12))/SIN(AS$12)*$B69))</f>
        <v>16.2508641112194</v>
      </c>
      <c r="AT159" s="0" t="n">
        <f aca="false">IF($B69=0,0,IF(SIN(AT$12)=0,999999999,(SIN(AT$12)*COS($E69)+SIN($E69)*COS(AT$12))/SIN(AT$12)*$B69))</f>
        <v>15.8787798212574</v>
      </c>
      <c r="AU159" s="0" t="n">
        <f aca="false">IF($B69=0,0,IF(SIN(AU$12)=0,999999999,(SIN(AU$12)*COS($E69)+SIN($E69)*COS(AU$12))/SIN(AU$12)*$B69))</f>
        <v>15.5218603665816</v>
      </c>
      <c r="AV159" s="0" t="n">
        <f aca="false">IF($B69=0,0,IF(SIN(AV$12)=0,999999999,(SIN(AV$12)*COS($E69)+SIN($E69)*COS(AV$12))/SIN(AV$12)*$B69))</f>
        <v>15.1789924706262</v>
      </c>
      <c r="AW159" s="0" t="n">
        <f aca="false">IF($B69=0,0,IF(SIN(AW$12)=0,999999999,(SIN(AW$12)*COS($E69)+SIN($E69)*COS(AW$12))/SIN(AW$12)*$B69))</f>
        <v>14.8491653155111</v>
      </c>
      <c r="AX159" s="0" t="n">
        <f aca="false">IF($B69=0,0,IF(SIN(AX$12)=0,999999999,(SIN(AX$12)*COS($E69)+SIN($E69)*COS(AX$12))/SIN(AX$12)*$B69))</f>
        <v>14.5314588662965</v>
      </c>
      <c r="AY159" s="0" t="n">
        <f aca="false">IF($B69=0,0,IF(SIN(AY$12)=0,999999999,(SIN(AY$12)*COS($E69)+SIN($E69)*COS(AY$12))/SIN(AY$12)*$B69))</f>
        <v>14.2250337504433</v>
      </c>
      <c r="AZ159" s="0" t="n">
        <f aca="false">IF($B69=0,0,IF(SIN(AZ$12)=0,999999999,(SIN(AZ$12)*COS($E69)+SIN($E69)*COS(AZ$12))/SIN(AZ$12)*$B69))</f>
        <v>13.9291224557449</v>
      </c>
      <c r="BA159" s="0" t="n">
        <f aca="false">IF($B69=0,0,IF(SIN(BA$12)=0,999999999,(SIN(BA$12)*COS($E69)+SIN($E69)*COS(BA$12))/SIN(BA$12)*$B69))</f>
        <v>13.6430216502828</v>
      </c>
      <c r="BB159" s="0" t="n">
        <f aca="false">IF($B69=0,0,IF(SIN(BB$12)=0,999999999,(SIN(BB$12)*COS($E69)+SIN($E69)*COS(BB$12))/SIN(BB$12)*$B69))</f>
        <v>13.3660854606974</v>
      </c>
      <c r="BC159" s="0" t="n">
        <f aca="false">IF($B69=0,0,IF(SIN(BC$12)=0,999999999,(SIN(BC$12)*COS($E69)+SIN($E69)*COS(BC$12))/SIN(BC$12)*$B69))</f>
        <v>13.0977195717871</v>
      </c>
      <c r="BD159" s="0" t="n">
        <f aca="false">IF($B69=0,0,IF(SIN(BD$12)=0,999999999,(SIN(BD$12)*COS($E69)+SIN($E69)*COS(BD$12))/SIN(BD$12)*$B69))</f>
        <v>12.8373760323622</v>
      </c>
      <c r="BE159" s="0" t="n">
        <f aca="false">IF($B69=0,0,IF(SIN(BE$12)=0,999999999,(SIN(BE$12)*COS($E69)+SIN($E69)*COS(BE$12))/SIN(BE$12)*$B69))</f>
        <v>12.584548670325</v>
      </c>
      <c r="BF159" s="0" t="n">
        <f aca="false">IF($B69=0,0,IF(SIN(BF$12)=0,999999999,(SIN(BF$12)*COS($E69)+SIN($E69)*COS(BF$12))/SIN(BF$12)*$B69))</f>
        <v>12.3387690348688</v>
      </c>
      <c r="BG159" s="0" t="n">
        <f aca="false">IF($B69=0,0,IF(SIN(BG$12)=0,999999999,(SIN(BG$12)*COS($E69)+SIN($E69)*COS(BG$12))/SIN(BG$12)*$B69))</f>
        <v>12.0996027960776</v>
      </c>
      <c r="BH159" s="0" t="n">
        <f aca="false">IF($B69=0,0,IF(SIN(BH$12)=0,999999999,(SIN(BH$12)*COS($E69)+SIN($E69)*COS(BH$12))/SIN(BH$12)*$B69))</f>
        <v>11.8666465425284</v>
      </c>
      <c r="BI159" s="0" t="n">
        <f aca="false">IF($B69=0,0,IF(SIN(BI$12)=0,999999999,(SIN(BI$12)*COS($E69)+SIN($E69)*COS(BI$12))/SIN(BI$12)*$B69))</f>
        <v>11.6395249261337</v>
      </c>
      <c r="BJ159" s="0" t="n">
        <f aca="false">IF($B69=0,0,IF(SIN(BJ$12)=0,999999999,(SIN(BJ$12)*COS($E69)+SIN($E69)*COS(BJ$12))/SIN(BJ$12)*$B69))</f>
        <v>11.4178881107033</v>
      </c>
      <c r="BK159" s="0" t="n">
        <f aca="false">IF($B69=0,0,IF(SIN(BK$12)=0,999999999,(SIN(BK$12)*COS($E69)+SIN($E69)*COS(BK$12))/SIN(BK$12)*$B69))</f>
        <v>11.201409486809</v>
      </c>
      <c r="BL159" s="0" t="n">
        <f aca="false">IF($B69=0,0,IF(SIN(BL$12)=0,999999999,(SIN(BL$12)*COS($E69)+SIN($E69)*COS(BL$12))/SIN(BL$12)*$B69))</f>
        <v>10.9897836206856</v>
      </c>
      <c r="BM159" s="0" t="n">
        <f aca="false">IF($B69=0,0,IF(SIN(BM$12)=0,999999999,(SIN(BM$12)*COS($E69)+SIN($E69)*COS(BM$12))/SIN(BM$12)*$B69))</f>
        <v>10.7827244092712</v>
      </c>
      <c r="BN159" s="0" t="n">
        <f aca="false">IF($B69=0,0,IF(SIN(BN$12)=0,999999999,(SIN(BN$12)*COS($E69)+SIN($E69)*COS(BN$12))/SIN(BN$12)*$B69))</f>
        <v>10.5799634171982</v>
      </c>
      <c r="BO159" s="0" t="n">
        <f aca="false">IF($B69=0,0,IF(SIN(BO$12)=0,999999999,(SIN(BO$12)*COS($E69)+SIN($E69)*COS(BO$12))/SIN(BO$12)*$B69))</f>
        <v>10.3812483747128</v>
      </c>
      <c r="BP159" s="0" t="n">
        <f aca="false">IF($B69=0,0,IF(SIN(BP$12)=0,999999999,(SIN(BP$12)*COS($E69)+SIN($E69)*COS(BP$12))/SIN(BP$12)*$B69))</f>
        <v>10.1863418181987</v>
      </c>
      <c r="BQ159" s="0" t="n">
        <f aca="false">IF($B69=0,0,IF(SIN(BQ$12)=0,999999999,(SIN(BQ$12)*COS($E69)+SIN($E69)*COS(BQ$12))/SIN(BQ$12)*$B69))</f>
        <v>9.99501985730374</v>
      </c>
      <c r="BR159" s="0" t="n">
        <f aca="false">IF($B69=0,0,IF(SIN(BR$12)=0,999999999,(SIN(BR$12)*COS($E69)+SIN($E69)*COS(BR$12))/SIN(BR$12)*$B69))</f>
        <v>9.80707105465117</v>
      </c>
      <c r="BS159" s="0" t="n">
        <f aca="false">IF($B69=0,0,IF(SIN(BS$12)=0,999999999,(SIN(BS$12)*COS($E69)+SIN($E69)*COS(BS$12))/SIN(BS$12)*$B69))</f>
        <v>9.62229540583502</v>
      </c>
      <c r="BT159" s="0" t="n">
        <f aca="false">IF($B69=0,0,IF(SIN(BT$12)=0,999999999,(SIN(BT$12)*COS($E69)+SIN($E69)*COS(BT$12))/SIN(BT$12)*$B69))</f>
        <v>9.44050340887662</v>
      </c>
      <c r="BU159" s="0" t="n">
        <f aca="false">IF($B69=0,0,IF(SIN(BU$12)=0,999999999,(SIN(BU$12)*COS($E69)+SIN($E69)*COS(BU$12))/SIN(BU$12)*$B69))</f>
        <v>9.26151521359845</v>
      </c>
      <c r="BV159" s="0" t="n">
        <f aca="false">IF($B69=0,0,IF(SIN(BV$12)=0,999999999,(SIN(BV$12)*COS($E69)+SIN($E69)*COS(BV$12))/SIN(BV$12)*$B69))</f>
        <v>9.08515984247908</v>
      </c>
      <c r="BW159" s="0" t="n">
        <f aca="false">IF($B69=0,0,IF(SIN(BW$12)=0,999999999,(SIN(BW$12)*COS($E69)+SIN($E69)*COS(BW$12))/SIN(BW$12)*$B69))</f>
        <v>8.91127447551936</v>
      </c>
      <c r="BX159" s="0" t="n">
        <f aca="false">IF($B69=0,0,IF(SIN(BX$12)=0,999999999,(SIN(BX$12)*COS($E69)+SIN($E69)*COS(BX$12))/SIN(BX$12)*$B69))</f>
        <v>8.73970379248521</v>
      </c>
      <c r="BY159" s="0" t="n">
        <f aca="false">IF($B69=0,0,IF(SIN(BY$12)=0,999999999,(SIN(BY$12)*COS($E69)+SIN($E69)*COS(BY$12))/SIN(BY$12)*$B69))</f>
        <v>8.57029936662303</v>
      </c>
      <c r="BZ159" s="0" t="n">
        <f aca="false">IF($B69=0,0,IF(SIN(BZ$12)=0,999999999,(SIN(BZ$12)*COS($E69)+SIN($E69)*COS(BZ$12))/SIN(BZ$12)*$B69))</f>
        <v>8.40291910458416</v>
      </c>
      <c r="CA159" s="0" t="n">
        <f aca="false">IF($B69=0,0,IF(SIN(CA$12)=0,999999999,(SIN(CA$12)*COS($E69)+SIN($E69)*COS(CA$12))/SIN(CA$12)*$B69))</f>
        <v>8.23742672785016</v>
      </c>
      <c r="CB159" s="0" t="n">
        <f aca="false">IF($B69=0,0,IF(SIN(CB$12)=0,999999999,(SIN(CB$12)*COS($E69)+SIN($E69)*COS(CB$12))/SIN(CB$12)*$B69))</f>
        <v>8.07369129143875</v>
      </c>
      <c r="CC159" s="0" t="n">
        <f aca="false">IF($B69=0,0,IF(SIN(CC$12)=0,999999999,(SIN(CC$12)*COS($E69)+SIN($E69)*COS(CC$12))/SIN(CC$12)*$B69))</f>
        <v>7.91158673610082</v>
      </c>
      <c r="CD159" s="0" t="n">
        <f aca="false">IF($B69=0,0,IF(SIN(CD$12)=0,999999999,(SIN(CD$12)*COS($E69)+SIN($E69)*COS(CD$12))/SIN(CD$12)*$B69))</f>
        <v>7.750991470592</v>
      </c>
      <c r="CE159" s="0" t="n">
        <f aca="false">IF($B69=0,0,IF(SIN(CE$12)=0,999999999,(SIN(CE$12)*COS($E69)+SIN($E69)*COS(CE$12))/SIN(CE$12)*$B69))</f>
        <v>7.5917879809313</v>
      </c>
      <c r="CF159" s="0" t="n">
        <f aca="false">IF($B69=0,0,IF(SIN(CF$12)=0,999999999,(SIN(CF$12)*COS($E69)+SIN($E69)*COS(CF$12))/SIN(CF$12)*$B69))</f>
        <v>7.43386246385167</v>
      </c>
      <c r="CG159" s="0" t="n">
        <f aca="false">IF($B69=0,0,IF(SIN(CG$12)=0,999999999,(SIN(CG$12)*COS($E69)+SIN($E69)*COS(CG$12))/SIN(CG$12)*$B69))</f>
        <v>7.2771044818981</v>
      </c>
      <c r="CH159" s="0" t="n">
        <f aca="false">IF($B69=0,0,IF(SIN(CH$12)=0,999999999,(SIN(CH$12)*COS($E69)+SIN($E69)*COS(CH$12))/SIN(CH$12)*$B69))</f>
        <v>7.12140663785212</v>
      </c>
      <c r="CI159" s="0" t="n">
        <f aca="false">IF($B69=0,0,IF(SIN(CI$12)=0,999999999,(SIN(CI$12)*COS($E69)+SIN($E69)*COS(CI$12))/SIN(CI$12)*$B69))</f>
        <v>6.96666426635898</v>
      </c>
      <c r="CJ159" s="0" t="n">
        <f aca="false">IF($B69=0,0,IF(SIN(CJ$12)=0,999999999,(SIN(CJ$12)*COS($E69)+SIN($E69)*COS(CJ$12))/SIN(CJ$12)*$B69))</f>
        <v>6.81277514080178</v>
      </c>
      <c r="CK159" s="0" t="n">
        <f aca="false">IF($B69=0,0,IF(SIN(CK$12)=0,999999999,(SIN(CK$12)*COS($E69)+SIN($E69)*COS(CK$12))/SIN(CK$12)*$B69))</f>
        <v>6.65963919361598</v>
      </c>
      <c r="CL159" s="0" t="n">
        <f aca="false">IF($B69=0,0,IF(SIN(CL$12)=0,999999999,(SIN(CL$12)*COS($E69)+SIN($E69)*COS(CL$12))/SIN(CL$12)*$B69))</f>
        <v>6.50715824836888</v>
      </c>
      <c r="CM159" s="0" t="n">
        <f aca="false">IF($B69=0,0,IF(SIN(CM$12)=0,999999999,(SIN(CM$12)*COS($E69)+SIN($E69)*COS(CM$12))/SIN(CM$12)*$B69))</f>
        <v>6.35523576203819</v>
      </c>
      <c r="CN159" s="0" t="n">
        <f aca="false">IF($B69=0,0,IF(SIN(CN$12)=0,999999999,(SIN(CN$12)*COS($E69)+SIN($E69)*COS(CN$12))/SIN(CN$12)*$B69))</f>
        <v>6.2037765760187</v>
      </c>
      <c r="CO159" s="0" t="n">
        <f aca="false">IF($B69=0,0,IF(SIN(CO$12)=0,999999999,(SIN(CO$12)*COS($E69)+SIN($E69)*COS(CO$12))/SIN(CO$12)*$B69))</f>
        <v>6.0526866744697</v>
      </c>
      <c r="CP159" s="0" t="n">
        <f aca="false">IF($B69=0,0,IF(SIN(CP$12)=0,999999999,(SIN(CP$12)*COS($E69)+SIN($E69)*COS(CP$12))/SIN(CP$12)*$B69))</f>
        <v>5.9018729486803</v>
      </c>
      <c r="CQ159" s="0" t="n">
        <f aca="false">IF($B69=0,0,IF(SIN(CQ$12)=0,999999999,(SIN(CQ$12)*COS($E69)+SIN($E69)*COS(CQ$12))/SIN(CQ$12)*$B69))</f>
        <v>5.75124296618471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522.251510904979</v>
      </c>
      <c r="H160" s="0" t="n">
        <f aca="false">IF($B70=0,0,IF(SIN(H$12)=0,999999999,(SIN(H$12)*COS($E70)+SIN($E70)*COS(H$12))/SIN(H$12)*$B70))</f>
        <v>263.864458335142</v>
      </c>
      <c r="I160" s="0" t="n">
        <f aca="false">IF($B70=0,0,IF(SIN(I$12)=0,999999999,(SIN(I$12)*COS($E70)+SIN($E70)*COS(I$12))/SIN(I$12)*$B70))</f>
        <v>177.700448287298</v>
      </c>
      <c r="J160" s="0" t="n">
        <f aca="false">IF($B70=0,0,IF(SIN(J$12)=0,999999999,(SIN(J$12)*COS($E70)+SIN($E70)*COS(J$12))/SIN(J$12)*$B70))</f>
        <v>134.592182872832</v>
      </c>
      <c r="K160" s="0" t="n">
        <f aca="false">IF($B70=0,0,IF(SIN(K$12)=0,999999999,(SIN(K$12)*COS($E70)+SIN($E70)*COS(K$12))/SIN(K$12)*$B70))</f>
        <v>108.706197379337</v>
      </c>
      <c r="L160" s="0" t="n">
        <f aca="false">IF($B70=0,0,IF(SIN(L$12)=0,999999999,(SIN(L$12)*COS($E70)+SIN($E70)*COS(L$12))/SIN(L$12)*$B70))</f>
        <v>91.4313326107408</v>
      </c>
      <c r="M160" s="0" t="n">
        <f aca="false">IF($B70=0,0,IF(SIN(M$12)=0,999999999,(SIN(M$12)*COS($E70)+SIN($E70)*COS(M$12))/SIN(M$12)*$B70))</f>
        <v>79.077088075534</v>
      </c>
      <c r="N160" s="0" t="n">
        <f aca="false">IF($B70=0,0,IF(SIN(N$12)=0,999999999,(SIN(N$12)*COS($E70)+SIN($E70)*COS(N$12))/SIN(N$12)*$B70))</f>
        <v>69.7982102809772</v>
      </c>
      <c r="O160" s="0" t="n">
        <f aca="false">IF($B70=0,0,IF(SIN(O$12)=0,999999999,(SIN(O$12)*COS($E70)+SIN($E70)*COS(O$12))/SIN(O$12)*$B70))</f>
        <v>62.5695554952911</v>
      </c>
      <c r="P160" s="0" t="n">
        <f aca="false">IF($B70=0,0,IF(SIN(P$12)=0,999999999,(SIN(P$12)*COS($E70)+SIN($E70)*COS(P$12))/SIN(P$12)*$B70))</f>
        <v>56.7760348502122</v>
      </c>
      <c r="Q160" s="0" t="n">
        <f aca="false">IF($B70=0,0,IF(SIN(Q$12)=0,999999999,(SIN(Q$12)*COS($E70)+SIN($E70)*COS(Q$12))/SIN(Q$12)*$B70))</f>
        <v>52.0262257491059</v>
      </c>
      <c r="R160" s="0" t="n">
        <f aca="false">IF($B70=0,0,IF(SIN(R$12)=0,999999999,(SIN(R$12)*COS($E70)+SIN($E70)*COS(R$12))/SIN(R$12)*$B70))</f>
        <v>48.0591775690403</v>
      </c>
      <c r="S160" s="0" t="n">
        <f aca="false">IF($B70=0,0,IF(SIN(S$12)=0,999999999,(SIN(S$12)*COS($E70)+SIN($E70)*COS(S$12))/SIN(S$12)*$B70))</f>
        <v>44.6942301138862</v>
      </c>
      <c r="T160" s="0" t="n">
        <f aca="false">IF($B70=0,0,IF(SIN(T$12)=0,999999999,(SIN(T$12)*COS($E70)+SIN($E70)*COS(T$12))/SIN(T$12)*$B70))</f>
        <v>41.8023384428995</v>
      </c>
      <c r="U160" s="0" t="n">
        <f aca="false">IF($B70=0,0,IF(SIN(U$12)=0,999999999,(SIN(U$12)*COS($E70)+SIN($E70)*COS(U$12))/SIN(U$12)*$B70))</f>
        <v>39.2888677661994</v>
      </c>
      <c r="V160" s="0" t="n">
        <f aca="false">IF($B70=0,0,IF(SIN(V$12)=0,999999999,(SIN(V$12)*COS($E70)+SIN($E70)*COS(V$12))/SIN(V$12)*$B70))</f>
        <v>37.0828402528415</v>
      </c>
      <c r="W160" s="0" t="n">
        <f aca="false">IF($B70=0,0,IF(SIN(W$12)=0,999999999,(SIN(W$12)*COS($E70)+SIN($E70)*COS(W$12))/SIN(W$12)*$B70))</f>
        <v>35.1299770815624</v>
      </c>
      <c r="X160" s="0" t="n">
        <f aca="false">IF($B70=0,0,IF(SIN(X$12)=0,999999999,(SIN(X$12)*COS($E70)+SIN($E70)*COS(X$12))/SIN(X$12)*$B70))</f>
        <v>33.388059806454</v>
      </c>
      <c r="Y160" s="0" t="n">
        <f aca="false">IF($B70=0,0,IF(SIN(Y$12)=0,999999999,(SIN(Y$12)*COS($E70)+SIN($E70)*COS(Y$12))/SIN(Y$12)*$B70))</f>
        <v>31.8237565530888</v>
      </c>
      <c r="Z160" s="0" t="n">
        <f aca="false">IF($B70=0,0,IF(SIN(Z$12)=0,999999999,(SIN(Z$12)*COS($E70)+SIN($E70)*COS(Z$12))/SIN(Z$12)*$B70))</f>
        <v>30.4104003543997</v>
      </c>
      <c r="AA160" s="0" t="n">
        <f aca="false">IF($B70=0,0,IF(SIN(AA$12)=0,999999999,(SIN(AA$12)*COS($E70)+SIN($E70)*COS(AA$12))/SIN(AA$12)*$B70))</f>
        <v>29.1264022463613</v>
      </c>
      <c r="AB160" s="0" t="n">
        <f aca="false">IF($B70=0,0,IF(SIN(AB$12)=0,999999999,(SIN(AB$12)*COS($E70)+SIN($E70)*COS(AB$12))/SIN(AB$12)*$B70))</f>
        <v>27.9540971544068</v>
      </c>
      <c r="AC160" s="0" t="n">
        <f aca="false">IF($B70=0,0,IF(SIN(AC$12)=0,999999999,(SIN(AC$12)*COS($E70)+SIN($E70)*COS(AC$12))/SIN(AC$12)*$B70))</f>
        <v>26.8788908516237</v>
      </c>
      <c r="AD160" s="0" t="n">
        <f aca="false">IF($B70=0,0,IF(SIN(AD$12)=0,999999999,(SIN(AD$12)*COS($E70)+SIN($E70)*COS(AD$12))/SIN(AD$12)*$B70))</f>
        <v>25.8886201760852</v>
      </c>
      <c r="AE160" s="0" t="n">
        <f aca="false">IF($B70=0,0,IF(SIN(AE$12)=0,999999999,(SIN(AE$12)*COS($E70)+SIN($E70)*COS(AE$12))/SIN(AE$12)*$B70))</f>
        <v>24.973066794721</v>
      </c>
      <c r="AF160" s="0" t="n">
        <f aca="false">IF($B70=0,0,IF(SIN(AF$12)=0,999999999,(SIN(AF$12)*COS($E70)+SIN($E70)*COS(AF$12))/SIN(AF$12)*$B70))</f>
        <v>24.1235831742308</v>
      </c>
      <c r="AG160" s="0" t="n">
        <f aca="false">IF($B70=0,0,IF(SIN(AG$12)=0,999999999,(SIN(AG$12)*COS($E70)+SIN($E70)*COS(AG$12))/SIN(AG$12)*$B70))</f>
        <v>23.3328016682859</v>
      </c>
      <c r="AH160" s="0" t="n">
        <f aca="false">IF($B70=0,0,IF(SIN(AH$12)=0,999999999,(SIN(AH$12)*COS($E70)+SIN($E70)*COS(AH$12))/SIN(AH$12)*$B70))</f>
        <v>22.5944059419003</v>
      </c>
      <c r="AI160" s="0" t="n">
        <f aca="false">IF($B70=0,0,IF(SIN(AI$12)=0,999999999,(SIN(AI$12)*COS($E70)+SIN($E70)*COS(AI$12))/SIN(AI$12)*$B70))</f>
        <v>21.9029496860261</v>
      </c>
      <c r="AJ160" s="0" t="n">
        <f aca="false">IF($B70=0,0,IF(SIN(AJ$12)=0,999999999,(SIN(AJ$12)*COS($E70)+SIN($E70)*COS(AJ$12))/SIN(AJ$12)*$B70))</f>
        <v>21.2537115879394</v>
      </c>
      <c r="AK160" s="0" t="n">
        <f aca="false">IF($B70=0,0,IF(SIN(AK$12)=0,999999999,(SIN(AK$12)*COS($E70)+SIN($E70)*COS(AK$12))/SIN(AK$12)*$B70))</f>
        <v>20.642578370579</v>
      </c>
      <c r="AL160" s="0" t="n">
        <f aca="false">IF($B70=0,0,IF(SIN(AL$12)=0,999999999,(SIN(AL$12)*COS($E70)+SIN($E70)*COS(AL$12))/SIN(AL$12)*$B70))</f>
        <v>20.0659497607051</v>
      </c>
      <c r="AM160" s="0" t="n">
        <f aca="false">IF($B70=0,0,IF(SIN(AM$12)=0,999999999,(SIN(AM$12)*COS($E70)+SIN($E70)*COS(AM$12))/SIN(AM$12)*$B70))</f>
        <v>19.5206607342597</v>
      </c>
      <c r="AN160" s="0" t="n">
        <f aca="false">IF($B70=0,0,IF(SIN(AN$12)=0,999999999,(SIN(AN$12)*COS($E70)+SIN($E70)*COS(AN$12))/SIN(AN$12)*$B70))</f>
        <v>19.0039174818062</v>
      </c>
      <c r="AO160" s="0" t="n">
        <f aca="false">IF($B70=0,0,IF(SIN(AO$12)=0,999999999,(SIN(AO$12)*COS($E70)+SIN($E70)*COS(AO$12))/SIN(AO$12)*$B70))</f>
        <v>18.5132443499787</v>
      </c>
      <c r="AP160" s="0" t="n">
        <f aca="false">IF($B70=0,0,IF(SIN(AP$12)=0,999999999,(SIN(AP$12)*COS($E70)+SIN($E70)*COS(AP$12))/SIN(AP$12)*$B70))</f>
        <v>18.0464396246619</v>
      </c>
      <c r="AQ160" s="0" t="n">
        <f aca="false">IF($B70=0,0,IF(SIN(AQ$12)=0,999999999,(SIN(AQ$12)*COS($E70)+SIN($E70)*COS(AQ$12))/SIN(AQ$12)*$B70))</f>
        <v>17.601538483084</v>
      </c>
      <c r="AR160" s="0" t="n">
        <f aca="false">IF($B70=0,0,IF(SIN(AR$12)=0,999999999,(SIN(AR$12)*COS($E70)+SIN($E70)*COS(AR$12))/SIN(AR$12)*$B70))</f>
        <v>17.176781794176</v>
      </c>
      <c r="AS160" s="0" t="n">
        <f aca="false">IF($B70=0,0,IF(SIN(AS$12)=0,999999999,(SIN(AS$12)*COS($E70)+SIN($E70)*COS(AS$12))/SIN(AS$12)*$B70))</f>
        <v>16.7705897174458</v>
      </c>
      <c r="AT160" s="0" t="n">
        <f aca="false">IF($B70=0,0,IF(SIN(AT$12)=0,999999999,(SIN(AT$12)*COS($E70)+SIN($E70)*COS(AT$12))/SIN(AT$12)*$B70))</f>
        <v>16.3815392605659</v>
      </c>
      <c r="AU160" s="0" t="n">
        <f aca="false">IF($B70=0,0,IF(SIN(AU$12)=0,999999999,(SIN(AU$12)*COS($E70)+SIN($E70)*COS(AU$12))/SIN(AU$12)*$B70))</f>
        <v>16.0083451197299</v>
      </c>
      <c r="AV160" s="0" t="n">
        <f aca="false">IF($B70=0,0,IF(SIN(AV$12)=0,999999999,(SIN(AV$12)*COS($E70)+SIN($E70)*COS(AV$12))/SIN(AV$12)*$B70))</f>
        <v>15.6498432555837</v>
      </c>
      <c r="AW160" s="0" t="n">
        <f aca="false">IF($B70=0,0,IF(SIN(AW$12)=0,999999999,(SIN(AW$12)*COS($E70)+SIN($E70)*COS(AW$12))/SIN(AW$12)*$B70))</f>
        <v>15.3049767593335</v>
      </c>
      <c r="AX160" s="0" t="n">
        <f aca="false">IF($B70=0,0,IF(SIN(AX$12)=0,999999999,(SIN(AX$12)*COS($E70)+SIN($E70)*COS(AX$12))/SIN(AX$12)*$B70))</f>
        <v>14.9727836446141</v>
      </c>
      <c r="AY160" s="0" t="n">
        <f aca="false">IF($B70=0,0,IF(SIN(AY$12)=0,999999999,(SIN(AY$12)*COS($E70)+SIN($E70)*COS(AY$12))/SIN(AY$12)*$B70))</f>
        <v>14.6523862654764</v>
      </c>
      <c r="AZ160" s="0" t="n">
        <f aca="false">IF($B70=0,0,IF(SIN(AZ$12)=0,999999999,(SIN(AZ$12)*COS($E70)+SIN($E70)*COS(AZ$12))/SIN(AZ$12)*$B70))</f>
        <v>14.3429821129654</v>
      </c>
      <c r="BA160" s="0" t="n">
        <f aca="false">IF($B70=0,0,IF(SIN(BA$12)=0,999999999,(SIN(BA$12)*COS($E70)+SIN($E70)*COS(BA$12))/SIN(BA$12)*$B70))</f>
        <v>14.0438357848845</v>
      </c>
      <c r="BB160" s="0" t="n">
        <f aca="false">IF($B70=0,0,IF(SIN(BB$12)=0,999999999,(SIN(BB$12)*COS($E70)+SIN($E70)*COS(BB$12))/SIN(BB$12)*$B70))</f>
        <v>13.7542719575706</v>
      </c>
      <c r="BC160" s="0" t="n">
        <f aca="false">IF($B70=0,0,IF(SIN(BC$12)=0,999999999,(SIN(BC$12)*COS($E70)+SIN($E70)*COS(BC$12))/SIN(BC$12)*$B70))</f>
        <v>13.4736692164493</v>
      </c>
      <c r="BD160" s="0" t="n">
        <f aca="false">IF($B70=0,0,IF(SIN(BD$12)=0,999999999,(SIN(BD$12)*COS($E70)+SIN($E70)*COS(BD$12))/SIN(BD$12)*$B70))</f>
        <v>13.2014546250477</v>
      </c>
      <c r="BE160" s="0" t="n">
        <f aca="false">IF($B70=0,0,IF(SIN(BE$12)=0,999999999,(SIN(BE$12)*COS($E70)+SIN($E70)*COS(BE$12))/SIN(BE$12)*$B70))</f>
        <v>12.937098931013</v>
      </c>
      <c r="BF160" s="0" t="n">
        <f aca="false">IF($B70=0,0,IF(SIN(BF$12)=0,999999999,(SIN(BF$12)*COS($E70)+SIN($E70)*COS(BF$12))/SIN(BF$12)*$B70))</f>
        <v>12.6801123232856</v>
      </c>
      <c r="BG160" s="0" t="n">
        <f aca="false">IF($B70=0,0,IF(SIN(BG$12)=0,999999999,(SIN(BG$12)*COS($E70)+SIN($E70)*COS(BG$12))/SIN(BG$12)*$B70))</f>
        <v>12.4300406675285</v>
      </c>
      <c r="BH160" s="0" t="n">
        <f aca="false">IF($B70=0,0,IF(SIN(BH$12)=0,999999999,(SIN(BH$12)*COS($E70)+SIN($E70)*COS(BH$12))/SIN(BH$12)*$B70))</f>
        <v>12.1864621577086</v>
      </c>
      <c r="BI160" s="0" t="n">
        <f aca="false">IF($B70=0,0,IF(SIN(BI$12)=0,999999999,(SIN(BI$12)*COS($E70)+SIN($E70)*COS(BI$12))/SIN(BI$12)*$B70))</f>
        <v>11.9489843307499</v>
      </c>
      <c r="BJ160" s="0" t="n">
        <f aca="false">IF($B70=0,0,IF(SIN(BJ$12)=0,999999999,(SIN(BJ$12)*COS($E70)+SIN($E70)*COS(BJ$12))/SIN(BJ$12)*$B70))</f>
        <v>11.7172413987562</v>
      </c>
      <c r="BK160" s="0" t="n">
        <f aca="false">IF($B70=0,0,IF(SIN(BK$12)=0,999999999,(SIN(BK$12)*COS($E70)+SIN($E70)*COS(BK$12))/SIN(BK$12)*$B70))</f>
        <v>11.4908918596789</v>
      </c>
      <c r="BL160" s="0" t="n">
        <f aca="false">IF($B70=0,0,IF(SIN(BL$12)=0,999999999,(SIN(BL$12)*COS($E70)+SIN($E70)*COS(BL$12))/SIN(BL$12)*$B70))</f>
        <v>11.2696163526928</v>
      </c>
      <c r="BM160" s="0" t="n">
        <f aca="false">IF($B70=0,0,IF(SIN(BM$12)=0,999999999,(SIN(BM$12)*COS($E70)+SIN($E70)*COS(BM$12))/SIN(BM$12)*$B70))</f>
        <v>11.0531157291105</v>
      </c>
      <c r="BN160" s="0" t="n">
        <f aca="false">IF($B70=0,0,IF(SIN(BN$12)=0,999999999,(SIN(BN$12)*COS($E70)+SIN($E70)*COS(BN$12))/SIN(BN$12)*$B70))</f>
        <v>10.841109313544</v>
      </c>
      <c r="BO160" s="0" t="n">
        <f aca="false">IF($B70=0,0,IF(SIN(BO$12)=0,999999999,(SIN(BO$12)*COS($E70)+SIN($E70)*COS(BO$12))/SIN(BO$12)*$B70))</f>
        <v>10.6333333333333</v>
      </c>
      <c r="BP160" s="0" t="n">
        <f aca="false">IF($B70=0,0,IF(SIN(BP$12)=0,999999999,(SIN(BP$12)*COS($E70)+SIN($E70)*COS(BP$12))/SIN(BP$12)*$B70))</f>
        <v>10.4295394970808</v>
      </c>
      <c r="BQ160" s="0" t="n">
        <f aca="false">IF($B70=0,0,IF(SIN(BQ$12)=0,999999999,(SIN(BQ$12)*COS($E70)+SIN($E70)*COS(BQ$12))/SIN(BQ$12)*$B70))</f>
        <v>10.2294937055614</v>
      </c>
      <c r="BR160" s="0" t="n">
        <f aca="false">IF($B70=0,0,IF(SIN(BR$12)=0,999999999,(SIN(BR$12)*COS($E70)+SIN($E70)*COS(BR$12))/SIN(BR$12)*$B70))</f>
        <v>10.0329748803526</v>
      </c>
      <c r="BS160" s="0" t="n">
        <f aca="false">IF($B70=0,0,IF(SIN(BS$12)=0,999999999,(SIN(BS$12)*COS($E70)+SIN($E70)*COS(BS$12))/SIN(BS$12)*$B70))</f>
        <v>9.83977389731847</v>
      </c>
      <c r="BT160" s="0" t="n">
        <f aca="false">IF($B70=0,0,IF(SIN(BT$12)=0,999999999,(SIN(BT$12)*COS($E70)+SIN($E70)*COS(BT$12))/SIN(BT$12)*$B70))</f>
        <v>9.64969261363677</v>
      </c>
      <c r="BU160" s="0" t="n">
        <f aca="false">IF($B70=0,0,IF(SIN(BU$12)=0,999999999,(SIN(BU$12)*COS($E70)+SIN($E70)*COS(BU$12))/SIN(BU$12)*$B70))</f>
        <v>9.46254297838562</v>
      </c>
      <c r="BV160" s="0" t="n">
        <f aca="false">IF($B70=0,0,IF(SIN(BV$12)=0,999999999,(SIN(BV$12)*COS($E70)+SIN($E70)*COS(BV$12))/SIN(BV$12)*$B70))</f>
        <v>9.27814621787143</v>
      </c>
      <c r="BW160" s="0" t="n">
        <f aca="false">IF($B70=0,0,IF(SIN(BW$12)=0,999999999,(SIN(BW$12)*COS($E70)+SIN($E70)*COS(BW$12))/SIN(BW$12)*$B70))</f>
        <v>9.09633208788676</v>
      </c>
      <c r="BX160" s="0" t="n">
        <f aca="false">IF($B70=0,0,IF(SIN(BX$12)=0,999999999,(SIN(BX$12)*COS($E70)+SIN($E70)*COS(BX$12))/SIN(BX$12)*$B70))</f>
        <v>8.91693818596082</v>
      </c>
      <c r="BY160" s="0" t="n">
        <f aca="false">IF($B70=0,0,IF(SIN(BY$12)=0,999999999,(SIN(BY$12)*COS($E70)+SIN($E70)*COS(BY$12))/SIN(BY$12)*$B70))</f>
        <v>8.73980931742975</v>
      </c>
      <c r="BZ160" s="0" t="n">
        <f aca="false">IF($B70=0,0,IF(SIN(BZ$12)=0,999999999,(SIN(BZ$12)*COS($E70)+SIN($E70)*COS(BZ$12))/SIN(BZ$12)*$B70))</f>
        <v>8.564796909823</v>
      </c>
      <c r="CA160" s="0" t="n">
        <f aca="false">IF($B70=0,0,IF(SIN(CA$12)=0,999999999,(SIN(CA$12)*COS($E70)+SIN($E70)*COS(CA$12))/SIN(CA$12)*$B70))</f>
        <v>8.3917584706428</v>
      </c>
      <c r="CB160" s="0" t="n">
        <f aca="false">IF($B70=0,0,IF(SIN(CB$12)=0,999999999,(SIN(CB$12)*COS($E70)+SIN($E70)*COS(CB$12))/SIN(CB$12)*$B70))</f>
        <v>8.22055708412419</v>
      </c>
      <c r="CC160" s="0" t="n">
        <f aca="false">IF($B70=0,0,IF(SIN(CC$12)=0,999999999,(SIN(CC$12)*COS($E70)+SIN($E70)*COS(CC$12))/SIN(CC$12)*$B70))</f>
        <v>8.05106094301334</v>
      </c>
      <c r="CD160" s="0" t="n">
        <f aca="false">IF($B70=0,0,IF(SIN(CD$12)=0,999999999,(SIN(CD$12)*COS($E70)+SIN($E70)*COS(CD$12))/SIN(CD$12)*$B70))</f>
        <v>7.88314291179161</v>
      </c>
      <c r="CE160" s="0" t="n">
        <f aca="false">IF($B70=0,0,IF(SIN(CE$12)=0,999999999,(SIN(CE$12)*COS($E70)+SIN($E70)*COS(CE$12))/SIN(CE$12)*$B70))</f>
        <v>7.71668011811739</v>
      </c>
      <c r="CF160" s="0" t="n">
        <f aca="false">IF($B70=0,0,IF(SIN(CF$12)=0,999999999,(SIN(CF$12)*COS($E70)+SIN($E70)*COS(CF$12))/SIN(CF$12)*$B70))</f>
        <v>7.55155356956277</v>
      </c>
      <c r="CG160" s="0" t="n">
        <f aca="false">IF($B70=0,0,IF(SIN(CG$12)=0,999999999,(SIN(CG$12)*COS($E70)+SIN($E70)*COS(CG$12))/SIN(CG$12)*$B70))</f>
        <v>7.38764779298501</v>
      </c>
      <c r="CH160" s="0" t="n">
        <f aca="false">IF($B70=0,0,IF(SIN(CH$12)=0,999999999,(SIN(CH$12)*COS($E70)+SIN($E70)*COS(CH$12))/SIN(CH$12)*$B70))</f>
        <v>7.22485049410554</v>
      </c>
      <c r="CI160" s="0" t="n">
        <f aca="false">IF($B70=0,0,IF(SIN(CI$12)=0,999999999,(SIN(CI$12)*COS($E70)+SIN($E70)*COS(CI$12))/SIN(CI$12)*$B70))</f>
        <v>7.06305223507603</v>
      </c>
      <c r="CJ160" s="0" t="n">
        <f aca="false">IF($B70=0,0,IF(SIN(CJ$12)=0,999999999,(SIN(CJ$12)*COS($E70)+SIN($E70)*COS(CJ$12))/SIN(CJ$12)*$B70))</f>
        <v>6.90214612798673</v>
      </c>
      <c r="CK160" s="0" t="n">
        <f aca="false">IF($B70=0,0,IF(SIN(CK$12)=0,999999999,(SIN(CK$12)*COS($E70)+SIN($E70)*COS(CK$12))/SIN(CK$12)*$B70))</f>
        <v>6.74202754242791</v>
      </c>
      <c r="CL160" s="0" t="n">
        <f aca="false">IF($B70=0,0,IF(SIN(CL$12)=0,999999999,(SIN(CL$12)*COS($E70)+SIN($E70)*COS(CL$12))/SIN(CL$12)*$B70))</f>
        <v>6.5825938253529</v>
      </c>
      <c r="CM160" s="0" t="n">
        <f aca="false">IF($B70=0,0,IF(SIN(CM$12)=0,999999999,(SIN(CM$12)*COS($E70)+SIN($E70)*COS(CM$12))/SIN(CM$12)*$B70))</f>
        <v>6.42374403160504</v>
      </c>
      <c r="CN160" s="0" t="n">
        <f aca="false">IF($B70=0,0,IF(SIN(CN$12)=0,999999999,(SIN(CN$12)*COS($E70)+SIN($E70)*COS(CN$12))/SIN(CN$12)*$B70))</f>
        <v>6.26537866357095</v>
      </c>
      <c r="CO160" s="0" t="n">
        <f aca="false">IF($B70=0,0,IF(SIN(CO$12)=0,999999999,(SIN(CO$12)*COS($E70)+SIN($E70)*COS(CO$12))/SIN(CO$12)*$B70))</f>
        <v>6.10739941850909</v>
      </c>
      <c r="CP160" s="0" t="n">
        <f aca="false">IF($B70=0,0,IF(SIN(CP$12)=0,999999999,(SIN(CP$12)*COS($E70)+SIN($E70)*COS(CP$12))/SIN(CP$12)*$B70))</f>
        <v>5.94970894217075</v>
      </c>
      <c r="CQ160" s="0" t="n">
        <f aca="false">IF($B70=0,0,IF(SIN(CQ$12)=0,999999999,(SIN(CQ$12)*COS($E70)+SIN($E70)*COS(CQ$12))/SIN(CQ$12)*$B70))</f>
        <v>5.79221058738747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545.016282945308</v>
      </c>
      <c r="H161" s="0" t="n">
        <f aca="false">IF($B71=0,0,IF(SIN(H$12)=0,999999999,(SIN(H$12)*COS($E71)+SIN($E71)*COS(H$12))/SIN(H$12)*$B71))</f>
        <v>275.254393073408</v>
      </c>
      <c r="I161" s="0" t="n">
        <f aca="false">IF($B71=0,0,IF(SIN(I$12)=0,999999999,(SIN(I$12)*COS($E71)+SIN($E71)*COS(I$12))/SIN(I$12)*$B71))</f>
        <v>185.29723013404</v>
      </c>
      <c r="J161" s="0" t="n">
        <f aca="false">IF($B71=0,0,IF(SIN(J$12)=0,999999999,(SIN(J$12)*COS($E71)+SIN($E71)*COS(J$12))/SIN(J$12)*$B71))</f>
        <v>140.291232226453</v>
      </c>
      <c r="K161" s="0" t="n">
        <f aca="false">IF($B71=0,0,IF(SIN(K$12)=0,999999999,(SIN(K$12)*COS($E71)+SIN($E71)*COS(K$12))/SIN(K$12)*$B71))</f>
        <v>113.265681609768</v>
      </c>
      <c r="L161" s="0" t="n">
        <f aca="false">IF($B71=0,0,IF(SIN(L$12)=0,999999999,(SIN(L$12)*COS($E71)+SIN($E71)*COS(L$12))/SIN(L$12)*$B71))</f>
        <v>95.2303345561525</v>
      </c>
      <c r="M161" s="0" t="n">
        <f aca="false">IF($B71=0,0,IF(SIN(M$12)=0,999999999,(SIN(M$12)*COS($E71)+SIN($E71)*COS(M$12))/SIN(M$12)*$B71))</f>
        <v>82.3322256121828</v>
      </c>
      <c r="N161" s="0" t="n">
        <f aca="false">IF($B71=0,0,IF(SIN(N$12)=0,999999999,(SIN(N$12)*COS($E71)+SIN($E71)*COS(N$12))/SIN(N$12)*$B71))</f>
        <v>72.6448686612244</v>
      </c>
      <c r="O161" s="0" t="n">
        <f aca="false">IF($B71=0,0,IF(SIN(O$12)=0,999999999,(SIN(O$12)*COS($E71)+SIN($E71)*COS(O$12))/SIN(O$12)*$B71))</f>
        <v>65.097990608226</v>
      </c>
      <c r="P161" s="0" t="n">
        <f aca="false">IF($B71=0,0,IF(SIN(P$12)=0,999999999,(SIN(P$12)*COS($E71)+SIN($E71)*COS(P$12))/SIN(P$12)*$B71))</f>
        <v>59.0494248512172</v>
      </c>
      <c r="Q161" s="0" t="n">
        <f aca="false">IF($B71=0,0,IF(SIN(Q$12)=0,999999999,(SIN(Q$12)*COS($E71)+SIN($E71)*COS(Q$12))/SIN(Q$12)*$B71))</f>
        <v>54.0905174024825</v>
      </c>
      <c r="R161" s="0" t="n">
        <f aca="false">IF($B71=0,0,IF(SIN(R$12)=0,999999999,(SIN(R$12)*COS($E71)+SIN($E71)*COS(R$12))/SIN(R$12)*$B71))</f>
        <v>49.9488299470782</v>
      </c>
      <c r="S161" s="0" t="n">
        <f aca="false">IF($B71=0,0,IF(SIN(S$12)=0,999999999,(SIN(S$12)*COS($E71)+SIN($E71)*COS(S$12))/SIN(S$12)*$B71))</f>
        <v>46.4357491800894</v>
      </c>
      <c r="T161" s="0" t="n">
        <f aca="false">IF($B71=0,0,IF(SIN(T$12)=0,999999999,(SIN(T$12)*COS($E71)+SIN($E71)*COS(T$12))/SIN(T$12)*$B71))</f>
        <v>43.4165492832241</v>
      </c>
      <c r="U161" s="0" t="n">
        <f aca="false">IF($B71=0,0,IF(SIN(U$12)=0,999999999,(SIN(U$12)*COS($E71)+SIN($E71)*COS(U$12))/SIN(U$12)*$B71))</f>
        <v>40.792429409025</v>
      </c>
      <c r="V161" s="0" t="n">
        <f aca="false">IF($B71=0,0,IF(SIN(V$12)=0,999999999,(SIN(V$12)*COS($E71)+SIN($E71)*COS(V$12))/SIN(V$12)*$B71))</f>
        <v>38.489287106831</v>
      </c>
      <c r="W161" s="0" t="n">
        <f aca="false">IF($B71=0,0,IF(SIN(W$12)=0,999999999,(SIN(W$12)*COS($E71)+SIN($E71)*COS(W$12))/SIN(W$12)*$B71))</f>
        <v>36.450454067381</v>
      </c>
      <c r="X161" s="0" t="n">
        <f aca="false">IF($B71=0,0,IF(SIN(X$12)=0,999999999,(SIN(X$12)*COS($E71)+SIN($E71)*COS(X$12))/SIN(X$12)*$B71))</f>
        <v>34.63185328433</v>
      </c>
      <c r="Y161" s="0" t="n">
        <f aca="false">IF($B71=0,0,IF(SIN(Y$12)=0,999999999,(SIN(Y$12)*COS($E71)+SIN($E71)*COS(Y$12))/SIN(Y$12)*$B71))</f>
        <v>32.9986855316752</v>
      </c>
      <c r="Z161" s="0" t="n">
        <f aca="false">IF($B71=0,0,IF(SIN(Z$12)=0,999999999,(SIN(Z$12)*COS($E71)+SIN($E71)*COS(Z$12))/SIN(Z$12)*$B71))</f>
        <v>31.5231098964856</v>
      </c>
      <c r="AA161" s="0" t="n">
        <f aca="false">IF($B71=0,0,IF(SIN(AA$12)=0,999999999,(SIN(AA$12)*COS($E71)+SIN($E71)*COS(AA$12))/SIN(AA$12)*$B71))</f>
        <v>30.1825870151281</v>
      </c>
      <c r="AB161" s="0" t="n">
        <f aca="false">IF($B71=0,0,IF(SIN(AB$12)=0,999999999,(SIN(AB$12)*COS($E71)+SIN($E71)*COS(AB$12))/SIN(AB$12)*$B71))</f>
        <v>28.9586741527504</v>
      </c>
      <c r="AC161" s="0" t="n">
        <f aca="false">IF($B71=0,0,IF(SIN(AC$12)=0,999999999,(SIN(AC$12)*COS($E71)+SIN($E71)*COS(AC$12))/SIN(AC$12)*$B71))</f>
        <v>27.836134608465</v>
      </c>
      <c r="AD161" s="0" t="n">
        <f aca="false">IF($B71=0,0,IF(SIN(AD$12)=0,999999999,(SIN(AD$12)*COS($E71)+SIN($E71)*COS(AD$12))/SIN(AD$12)*$B71))</f>
        <v>26.802269767866</v>
      </c>
      <c r="AE161" s="0" t="n">
        <f aca="false">IF($B71=0,0,IF(SIN(AE$12)=0,999999999,(SIN(AE$12)*COS($E71)+SIN($E71)*COS(AE$12))/SIN(AE$12)*$B71))</f>
        <v>25.8464114615808</v>
      </c>
      <c r="AF161" s="0" t="n">
        <f aca="false">IF($B71=0,0,IF(SIN(AF$12)=0,999999999,(SIN(AF$12)*COS($E71)+SIN($E71)*COS(AF$12))/SIN(AF$12)*$B71))</f>
        <v>24.9595314704996</v>
      </c>
      <c r="AG161" s="0" t="n">
        <f aca="false">IF($B71=0,0,IF(SIN(AG$12)=0,999999999,(SIN(AG$12)*COS($E71)+SIN($E71)*COS(AG$12))/SIN(AG$12)*$B71))</f>
        <v>24.1339378062745</v>
      </c>
      <c r="AH161" s="0" t="n">
        <f aca="false">IF($B71=0,0,IF(SIN(AH$12)=0,999999999,(SIN(AH$12)*COS($E71)+SIN($E71)*COS(AH$12))/SIN(AH$12)*$B71))</f>
        <v>23.363036073227</v>
      </c>
      <c r="AI161" s="0" t="n">
        <f aca="false">IF($B71=0,0,IF(SIN(AI$12)=0,999999999,(SIN(AI$12)*COS($E71)+SIN($E71)*COS(AI$12))/SIN(AI$12)*$B71))</f>
        <v>22.6411402023108</v>
      </c>
      <c r="AJ161" s="0" t="n">
        <f aca="false">IF($B71=0,0,IF(SIN(AJ$12)=0,999999999,(SIN(AJ$12)*COS($E71)+SIN($E71)*COS(AJ$12))/SIN(AJ$12)*$B71))</f>
        <v>21.9633210369353</v>
      </c>
      <c r="AK161" s="0" t="n">
        <f aca="false">IF($B71=0,0,IF(SIN(AK$12)=0,999999999,(SIN(AK$12)*COS($E71)+SIN($E71)*COS(AK$12))/SIN(AK$12)*$B71))</f>
        <v>21.325284223407</v>
      </c>
      <c r="AL161" s="0" t="n">
        <f aca="false">IF($B71=0,0,IF(SIN(AL$12)=0,999999999,(SIN(AL$12)*COS($E71)+SIN($E71)*COS(AL$12))/SIN(AL$12)*$B71))</f>
        <v>20.7232709955509</v>
      </c>
      <c r="AM161" s="0" t="n">
        <f aca="false">IF($B71=0,0,IF(SIN(AM$12)=0,999999999,(SIN(AM$12)*COS($E71)+SIN($E71)*COS(AM$12))/SIN(AM$12)*$B71))</f>
        <v>20.1539769971198</v>
      </c>
      <c r="AN161" s="0" t="n">
        <f aca="false">IF($B71=0,0,IF(SIN(AN$12)=0,999999999,(SIN(AN$12)*COS($E71)+SIN($E71)*COS(AN$12))/SIN(AN$12)*$B71))</f>
        <v>19.6144854282737</v>
      </c>
      <c r="AO161" s="0" t="n">
        <f aca="false">IF($B71=0,0,IF(SIN(AO$12)=0,999999999,(SIN(AO$12)*COS($E71)+SIN($E71)*COS(AO$12))/SIN(AO$12)*$B71))</f>
        <v>19.102211651261</v>
      </c>
      <c r="AP161" s="0" t="n">
        <f aca="false">IF($B71=0,0,IF(SIN(AP$12)=0,999999999,(SIN(AP$12)*COS($E71)+SIN($E71)*COS(AP$12))/SIN(AP$12)*$B71))</f>
        <v>18.6148570270637</v>
      </c>
      <c r="AQ161" s="0" t="n">
        <f aca="false">IF($B71=0,0,IF(SIN(AQ$12)=0,999999999,(SIN(AQ$12)*COS($E71)+SIN($E71)*COS(AQ$12))/SIN(AQ$12)*$B71))</f>
        <v>18.150370236551</v>
      </c>
      <c r="AR161" s="0" t="n">
        <f aca="false">IF($B71=0,0,IF(SIN(AR$12)=0,999999999,(SIN(AR$12)*COS($E71)+SIN($E71)*COS(AR$12))/SIN(AR$12)*$B71))</f>
        <v>17.7069147073518</v>
      </c>
      <c r="AS161" s="0" t="n">
        <f aca="false">IF($B71=0,0,IF(SIN(AS$12)=0,999999999,(SIN(AS$12)*COS($E71)+SIN($E71)*COS(AS$12))/SIN(AS$12)*$B71))</f>
        <v>17.2828410504874</v>
      </c>
      <c r="AT161" s="0" t="n">
        <f aca="false">IF($B71=0,0,IF(SIN(AT$12)=0,999999999,(SIN(AT$12)*COS($E71)+SIN($E71)*COS(AT$12))/SIN(AT$12)*$B71))</f>
        <v>16.8766636299872</v>
      </c>
      <c r="AU161" s="0" t="n">
        <f aca="false">IF($B71=0,0,IF(SIN(AU$12)=0,999999999,(SIN(AU$12)*COS($E71)+SIN($E71)*COS(AU$12))/SIN(AU$12)*$B71))</f>
        <v>16.4870405597917</v>
      </c>
      <c r="AV161" s="0" t="n">
        <f aca="false">IF($B71=0,0,IF(SIN(AV$12)=0,999999999,(SIN(AV$12)*COS($E71)+SIN($E71)*COS(AV$12))/SIN(AV$12)*$B71))</f>
        <v>16.1127565566544</v>
      </c>
      <c r="AW161" s="0" t="n">
        <f aca="false">IF($B71=0,0,IF(SIN(AW$12)=0,999999999,(SIN(AW$12)*COS($E71)+SIN($E71)*COS(AW$12))/SIN(AW$12)*$B71))</f>
        <v>15.7527081840418</v>
      </c>
      <c r="AX161" s="0" t="n">
        <f aca="false">IF($B71=0,0,IF(SIN(AX$12)=0,999999999,(SIN(AX$12)*COS($E71)+SIN($E71)*COS(AX$12))/SIN(AX$12)*$B71))</f>
        <v>15.4058911065688</v>
      </c>
      <c r="AY161" s="0" t="n">
        <f aca="false">IF($B71=0,0,IF(SIN(AY$12)=0,999999999,(SIN(AY$12)*COS($E71)+SIN($E71)*COS(AY$12))/SIN(AY$12)*$B71))</f>
        <v>15.0713890421403</v>
      </c>
      <c r="AZ161" s="0" t="n">
        <f aca="false">IF($B71=0,0,IF(SIN(AZ$12)=0,999999999,(SIN(AZ$12)*COS($E71)+SIN($E71)*COS(AZ$12))/SIN(AZ$12)*$B71))</f>
        <v>14.7483641533719</v>
      </c>
      <c r="BA161" s="0" t="n">
        <f aca="false">IF($B71=0,0,IF(SIN(BA$12)=0,999999999,(SIN(BA$12)*COS($E71)+SIN($E71)*COS(BA$12))/SIN(BA$12)*$B71))</f>
        <v>14.4360486638427</v>
      </c>
      <c r="BB161" s="0" t="n">
        <f aca="false">IF($B71=0,0,IF(SIN(BB$12)=0,999999999,(SIN(BB$12)*COS($E71)+SIN($E71)*COS(BB$12))/SIN(BB$12)*$B71))</f>
        <v>14.1337375204714</v>
      </c>
      <c r="BC161" s="0" t="n">
        <f aca="false">IF($B71=0,0,IF(SIN(BC$12)=0,999999999,(SIN(BC$12)*COS($E71)+SIN($E71)*COS(BC$12))/SIN(BC$12)*$B71))</f>
        <v>13.8407819524765</v>
      </c>
      <c r="BD161" s="0" t="n">
        <f aca="false">IF($B71=0,0,IF(SIN(BD$12)=0,999999999,(SIN(BD$12)*COS($E71)+SIN($E71)*COS(BD$12))/SIN(BD$12)*$B71))</f>
        <v>13.5565838013042</v>
      </c>
      <c r="BE161" s="0" t="n">
        <f aca="false">IF($B71=0,0,IF(SIN(BE$12)=0,999999999,(SIN(BE$12)*COS($E71)+SIN($E71)*COS(BE$12))/SIN(BE$12)*$B71))</f>
        <v>13.2805905156038</v>
      </c>
      <c r="BF161" s="0" t="n">
        <f aca="false">IF($B71=0,0,IF(SIN(BF$12)=0,999999999,(SIN(BF$12)*COS($E71)+SIN($E71)*COS(BF$12))/SIN(BF$12)*$B71))</f>
        <v>13.0122907216209</v>
      </c>
      <c r="BG161" s="0" t="n">
        <f aca="false">IF($B71=0,0,IF(SIN(BG$12)=0,999999999,(SIN(BG$12)*COS($E71)+SIN($E71)*COS(BG$12))/SIN(BG$12)*$B71))</f>
        <v>12.7512102929017</v>
      </c>
      <c r="BH161" s="0" t="n">
        <f aca="false">IF($B71=0,0,IF(SIN(BH$12)=0,999999999,(SIN(BH$12)*COS($E71)+SIN($E71)*COS(BH$12))/SIN(BH$12)*$B71))</f>
        <v>12.4969088544679</v>
      </c>
      <c r="BI161" s="0" t="n">
        <f aca="false">IF($B71=0,0,IF(SIN(BI$12)=0,999999999,(SIN(BI$12)*COS($E71)+SIN($E71)*COS(BI$12))/SIN(BI$12)*$B71))</f>
        <v>12.2489766660478</v>
      </c>
      <c r="BJ161" s="0" t="n">
        <f aca="false">IF($B71=0,0,IF(SIN(BJ$12)=0,999999999,(SIN(BJ$12)*COS($E71)+SIN($E71)*COS(BJ$12))/SIN(BJ$12)*$B71))</f>
        <v>12.0070318368572</v>
      </c>
      <c r="BK161" s="0" t="n">
        <f aca="false">IF($B71=0,0,IF(SIN(BK$12)=0,999999999,(SIN(BK$12)*COS($E71)+SIN($E71)*COS(BK$12))/SIN(BK$12)*$B71))</f>
        <v>11.7707178310824</v>
      </c>
      <c r="BL161" s="0" t="n">
        <f aca="false">IF($B71=0,0,IF(SIN(BL$12)=0,999999999,(SIN(BL$12)*COS($E71)+SIN($E71)*COS(BL$12))/SIN(BL$12)*$B71))</f>
        <v>11.5397012288445</v>
      </c>
      <c r="BM161" s="0" t="n">
        <f aca="false">IF($B71=0,0,IF(SIN(BM$12)=0,999999999,(SIN(BM$12)*COS($E71)+SIN($E71)*COS(BM$12))/SIN(BM$12)*$B71))</f>
        <v>11.3136697121909</v>
      </c>
      <c r="BN161" s="0" t="n">
        <f aca="false">IF($B71=0,0,IF(SIN(BN$12)=0,999999999,(SIN(BN$12)*COS($E71)+SIN($E71)*COS(BN$12))/SIN(BN$12)*$B71))</f>
        <v>11.0923302497087</v>
      </c>
      <c r="BO161" s="0" t="n">
        <f aca="false">IF($B71=0,0,IF(SIN(BO$12)=0,999999999,(SIN(BO$12)*COS($E71)+SIN($E71)*COS(BO$12))/SIN(BO$12)*$B71))</f>
        <v>10.8754074568127</v>
      </c>
      <c r="BP161" s="0" t="n">
        <f aca="false">IF($B71=0,0,IF(SIN(BP$12)=0,999999999,(SIN(BP$12)*COS($E71)+SIN($E71)*COS(BP$12))/SIN(BP$12)*$B71))</f>
        <v>10.6626421117036</v>
      </c>
      <c r="BQ161" s="0" t="n">
        <f aca="false">IF($B71=0,0,IF(SIN(BQ$12)=0,999999999,(SIN(BQ$12)*COS($E71)+SIN($E71)*COS(BQ$12))/SIN(BQ$12)*$B71))</f>
        <v>10.4537898095296</v>
      </c>
      <c r="BR161" s="0" t="n">
        <f aca="false">IF($B71=0,0,IF(SIN(BR$12)=0,999999999,(SIN(BR$12)*COS($E71)+SIN($E71)*COS(BR$12))/SIN(BR$12)*$B71))</f>
        <v>10.2486197394487</v>
      </c>
      <c r="BS161" s="0" t="n">
        <f aca="false">IF($B71=0,0,IF(SIN(BS$12)=0,999999999,(SIN(BS$12)*COS($E71)+SIN($E71)*COS(BS$12))/SIN(BS$12)*$B71))</f>
        <v>10.0469135711634</v>
      </c>
      <c r="BT161" s="0" t="n">
        <f aca="false">IF($B71=0,0,IF(SIN(BT$12)=0,999999999,(SIN(BT$12)*COS($E71)+SIN($E71)*COS(BT$12))/SIN(BT$12)*$B71))</f>
        <v>9.84846443911413</v>
      </c>
      <c r="BU161" s="0" t="n">
        <f aca="false">IF($B71=0,0,IF(SIN(BU$12)=0,999999999,(SIN(BU$12)*COS($E71)+SIN($E71)*COS(BU$12))/SIN(BU$12)*$B71))</f>
        <v>9.6530760139122</v>
      </c>
      <c r="BV161" s="0" t="n">
        <f aca="false">IF($B71=0,0,IF(SIN(BV$12)=0,999999999,(SIN(BV$12)*COS($E71)+SIN($E71)*COS(BV$12))/SIN(BV$12)*$B71))</f>
        <v>9.46056165180376</v>
      </c>
      <c r="BW161" s="0" t="n">
        <f aca="false">IF($B71=0,0,IF(SIN(BW$12)=0,999999999,(SIN(BW$12)*COS($E71)+SIN($E71)*COS(BW$12))/SIN(BW$12)*$B71))</f>
        <v>9.27074361401015</v>
      </c>
      <c r="BX161" s="0" t="n">
        <f aca="false">IF($B71=0,0,IF(SIN(BX$12)=0,999999999,(SIN(BX$12)*COS($E71)+SIN($E71)*COS(BX$12))/SIN(BX$12)*$B71))</f>
        <v>9.08345234870205</v>
      </c>
      <c r="BY161" s="0" t="n">
        <f aca="false">IF($B71=0,0,IF(SIN(BY$12)=0,999999999,(SIN(BY$12)*COS($E71)+SIN($E71)*COS(BY$12))/SIN(BY$12)*$B71))</f>
        <v>8.89852582916253</v>
      </c>
      <c r="BZ161" s="0" t="n">
        <f aca="false">IF($B71=0,0,IF(SIN(BZ$12)=0,999999999,(SIN(BZ$12)*COS($E71)+SIN($E71)*COS(BZ$12))/SIN(BZ$12)*$B71))</f>
        <v>8.71580894239335</v>
      </c>
      <c r="CA161" s="0" t="n">
        <f aca="false">IF($B71=0,0,IF(SIN(CA$12)=0,999999999,(SIN(CA$12)*COS($E71)+SIN($E71)*COS(CA$12))/SIN(CA$12)*$B71))</f>
        <v>8.53515292302442</v>
      </c>
      <c r="CB161" s="0" t="n">
        <f aca="false">IF($B71=0,0,IF(SIN(CB$12)=0,999999999,(SIN(CB$12)*COS($E71)+SIN($E71)*COS(CB$12))/SIN(CB$12)*$B71))</f>
        <v>8.35641482792011</v>
      </c>
      <c r="CC161" s="0" t="n">
        <f aca="false">IF($B71=0,0,IF(SIN(CC$12)=0,999999999,(SIN(CC$12)*COS($E71)+SIN($E71)*COS(CC$12))/SIN(CC$12)*$B71))</f>
        <v>8.17945704734518</v>
      </c>
      <c r="CD161" s="0" t="n">
        <f aca="false">IF($B71=0,0,IF(SIN(CD$12)=0,999999999,(SIN(CD$12)*COS($E71)+SIN($E71)*COS(CD$12))/SIN(CD$12)*$B71))</f>
        <v>8.00414684896092</v>
      </c>
      <c r="CE161" s="0" t="n">
        <f aca="false">IF($B71=0,0,IF(SIN(CE$12)=0,999999999,(SIN(CE$12)*COS($E71)+SIN($E71)*COS(CE$12))/SIN(CE$12)*$B71))</f>
        <v>7.83035595128125</v>
      </c>
      <c r="CF161" s="0" t="n">
        <f aca="false">IF($B71=0,0,IF(SIN(CF$12)=0,999999999,(SIN(CF$12)*COS($E71)+SIN($E71)*COS(CF$12))/SIN(CF$12)*$B71))</f>
        <v>7.65796012353722</v>
      </c>
      <c r="CG161" s="0" t="n">
        <f aca="false">IF($B71=0,0,IF(SIN(CG$12)=0,999999999,(SIN(CG$12)*COS($E71)+SIN($E71)*COS(CG$12))/SIN(CG$12)*$B71))</f>
        <v>7.48683880917265</v>
      </c>
      <c r="CH161" s="0" t="n">
        <f aca="false">IF($B71=0,0,IF(SIN(CH$12)=0,999999999,(SIN(CH$12)*COS($E71)+SIN($E71)*COS(CH$12))/SIN(CH$12)*$B71))</f>
        <v>7.31687477043701</v>
      </c>
      <c r="CI161" s="0" t="n">
        <f aca="false">IF($B71=0,0,IF(SIN(CI$12)=0,999999999,(SIN(CI$12)*COS($E71)+SIN($E71)*COS(CI$12))/SIN(CI$12)*$B71))</f>
        <v>7.14795375175715</v>
      </c>
      <c r="CJ161" s="0" t="n">
        <f aca="false">IF($B71=0,0,IF(SIN(CJ$12)=0,999999999,(SIN(CJ$12)*COS($E71)+SIN($E71)*COS(CJ$12))/SIN(CJ$12)*$B71))</f>
        <v>6.97996415975309</v>
      </c>
      <c r="CK161" s="0" t="n">
        <f aca="false">IF($B71=0,0,IF(SIN(CK$12)=0,999999999,(SIN(CK$12)*COS($E71)+SIN($E71)*COS(CK$12))/SIN(CK$12)*$B71))</f>
        <v>6.8127967579256</v>
      </c>
      <c r="CL161" s="0" t="n">
        <f aca="false">IF($B71=0,0,IF(SIN(CL$12)=0,999999999,(SIN(CL$12)*COS($E71)+SIN($E71)*COS(CL$12))/SIN(CL$12)*$B71))</f>
        <v>6.64634437418694</v>
      </c>
      <c r="CM161" s="0" t="n">
        <f aca="false">IF($B71=0,0,IF(SIN(CM$12)=0,999999999,(SIN(CM$12)*COS($E71)+SIN($E71)*COS(CM$12))/SIN(CM$12)*$B71))</f>
        <v>6.48050161952491</v>
      </c>
      <c r="CN161" s="0" t="n">
        <f aca="false">IF($B71=0,0,IF(SIN(CN$12)=0,999999999,(SIN(CN$12)*COS($E71)+SIN($E71)*COS(CN$12))/SIN(CN$12)*$B71))</f>
        <v>6.31516461619503</v>
      </c>
      <c r="CO161" s="0" t="n">
        <f aca="false">IF($B71=0,0,IF(SIN(CO$12)=0,999999999,(SIN(CO$12)*COS($E71)+SIN($E71)*COS(CO$12))/SIN(CO$12)*$B71))</f>
        <v>6.15023073392589</v>
      </c>
      <c r="CP161" s="0" t="n">
        <f aca="false">IF($B71=0,0,IF(SIN(CP$12)=0,999999999,(SIN(CP$12)*COS($E71)+SIN($E71)*COS(CP$12))/SIN(CP$12)*$B71))</f>
        <v>5.98559833269389</v>
      </c>
      <c r="CQ161" s="0" t="n">
        <f aca="false">IF($B71=0,0,IF(SIN(CQ$12)=0,999999999,(SIN(CQ$12)*COS($E71)+SIN($E71)*COS(CQ$12))/SIN(CQ$12)*$B71))</f>
        <v>5.82116651068312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577.987950176979</v>
      </c>
      <c r="H162" s="0" t="n">
        <f aca="false">IF($B72=0,0,IF(SIN(H$12)=0,999999999,(SIN(H$12)*COS($E72)+SIN($E72)*COS(H$12))/SIN(H$12)*$B72))</f>
        <v>291.79013643416</v>
      </c>
      <c r="I162" s="0" t="n">
        <f aca="false">IF($B72=0,0,IF(SIN(I$12)=0,999999999,(SIN(I$12)*COS($E72)+SIN($E72)*COS(I$12))/SIN(I$12)*$B72))</f>
        <v>196.352106340364</v>
      </c>
      <c r="J162" s="0" t="n">
        <f aca="false">IF($B72=0,0,IF(SIN(J$12)=0,999999999,(SIN(J$12)*COS($E72)+SIN($E72)*COS(J$12))/SIN(J$12)*$B72))</f>
        <v>148.604004439899</v>
      </c>
      <c r="K162" s="0" t="n">
        <f aca="false">IF($B72=0,0,IF(SIN(K$12)=0,999999999,(SIN(K$12)*COS($E72)+SIN($E72)*COS(K$12))/SIN(K$12)*$B72))</f>
        <v>119.931853954285</v>
      </c>
      <c r="L162" s="0" t="n">
        <f aca="false">IF($B72=0,0,IF(SIN(L$12)=0,999999999,(SIN(L$12)*COS($E72)+SIN($E72)*COS(L$12))/SIN(L$12)*$B72))</f>
        <v>100.797657870142</v>
      </c>
      <c r="M162" s="0" t="n">
        <f aca="false">IF($B72=0,0,IF(SIN(M$12)=0,999999999,(SIN(M$12)*COS($E72)+SIN($E72)*COS(M$12))/SIN(M$12)*$B72))</f>
        <v>87.1136990910358</v>
      </c>
      <c r="N162" s="0" t="n">
        <f aca="false">IF($B72=0,0,IF(SIN(N$12)=0,999999999,(SIN(N$12)*COS($E72)+SIN($E72)*COS(N$12))/SIN(N$12)*$B72))</f>
        <v>76.8361154722854</v>
      </c>
      <c r="O162" s="0" t="n">
        <f aca="false">IF($B72=0,0,IF(SIN(O$12)=0,999999999,(SIN(O$12)*COS($E72)+SIN($E72)*COS(O$12))/SIN(O$12)*$B72))</f>
        <v>68.8294248297433</v>
      </c>
      <c r="P162" s="0" t="n">
        <f aca="false">IF($B72=0,0,IF(SIN(P$12)=0,999999999,(SIN(P$12)*COS($E72)+SIN($E72)*COS(P$12))/SIN(P$12)*$B72))</f>
        <v>62.4123349407392</v>
      </c>
      <c r="Q162" s="0" t="n">
        <f aca="false">IF($B72=0,0,IF(SIN(Q$12)=0,999999999,(SIN(Q$12)*COS($E72)+SIN($E72)*COS(Q$12))/SIN(Q$12)*$B72))</f>
        <v>57.1512935421384</v>
      </c>
      <c r="R162" s="0" t="n">
        <f aca="false">IF($B72=0,0,IF(SIN(R$12)=0,999999999,(SIN(R$12)*COS($E72)+SIN($E72)*COS(R$12))/SIN(R$12)*$B72))</f>
        <v>52.757263327175</v>
      </c>
      <c r="S162" s="0" t="n">
        <f aca="false">IF($B72=0,0,IF(SIN(S$12)=0,999999999,(SIN(S$12)*COS($E72)+SIN($E72)*COS(S$12))/SIN(S$12)*$B72))</f>
        <v>49.030139249376</v>
      </c>
      <c r="T162" s="0" t="n">
        <f aca="false">IF($B72=0,0,IF(SIN(T$12)=0,999999999,(SIN(T$12)*COS($E72)+SIN($E72)*COS(T$12))/SIN(T$12)*$B72))</f>
        <v>45.826986979996</v>
      </c>
      <c r="U162" s="0" t="n">
        <f aca="false">IF($B72=0,0,IF(SIN(U$12)=0,999999999,(SIN(U$12)*COS($E72)+SIN($E72)*COS(U$12))/SIN(U$12)*$B72))</f>
        <v>43.0429859806277</v>
      </c>
      <c r="V162" s="0" t="n">
        <f aca="false">IF($B72=0,0,IF(SIN(V$12)=0,999999999,(SIN(V$12)*COS($E72)+SIN($E72)*COS(V$12))/SIN(V$12)*$B72))</f>
        <v>40.5995189218095</v>
      </c>
      <c r="W162" s="0" t="n">
        <f aca="false">IF($B72=0,0,IF(SIN(W$12)=0,999999999,(SIN(W$12)*COS($E72)+SIN($E72)*COS(W$12))/SIN(W$12)*$B72))</f>
        <v>38.436464834539</v>
      </c>
      <c r="X162" s="0" t="n">
        <f aca="false">IF($B72=0,0,IF(SIN(X$12)=0,999999999,(SIN(X$12)*COS($E72)+SIN($E72)*COS(X$12))/SIN(X$12)*$B72))</f>
        <v>36.5070612096336</v>
      </c>
      <c r="Y162" s="0" t="n">
        <f aca="false">IF($B72=0,0,IF(SIN(Y$12)=0,999999999,(SIN(Y$12)*COS($E72)+SIN($E72)*COS(Y$12))/SIN(Y$12)*$B72))</f>
        <v>34.7743885904322</v>
      </c>
      <c r="Z162" s="0" t="n">
        <f aca="false">IF($B72=0,0,IF(SIN(Z$12)=0,999999999,(SIN(Z$12)*COS($E72)+SIN($E72)*COS(Z$12))/SIN(Z$12)*$B72))</f>
        <v>33.2089097861282</v>
      </c>
      <c r="AA162" s="0" t="n">
        <f aca="false">IF($B72=0,0,IF(SIN(AA$12)=0,999999999,(SIN(AA$12)*COS($E72)+SIN($E72)*COS(AA$12))/SIN(AA$12)*$B72))</f>
        <v>31.7867121654824</v>
      </c>
      <c r="AB162" s="0" t="n">
        <f aca="false">IF($B72=0,0,IF(SIN(AB$12)=0,999999999,(SIN(AB$12)*COS($E72)+SIN($E72)*COS(AB$12))/SIN(AB$12)*$B72))</f>
        <v>30.4882293234821</v>
      </c>
      <c r="AC162" s="0" t="n">
        <f aca="false">IF($B72=0,0,IF(SIN(AC$12)=0,999999999,(SIN(AC$12)*COS($E72)+SIN($E72)*COS(AC$12))/SIN(AC$12)*$B72))</f>
        <v>29.2972962247895</v>
      </c>
      <c r="AD162" s="0" t="n">
        <f aca="false">IF($B72=0,0,IF(SIN(AD$12)=0,999999999,(SIN(AD$12)*COS($E72)+SIN($E72)*COS(AD$12))/SIN(AD$12)*$B72))</f>
        <v>28.2004405598714</v>
      </c>
      <c r="AE162" s="0" t="n">
        <f aca="false">IF($B72=0,0,IF(SIN(AE$12)=0,999999999,(SIN(AE$12)*COS($E72)+SIN($E72)*COS(AE$12))/SIN(AE$12)*$B72))</f>
        <v>27.1863441742157</v>
      </c>
      <c r="AF162" s="0" t="n">
        <f aca="false">IF($B72=0,0,IF(SIN(AF$12)=0,999999999,(SIN(AF$12)*COS($E72)+SIN($E72)*COS(AF$12))/SIN(AF$12)*$B72))</f>
        <v>26.2454287816811</v>
      </c>
      <c r="AG162" s="0" t="n">
        <f aca="false">IF($B72=0,0,IF(SIN(AG$12)=0,999999999,(SIN(AG$12)*COS($E72)+SIN($E72)*COS(AG$12))/SIN(AG$12)*$B72))</f>
        <v>25.3695337401193</v>
      </c>
      <c r="AH162" s="0" t="n">
        <f aca="false">IF($B72=0,0,IF(SIN(AH$12)=0,999999999,(SIN(AH$12)*COS($E72)+SIN($E72)*COS(AH$12))/SIN(AH$12)*$B72))</f>
        <v>24.5516628736544</v>
      </c>
      <c r="AI162" s="0" t="n">
        <f aca="false">IF($B72=0,0,IF(SIN(AI$12)=0,999999999,(SIN(AI$12)*COS($E72)+SIN($E72)*COS(AI$12))/SIN(AI$12)*$B72))</f>
        <v>23.7857836751349</v>
      </c>
      <c r="AJ162" s="0" t="n">
        <f aca="false">IF($B72=0,0,IF(SIN(AJ$12)=0,999999999,(SIN(AJ$12)*COS($E72)+SIN($E72)*COS(AJ$12))/SIN(AJ$12)*$B72))</f>
        <v>23.0666666666666</v>
      </c>
      <c r="AK162" s="0" t="n">
        <f aca="false">IF($B72=0,0,IF(SIN(AK$12)=0,999999999,(SIN(AK$12)*COS($E72)+SIN($E72)*COS(AK$12))/SIN(AK$12)*$B72))</f>
        <v>22.3897558502205</v>
      </c>
      <c r="AL162" s="0" t="n">
        <f aca="false">IF($B72=0,0,IF(SIN(AL$12)=0,999999999,(SIN(AL$12)*COS($E72)+SIN($E72)*COS(AL$12))/SIN(AL$12)*$B72))</f>
        <v>21.7510634473074</v>
      </c>
      <c r="AM162" s="0" t="n">
        <f aca="false">IF($B72=0,0,IF(SIN(AM$12)=0,999999999,(SIN(AM$12)*COS($E72)+SIN($E72)*COS(AM$12))/SIN(AM$12)*$B72))</f>
        <v>21.1470837754372</v>
      </c>
      <c r="AN162" s="0" t="n">
        <f aca="false">IF($B72=0,0,IF(SIN(AN$12)=0,999999999,(SIN(AN$12)*COS($E72)+SIN($E72)*COS(AN$12))/SIN(AN$12)*$B72))</f>
        <v>20.5747223213795</v>
      </c>
      <c r="AO162" s="0" t="n">
        <f aca="false">IF($B72=0,0,IF(SIN(AO$12)=0,999999999,(SIN(AO$12)*COS($E72)+SIN($E72)*COS(AO$12))/SIN(AO$12)*$B72))</f>
        <v>20.0312369718053</v>
      </c>
      <c r="AP162" s="0" t="n">
        <f aca="false">IF($B72=0,0,IF(SIN(AP$12)=0,999999999,(SIN(AP$12)*COS($E72)+SIN($E72)*COS(AP$12))/SIN(AP$12)*$B72))</f>
        <v>19.5141890373141</v>
      </c>
      <c r="AQ162" s="0" t="n">
        <f aca="false">IF($B72=0,0,IF(SIN(AQ$12)=0,999999999,(SIN(AQ$12)*COS($E72)+SIN($E72)*COS(AQ$12))/SIN(AQ$12)*$B72))</f>
        <v>19.0214022169805</v>
      </c>
      <c r="AR162" s="0" t="n">
        <f aca="false">IF($B72=0,0,IF(SIN(AR$12)=0,999999999,(SIN(AR$12)*COS($E72)+SIN($E72)*COS(AR$12))/SIN(AR$12)*$B72))</f>
        <v>18.5509280406273</v>
      </c>
      <c r="AS162" s="0" t="n">
        <f aca="false">IF($B72=0,0,IF(SIN(AS$12)=0,999999999,(SIN(AS$12)*COS($E72)+SIN($E72)*COS(AS$12))/SIN(AS$12)*$B72))</f>
        <v>18.10101662609</v>
      </c>
      <c r="AT162" s="0" t="n">
        <f aca="false">IF($B72=0,0,IF(SIN(AT$12)=0,999999999,(SIN(AT$12)*COS($E72)+SIN($E72)*COS(AT$12))/SIN(AT$12)*$B72))</f>
        <v>17.6700918212777</v>
      </c>
      <c r="AU162" s="0" t="n">
        <f aca="false">IF($B72=0,0,IF(SIN(AU$12)=0,999999999,(SIN(AU$12)*COS($E72)+SIN($E72)*COS(AU$12))/SIN(AU$12)*$B72))</f>
        <v>17.2567299823364</v>
      </c>
      <c r="AV162" s="0" t="n">
        <f aca="false">IF($B72=0,0,IF(SIN(AV$12)=0,999999999,(SIN(AV$12)*COS($E72)+SIN($E72)*COS(AV$12))/SIN(AV$12)*$B72))</f>
        <v>16.8596417818212</v>
      </c>
      <c r="AW162" s="0" t="n">
        <f aca="false">IF($B72=0,0,IF(SIN(AW$12)=0,999999999,(SIN(AW$12)*COS($E72)+SIN($E72)*COS(AW$12))/SIN(AW$12)*$B72))</f>
        <v>16.4776565535434</v>
      </c>
      <c r="AX162" s="0" t="n">
        <f aca="false">IF($B72=0,0,IF(SIN(AX$12)=0,999999999,(SIN(AX$12)*COS($E72)+SIN($E72)*COS(AX$12))/SIN(AX$12)*$B72))</f>
        <v>16.10970877045</v>
      </c>
      <c r="AY162" s="0" t="n">
        <f aca="false">IF($B72=0,0,IF(SIN(AY$12)=0,999999999,(SIN(AY$12)*COS($E72)+SIN($E72)*COS(AY$12))/SIN(AY$12)*$B72))</f>
        <v>15.7548263236471</v>
      </c>
      <c r="AZ162" s="0" t="n">
        <f aca="false">IF($B72=0,0,IF(SIN(AZ$12)=0,999999999,(SIN(AZ$12)*COS($E72)+SIN($E72)*COS(AZ$12))/SIN(AZ$12)*$B72))</f>
        <v>15.4121203283936</v>
      </c>
      <c r="BA162" s="0" t="n">
        <f aca="false">IF($B72=0,0,IF(SIN(BA$12)=0,999999999,(SIN(BA$12)*COS($E72)+SIN($E72)*COS(BA$12))/SIN(BA$12)*$B72))</f>
        <v>15.0807762295525</v>
      </c>
      <c r="BB162" s="0" t="n">
        <f aca="false">IF($B72=0,0,IF(SIN(BB$12)=0,999999999,(SIN(BB$12)*COS($E72)+SIN($E72)*COS(BB$12))/SIN(BB$12)*$B72))</f>
        <v>14.7600460169044</v>
      </c>
      <c r="BC162" s="0" t="n">
        <f aca="false">IF($B72=0,0,IF(SIN(BC$12)=0,999999999,(SIN(BC$12)*COS($E72)+SIN($E72)*COS(BC$12))/SIN(BC$12)*$B72))</f>
        <v>14.4492413916709</v>
      </c>
      <c r="BD162" s="0" t="n">
        <f aca="false">IF($B72=0,0,IF(SIN(BD$12)=0,999999999,(SIN(BD$12)*COS($E72)+SIN($E72)*COS(BD$12))/SIN(BD$12)*$B72))</f>
        <v>14.1477277509788</v>
      </c>
      <c r="BE162" s="0" t="n">
        <f aca="false">IF($B72=0,0,IF(SIN(BE$12)=0,999999999,(SIN(BE$12)*COS($E72)+SIN($E72)*COS(BE$12))/SIN(BE$12)*$B72))</f>
        <v>13.854918877892</v>
      </c>
      <c r="BF162" s="0" t="n">
        <f aca="false">IF($B72=0,0,IF(SIN(BF$12)=0,999999999,(SIN(BF$12)*COS($E72)+SIN($E72)*COS(BF$12))/SIN(BF$12)*$B72))</f>
        <v>13.5702722419198</v>
      </c>
      <c r="BG162" s="0" t="n">
        <f aca="false">IF($B72=0,0,IF(SIN(BG$12)=0,999999999,(SIN(BG$12)*COS($E72)+SIN($E72)*COS(BG$12))/SIN(BG$12)*$B72))</f>
        <v>13.2932848292576</v>
      </c>
      <c r="BH162" s="0" t="n">
        <f aca="false">IF($B72=0,0,IF(SIN(BH$12)=0,999999999,(SIN(BH$12)*COS($E72)+SIN($E72)*COS(BH$12))/SIN(BH$12)*$B72))</f>
        <v>13.0234894339704</v>
      </c>
      <c r="BI162" s="0" t="n">
        <f aca="false">IF($B72=0,0,IF(SIN(BI$12)=0,999999999,(SIN(BI$12)*COS($E72)+SIN($E72)*COS(BI$12))/SIN(BI$12)*$B72))</f>
        <v>12.7604513513265</v>
      </c>
      <c r="BJ162" s="0" t="n">
        <f aca="false">IF($B72=0,0,IF(SIN(BJ$12)=0,999999999,(SIN(BJ$12)*COS($E72)+SIN($E72)*COS(BJ$12))/SIN(BJ$12)*$B72))</f>
        <v>12.5037654228819</v>
      </c>
      <c r="BK162" s="0" t="n">
        <f aca="false">IF($B72=0,0,IF(SIN(BK$12)=0,999999999,(SIN(BK$12)*COS($E72)+SIN($E72)*COS(BK$12))/SIN(BK$12)*$B72))</f>
        <v>12.2530533899788</v>
      </c>
      <c r="BL162" s="0" t="n">
        <f aca="false">IF($B72=0,0,IF(SIN(BL$12)=0,999999999,(SIN(BL$12)*COS($E72)+SIN($E72)*COS(BL$12))/SIN(BL$12)*$B72))</f>
        <v>12.0079615182909</v>
      </c>
      <c r="BM162" s="0" t="n">
        <f aca="false">IF($B72=0,0,IF(SIN(BM$12)=0,999999999,(SIN(BM$12)*COS($E72)+SIN($E72)*COS(BM$12))/SIN(BM$12)*$B72))</f>
        <v>11.7681584611061</v>
      </c>
      <c r="BN162" s="0" t="n">
        <f aca="false">IF($B72=0,0,IF(SIN(BN$12)=0,999999999,(SIN(BN$12)*COS($E72)+SIN($E72)*COS(BN$12))/SIN(BN$12)*$B72))</f>
        <v>11.5333333333333</v>
      </c>
      <c r="BO162" s="0" t="n">
        <f aca="false">IF($B72=0,0,IF(SIN(BO$12)=0,999999999,(SIN(BO$12)*COS($E72)+SIN($E72)*COS(BO$12))/SIN(BO$12)*$B72))</f>
        <v>11.3031939718863</v>
      </c>
      <c r="BP162" s="0" t="n">
        <f aca="false">IF($B72=0,0,IF(SIN(BP$12)=0,999999999,(SIN(BP$12)*COS($E72)+SIN($E72)*COS(BP$12))/SIN(BP$12)*$B72))</f>
        <v>11.0774653612239</v>
      </c>
      <c r="BQ162" s="0" t="n">
        <f aca="false">IF($B72=0,0,IF(SIN(BQ$12)=0,999999999,(SIN(BQ$12)*COS($E72)+SIN($E72)*COS(BQ$12))/SIN(BQ$12)*$B72))</f>
        <v>10.8558882055117</v>
      </c>
      <c r="BR162" s="0" t="n">
        <f aca="false">IF($B72=0,0,IF(SIN(BR$12)=0,999999999,(SIN(BR$12)*COS($E72)+SIN($E72)*COS(BR$12))/SIN(BR$12)*$B72))</f>
        <v>10.6382176311748</v>
      </c>
      <c r="BS162" s="0" t="n">
        <f aca="false">IF($B72=0,0,IF(SIN(BS$12)=0,999999999,(SIN(BS$12)*COS($E72)+SIN($E72)*COS(BS$12))/SIN(BS$12)*$B72))</f>
        <v>10.4242220055915</v>
      </c>
      <c r="BT162" s="0" t="n">
        <f aca="false">IF($B72=0,0,IF(SIN(BT$12)=0,999999999,(SIN(BT$12)*COS($E72)+SIN($E72)*COS(BT$12))/SIN(BT$12)*$B72))</f>
        <v>10.2136818593958</v>
      </c>
      <c r="BU162" s="0" t="n">
        <f aca="false">IF($B72=0,0,IF(SIN(BU$12)=0,999999999,(SIN(BU$12)*COS($E72)+SIN($E72)*COS(BU$12))/SIN(BU$12)*$B72))</f>
        <v>10.0063889013356</v>
      </c>
      <c r="BV162" s="0" t="n">
        <f aca="false">IF($B72=0,0,IF(SIN(BV$12)=0,999999999,(SIN(BV$12)*COS($E72)+SIN($E72)*COS(BV$12))/SIN(BV$12)*$B72))</f>
        <v>9.80214511591548</v>
      </c>
      <c r="BW162" s="0" t="n">
        <f aca="false">IF($B72=0,0,IF(SIN(BW$12)=0,999999999,(SIN(BW$12)*COS($E72)+SIN($E72)*COS(BW$12))/SIN(BW$12)*$B72))</f>
        <v>9.60076193517309</v>
      </c>
      <c r="BX162" s="0" t="n">
        <f aca="false">IF($B72=0,0,IF(SIN(BX$12)=0,999999999,(SIN(BX$12)*COS($E72)+SIN($E72)*COS(BX$12))/SIN(BX$12)*$B72))</f>
        <v>9.40205947690606</v>
      </c>
      <c r="BY162" s="0" t="n">
        <f aca="false">IF($B72=0,0,IF(SIN(BY$12)=0,999999999,(SIN(BY$12)*COS($E72)+SIN($E72)*COS(BY$12))/SIN(BY$12)*$B72))</f>
        <v>9.20586584251089</v>
      </c>
      <c r="BZ162" s="0" t="n">
        <f aca="false">IF($B72=0,0,IF(SIN(BZ$12)=0,999999999,(SIN(BZ$12)*COS($E72)+SIN($E72)*COS(BZ$12))/SIN(BZ$12)*$B72))</f>
        <v>9.01201646833848</v>
      </c>
      <c r="CA162" s="0" t="n">
        <f aca="false">IF($B72=0,0,IF(SIN(CA$12)=0,999999999,(SIN(CA$12)*COS($E72)+SIN($E72)*COS(CA$12))/SIN(CA$12)*$B72))</f>
        <v>8.82035352511318</v>
      </c>
      <c r="CB162" s="0" t="n">
        <f aca="false">IF($B72=0,0,IF(SIN(CB$12)=0,999999999,(SIN(CB$12)*COS($E72)+SIN($E72)*COS(CB$12))/SIN(CB$12)*$B72))</f>
        <v>8.63072536052811</v>
      </c>
      <c r="CC162" s="0" t="n">
        <f aca="false">IF($B72=0,0,IF(SIN(CC$12)=0,999999999,(SIN(CC$12)*COS($E72)+SIN($E72)*COS(CC$12))/SIN(CC$12)*$B72))</f>
        <v>8.44298598062764</v>
      </c>
      <c r="CD162" s="0" t="n">
        <f aca="false">IF($B72=0,0,IF(SIN(CD$12)=0,999999999,(SIN(CD$12)*COS($E72)+SIN($E72)*COS(CD$12))/SIN(CD$12)*$B72))</f>
        <v>8.25699456602041</v>
      </c>
      <c r="CE162" s="0" t="n">
        <f aca="false">IF($B72=0,0,IF(SIN(CE$12)=0,999999999,(SIN(CE$12)*COS($E72)+SIN($E72)*COS(CE$12))/SIN(CE$12)*$B72))</f>
        <v>8.07261501934708</v>
      </c>
      <c r="CF162" s="0" t="n">
        <f aca="false">IF($B72=0,0,IF(SIN(CF$12)=0,999999999,(SIN(CF$12)*COS($E72)+SIN($E72)*COS(CF$12))/SIN(CF$12)*$B72))</f>
        <v>7.8897155407656</v>
      </c>
      <c r="CG162" s="0" t="n">
        <f aca="false">IF($B72=0,0,IF(SIN(CG$12)=0,999999999,(SIN(CG$12)*COS($E72)+SIN($E72)*COS(CG$12))/SIN(CG$12)*$B72))</f>
        <v>7.70816822850739</v>
      </c>
      <c r="CH162" s="0" t="n">
        <f aca="false">IF($B72=0,0,IF(SIN(CH$12)=0,999999999,(SIN(CH$12)*COS($E72)+SIN($E72)*COS(CH$12))/SIN(CH$12)*$B72))</f>
        <v>7.52784870181613</v>
      </c>
      <c r="CI162" s="0" t="n">
        <f aca="false">IF($B72=0,0,IF(SIN(CI$12)=0,999999999,(SIN(CI$12)*COS($E72)+SIN($E72)*COS(CI$12))/SIN(CI$12)*$B72))</f>
        <v>7.34863574380957</v>
      </c>
      <c r="CJ162" s="0" t="n">
        <f aca="false">IF($B72=0,0,IF(SIN(CJ$12)=0,999999999,(SIN(CJ$12)*COS($E72)+SIN($E72)*COS(CJ$12))/SIN(CJ$12)*$B72))</f>
        <v>7.17041096199942</v>
      </c>
      <c r="CK162" s="0" t="n">
        <f aca="false">IF($B72=0,0,IF(SIN(CK$12)=0,999999999,(SIN(CK$12)*COS($E72)+SIN($E72)*COS(CK$12))/SIN(CK$12)*$B72))</f>
        <v>6.99305846437712</v>
      </c>
      <c r="CL162" s="0" t="n">
        <f aca="false">IF($B72=0,0,IF(SIN(CL$12)=0,999999999,(SIN(CL$12)*COS($E72)+SIN($E72)*COS(CL$12))/SIN(CL$12)*$B72))</f>
        <v>6.81646454912501</v>
      </c>
      <c r="CM162" s="0" t="n">
        <f aca="false">IF($B72=0,0,IF(SIN(CM$12)=0,999999999,(SIN(CM$12)*COS($E72)+SIN($E72)*COS(CM$12))/SIN(CM$12)*$B72))</f>
        <v>6.64051740613941</v>
      </c>
      <c r="CN162" s="0" t="n">
        <f aca="false">IF($B72=0,0,IF(SIN(CN$12)=0,999999999,(SIN(CN$12)*COS($E72)+SIN($E72)*COS(CN$12))/SIN(CN$12)*$B72))</f>
        <v>6.4651068286621</v>
      </c>
      <c r="CO162" s="0" t="n">
        <f aca="false">IF($B72=0,0,IF(SIN(CO$12)=0,999999999,(SIN(CO$12)*COS($E72)+SIN($E72)*COS(CO$12))/SIN(CO$12)*$B72))</f>
        <v>6.29012393341341</v>
      </c>
      <c r="CP162" s="0" t="n">
        <f aca="false">IF($B72=0,0,IF(SIN(CP$12)=0,999999999,(SIN(CP$12)*COS($E72)+SIN($E72)*COS(CP$12))/SIN(CP$12)*$B72))</f>
        <v>6.11546088769482</v>
      </c>
      <c r="CQ162" s="0" t="n">
        <f aca="false">IF($B72=0,0,IF(SIN(CQ$12)=0,999999999,(SIN(CQ$12)*COS($E72)+SIN($E72)*COS(CQ$12))/SIN(CQ$12)*$B72))</f>
        <v>5.94101064199266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611.316847262199</v>
      </c>
      <c r="H163" s="0" t="n">
        <f aca="false">IF($B73=0,0,IF(SIN(H$12)=0,999999999,(SIN(H$12)*COS($E73)+SIN($E73)*COS(H$12))/SIN(H$12)*$B73))</f>
        <v>308.495246384777</v>
      </c>
      <c r="I163" s="0" t="n">
        <f aca="false">IF($B73=0,0,IF(SIN(I$12)=0,999999999,(SIN(I$12)*COS($E73)+SIN($E73)*COS(I$12))/SIN(I$12)*$B73))</f>
        <v>207.513702606943</v>
      </c>
      <c r="J163" s="0" t="n">
        <f aca="false">IF($B73=0,0,IF(SIN(J$12)=0,999999999,(SIN(J$12)*COS($E73)+SIN($E73)*COS(J$12))/SIN(J$12)*$B73))</f>
        <v>156.992154355878</v>
      </c>
      <c r="K163" s="0" t="n">
        <f aca="false">IF($B73=0,0,IF(SIN(K$12)=0,999999999,(SIN(K$12)*COS($E73)+SIN($E73)*COS(K$12))/SIN(K$12)*$B73))</f>
        <v>126.654583299328</v>
      </c>
      <c r="L163" s="0" t="n">
        <f aca="false">IF($B73=0,0,IF(SIN(L$12)=0,999999999,(SIN(L$12)*COS($E73)+SIN($E73)*COS(L$12))/SIN(L$12)*$B73))</f>
        <v>106.408978296526</v>
      </c>
      <c r="M163" s="0" t="n">
        <f aca="false">IF($B73=0,0,IF(SIN(M$12)=0,999999999,(SIN(M$12)*COS($E73)+SIN($E73)*COS(M$12))/SIN(M$12)*$B73))</f>
        <v>91.9301873874058</v>
      </c>
      <c r="N163" s="0" t="n">
        <f aca="false">IF($B73=0,0,IF(SIN(N$12)=0,999999999,(SIN(N$12)*COS($E73)+SIN($E73)*COS(N$12))/SIN(N$12)*$B73))</f>
        <v>81.0556307865706</v>
      </c>
      <c r="O163" s="0" t="n">
        <f aca="false">IF($B73=0,0,IF(SIN(O$12)=0,999999999,(SIN(O$12)*COS($E73)+SIN($E73)*COS(O$12))/SIN(O$12)*$B73))</f>
        <v>72.5838718782946</v>
      </c>
      <c r="P163" s="0" t="n">
        <f aca="false">IF($B73=0,0,IF(SIN(P$12)=0,999999999,(SIN(P$12)*COS($E73)+SIN($E73)*COS(P$12))/SIN(P$12)*$B73))</f>
        <v>65.7940456118062</v>
      </c>
      <c r="Q163" s="0" t="n">
        <f aca="false">IF($B73=0,0,IF(SIN(Q$12)=0,999999999,(SIN(Q$12)*COS($E73)+SIN($E73)*COS(Q$12))/SIN(Q$12)*$B73))</f>
        <v>60.2274168602731</v>
      </c>
      <c r="R163" s="0" t="n">
        <f aca="false">IF($B73=0,0,IF(SIN(R$12)=0,999999999,(SIN(R$12)*COS($E73)+SIN($E73)*COS(R$12))/SIN(R$12)*$B73))</f>
        <v>55.5781595979703</v>
      </c>
      <c r="S163" s="0" t="n">
        <f aca="false">IF($B73=0,0,IF(SIN(S$12)=0,999999999,(SIN(S$12)*COS($E73)+SIN($E73)*COS(S$12))/SIN(S$12)*$B73))</f>
        <v>51.6345456858036</v>
      </c>
      <c r="T163" s="0" t="n">
        <f aca="false">IF($B73=0,0,IF(SIN(T$12)=0,999999999,(SIN(T$12)*COS($E73)+SIN($E73)*COS(T$12))/SIN(T$12)*$B73))</f>
        <v>48.2453384609733</v>
      </c>
      <c r="U163" s="0" t="n">
        <f aca="false">IF($B73=0,0,IF(SIN(U$12)=0,999999999,(SIN(U$12)*COS($E73)+SIN($E73)*COS(U$12))/SIN(U$12)*$B73))</f>
        <v>45.2996288888148</v>
      </c>
      <c r="V163" s="0" t="n">
        <f aca="false">IF($B73=0,0,IF(SIN(V$12)=0,999999999,(SIN(V$12)*COS($E73)+SIN($E73)*COS(V$12))/SIN(V$12)*$B73))</f>
        <v>42.7142331558219</v>
      </c>
      <c r="W163" s="0" t="n">
        <f aca="false">IF($B73=0,0,IF(SIN(W$12)=0,999999999,(SIN(W$12)*COS($E73)+SIN($E73)*COS(W$12))/SIN(W$12)*$B73))</f>
        <v>40.4255381692127</v>
      </c>
      <c r="X163" s="0" t="n">
        <f aca="false">IF($B73=0,0,IF(SIN(X$12)=0,999999999,(SIN(X$12)*COS($E73)+SIN($E73)*COS(X$12))/SIN(X$12)*$B73))</f>
        <v>38.3840652215627</v>
      </c>
      <c r="Y163" s="0" t="n">
        <f aca="false">IF($B73=0,0,IF(SIN(Y$12)=0,999999999,(SIN(Y$12)*COS($E73)+SIN($E73)*COS(Y$12))/SIN(Y$12)*$B73))</f>
        <v>36.5507503912316</v>
      </c>
      <c r="Z163" s="0" t="n">
        <f aca="false">IF($B73=0,0,IF(SIN(Z$12)=0,999999999,(SIN(Z$12)*COS($E73)+SIN($E73)*COS(Z$12))/SIN(Z$12)*$B73))</f>
        <v>34.8943408210138</v>
      </c>
      <c r="AA163" s="0" t="n">
        <f aca="false">IF($B73=0,0,IF(SIN(AA$12)=0,999999999,(SIN(AA$12)*COS($E73)+SIN($E73)*COS(AA$12))/SIN(AA$12)*$B73))</f>
        <v>33.3895349155605</v>
      </c>
      <c r="AB163" s="0" t="n">
        <f aca="false">IF($B73=0,0,IF(SIN(AB$12)=0,999999999,(SIN(AB$12)*COS($E73)+SIN($E73)*COS(AB$12))/SIN(AB$12)*$B73))</f>
        <v>32.0156297561042</v>
      </c>
      <c r="AC163" s="0" t="n">
        <f aca="false">IF($B73=0,0,IF(SIN(AC$12)=0,999999999,(SIN(AC$12)*COS($E73)+SIN($E73)*COS(AC$12))/SIN(AC$12)*$B73))</f>
        <v>30.7555213619566</v>
      </c>
      <c r="AD163" s="0" t="n">
        <f aca="false">IF($B73=0,0,IF(SIN(AD$12)=0,999999999,(SIN(AD$12)*COS($E73)+SIN($E73)*COS(AD$12))/SIN(AD$12)*$B73))</f>
        <v>29.5949548850916</v>
      </c>
      <c r="AE163" s="0" t="n">
        <f aca="false">IF($B73=0,0,IF(SIN(AE$12)=0,999999999,(SIN(AE$12)*COS($E73)+SIN($E73)*COS(AE$12))/SIN(AE$12)*$B73))</f>
        <v>28.5219547565015</v>
      </c>
      <c r="AF163" s="0" t="n">
        <f aca="false">IF($B73=0,0,IF(SIN(AF$12)=0,999999999,(SIN(AF$12)*COS($E73)+SIN($E73)*COS(AF$12))/SIN(AF$12)*$B73))</f>
        <v>27.5263863357252</v>
      </c>
      <c r="AG163" s="0" t="n">
        <f aca="false">IF($B73=0,0,IF(SIN(AG$12)=0,999999999,(SIN(AG$12)*COS($E73)+SIN($E73)*COS(AG$12))/SIN(AG$12)*$B73))</f>
        <v>26.5996149700827</v>
      </c>
      <c r="AH163" s="0" t="n">
        <f aca="false">IF($B73=0,0,IF(SIN(AH$12)=0,999999999,(SIN(AH$12)*COS($E73)+SIN($E73)*COS(AH$12))/SIN(AH$12)*$B73))</f>
        <v>25.734238111137</v>
      </c>
      <c r="AI163" s="0" t="n">
        <f aca="false">IF($B73=0,0,IF(SIN(AI$12)=0,999999999,(SIN(AI$12)*COS($E73)+SIN($E73)*COS(AI$12))/SIN(AI$12)*$B73))</f>
        <v>24.92387285383</v>
      </c>
      <c r="AJ163" s="0" t="n">
        <f aca="false">IF($B73=0,0,IF(SIN(AJ$12)=0,999999999,(SIN(AJ$12)*COS($E73)+SIN($E73)*COS(AJ$12))/SIN(AJ$12)*$B73))</f>
        <v>24.1629859662794</v>
      </c>
      <c r="AK163" s="0" t="n">
        <f aca="false">IF($B73=0,0,IF(SIN(AK$12)=0,999999999,(SIN(AK$12)*COS($E73)+SIN($E73)*COS(AK$12))/SIN(AK$12)*$B73))</f>
        <v>23.4467568155157</v>
      </c>
      <c r="AL163" s="0" t="n">
        <f aca="false">IF($B73=0,0,IF(SIN(AL$12)=0,999999999,(SIN(AL$12)*COS($E73)+SIN($E73)*COS(AL$12))/SIN(AL$12)*$B73))</f>
        <v>22.7709659931155</v>
      </c>
      <c r="AM163" s="0" t="n">
        <f aca="false">IF($B73=0,0,IF(SIN(AM$12)=0,999999999,(SIN(AM$12)*COS($E73)+SIN($E73)*COS(AM$12))/SIN(AM$12)*$B73))</f>
        <v>22.131904189179</v>
      </c>
      <c r="AN163" s="0" t="n">
        <f aca="false">IF($B73=0,0,IF(SIN(AN$12)=0,999999999,(SIN(AN$12)*COS($E73)+SIN($E73)*COS(AN$12))/SIN(AN$12)*$B73))</f>
        <v>21.5262971458142</v>
      </c>
      <c r="AO163" s="0" t="n">
        <f aca="false">IF($B73=0,0,IF(SIN(AO$12)=0,999999999,(SIN(AO$12)*COS($E73)+SIN($E73)*COS(AO$12))/SIN(AO$12)*$B73))</f>
        <v>20.9512434741626</v>
      </c>
      <c r="AP163" s="0" t="n">
        <f aca="false">IF($B73=0,0,IF(SIN(AP$12)=0,999999999,(SIN(AP$12)*COS($E73)+SIN($E73)*COS(AP$12))/SIN(AP$12)*$B73))</f>
        <v>20.4041628336595</v>
      </c>
      <c r="AQ163" s="0" t="n">
        <f aca="false">IF($B73=0,0,IF(SIN(AQ$12)=0,999999999,(SIN(AQ$12)*COS($E73)+SIN($E73)*COS(AQ$12))/SIN(AQ$12)*$B73))</f>
        <v>19.8827525130383</v>
      </c>
      <c r="AR163" s="0" t="n">
        <f aca="false">IF($B73=0,0,IF(SIN(AR$12)=0,999999999,(SIN(AR$12)*COS($E73)+SIN($E73)*COS(AR$12))/SIN(AR$12)*$B73))</f>
        <v>19.3849508653193</v>
      </c>
      <c r="AS163" s="0" t="n">
        <f aca="false">IF($B73=0,0,IF(SIN(AS$12)=0,999999999,(SIN(AS$12)*COS($E73)+SIN($E73)*COS(AS$12))/SIN(AS$12)*$B73))</f>
        <v>18.908906366511</v>
      </c>
      <c r="AT163" s="0" t="n">
        <f aca="false">IF($B73=0,0,IF(SIN(AT$12)=0,999999999,(SIN(AT$12)*COS($E73)+SIN($E73)*COS(AT$12))/SIN(AT$12)*$B73))</f>
        <v>18.4529513137995</v>
      </c>
      <c r="AU163" s="0" t="n">
        <f aca="false">IF($B73=0,0,IF(SIN(AU$12)=0,999999999,(SIN(AU$12)*COS($E73)+SIN($E73)*COS(AU$12))/SIN(AU$12)*$B73))</f>
        <v>18.0155793710413</v>
      </c>
      <c r="AV163" s="0" t="n">
        <f aca="false">IF($B73=0,0,IF(SIN(AV$12)=0,999999999,(SIN(AV$12)*COS($E73)+SIN($E73)*COS(AV$12))/SIN(AV$12)*$B73))</f>
        <v>17.5954263202651</v>
      </c>
      <c r="AW163" s="0" t="n">
        <f aca="false">IF($B73=0,0,IF(SIN(AW$12)=0,999999999,(SIN(AW$12)*COS($E73)+SIN($E73)*COS(AW$12))/SIN(AW$12)*$B73))</f>
        <v>17.191253497189</v>
      </c>
      <c r="AX163" s="0" t="n">
        <f aca="false">IF($B73=0,0,IF(SIN(AX$12)=0,999999999,(SIN(AX$12)*COS($E73)+SIN($E73)*COS(AX$12))/SIN(AX$12)*$B73))</f>
        <v>16.8019334836693</v>
      </c>
      <c r="AY163" s="0" t="n">
        <f aca="false">IF($B73=0,0,IF(SIN(AY$12)=0,999999999,(SIN(AY$12)*COS($E73)+SIN($E73)*COS(AY$12))/SIN(AY$12)*$B73))</f>
        <v>16.4264377059109</v>
      </c>
      <c r="AZ163" s="0" t="n">
        <f aca="false">IF($B73=0,0,IF(SIN(AZ$12)=0,999999999,(SIN(AZ$12)*COS($E73)+SIN($E73)*COS(AZ$12))/SIN(AZ$12)*$B73))</f>
        <v>16.0638256483421</v>
      </c>
      <c r="BA163" s="0" t="n">
        <f aca="false">IF($B73=0,0,IF(SIN(BA$12)=0,999999999,(SIN(BA$12)*COS($E73)+SIN($E73)*COS(BA$12))/SIN(BA$12)*$B73))</f>
        <v>15.7132354424277</v>
      </c>
      <c r="BB163" s="0" t="n">
        <f aca="false">IF($B73=0,0,IF(SIN(BB$12)=0,999999999,(SIN(BB$12)*COS($E73)+SIN($E73)*COS(BB$12))/SIN(BB$12)*$B73))</f>
        <v>15.3738756298083</v>
      </c>
      <c r="BC163" s="0" t="n">
        <f aca="false">IF($B73=0,0,IF(SIN(BC$12)=0,999999999,(SIN(BC$12)*COS($E73)+SIN($E73)*COS(BC$12))/SIN(BC$12)*$B73))</f>
        <v>15.0450179319018</v>
      </c>
      <c r="BD163" s="0" t="n">
        <f aca="false">IF($B73=0,0,IF(SIN(BD$12)=0,999999999,(SIN(BD$12)*COS($E73)+SIN($E73)*COS(BD$12))/SIN(BD$12)*$B73))</f>
        <v>14.7259908849559</v>
      </c>
      <c r="BE163" s="0" t="n">
        <f aca="false">IF($B73=0,0,IF(SIN(BE$12)=0,999999999,(SIN(BE$12)*COS($E73)+SIN($E73)*COS(BE$12))/SIN(BE$12)*$B73))</f>
        <v>14.4161742216499</v>
      </c>
      <c r="BF163" s="0" t="n">
        <f aca="false">IF($B73=0,0,IF(SIN(BF$12)=0,999999999,(SIN(BF$12)*COS($E73)+SIN($E73)*COS(BF$12))/SIN(BF$12)*$B73))</f>
        <v>14.1149938986341</v>
      </c>
      <c r="BG163" s="0" t="n">
        <f aca="false">IF($B73=0,0,IF(SIN(BG$12)=0,999999999,(SIN(BG$12)*COS($E73)+SIN($E73)*COS(BG$12))/SIN(BG$12)*$B73))</f>
        <v>13.8219176845698</v>
      </c>
      <c r="BH163" s="0" t="n">
        <f aca="false">IF($B73=0,0,IF(SIN(BH$12)=0,999999999,(SIN(BH$12)*COS($E73)+SIN($E73)*COS(BH$12))/SIN(BH$12)*$B73))</f>
        <v>13.536451235886</v>
      </c>
      <c r="BI163" s="0" t="n">
        <f aca="false">IF($B73=0,0,IF(SIN(BI$12)=0,999999999,(SIN(BI$12)*COS($E73)+SIN($E73)*COS(BI$12))/SIN(BI$12)*$B73))</f>
        <v>13.2581345980463</v>
      </c>
      <c r="BJ163" s="0" t="n">
        <f aca="false">IF($B73=0,0,IF(SIN(BJ$12)=0,999999999,(SIN(BJ$12)*COS($E73)+SIN($E73)*COS(BJ$12))/SIN(BJ$12)*$B73))</f>
        <v>12.9865390789969</v>
      </c>
      <c r="BK163" s="0" t="n">
        <f aca="false">IF($B73=0,0,IF(SIN(BK$12)=0,999999999,(SIN(BK$12)*COS($E73)+SIN($E73)*COS(BK$12))/SIN(BK$12)*$B73))</f>
        <v>12.7212644489427</v>
      </c>
      <c r="BL163" s="0" t="n">
        <f aca="false">IF($B73=0,0,IF(SIN(BL$12)=0,999999999,(SIN(BL$12)*COS($E73)+SIN($E73)*COS(BL$12))/SIN(BL$12)*$B73))</f>
        <v>12.461936426915</v>
      </c>
      <c r="BM163" s="0" t="n">
        <f aca="false">IF($B73=0,0,IF(SIN(BM$12)=0,999999999,(SIN(BM$12)*COS($E73)+SIN($E73)*COS(BM$12))/SIN(BM$12)*$B73))</f>
        <v>12.2082044199428</v>
      </c>
      <c r="BN163" s="0" t="n">
        <f aca="false">IF($B73=0,0,IF(SIN(BN$12)=0,999999999,(SIN(BN$12)*COS($E73)+SIN($E73)*COS(BN$12))/SIN(BN$12)*$B73))</f>
        <v>11.9597394851886</v>
      </c>
      <c r="BO163" s="0" t="n">
        <f aca="false">IF($B73=0,0,IF(SIN(BO$12)=0,999999999,(SIN(BO$12)*COS($E73)+SIN($E73)*COS(BO$12))/SIN(BO$12)*$B73))</f>
        <v>11.7162324892865</v>
      </c>
      <c r="BP163" s="0" t="n">
        <f aca="false">IF($B73=0,0,IF(SIN(BP$12)=0,999999999,(SIN(BP$12)*COS($E73)+SIN($E73)*COS(BP$12))/SIN(BP$12)*$B73))</f>
        <v>11.4773924424297</v>
      </c>
      <c r="BQ163" s="0" t="n">
        <f aca="false">IF($B73=0,0,IF(SIN(BQ$12)=0,999999999,(SIN(BQ$12)*COS($E73)+SIN($E73)*COS(BQ$12))/SIN(BQ$12)*$B73))</f>
        <v>11.2429449875972</v>
      </c>
      <c r="BR163" s="0" t="n">
        <f aca="false">IF($B73=0,0,IF(SIN(BR$12)=0,999999999,(SIN(BR$12)*COS($E73)+SIN($E73)*COS(BR$12))/SIN(BR$12)*$B73))</f>
        <v>11.0126310277435</v>
      </c>
      <c r="BS163" s="0" t="n">
        <f aca="false">IF($B73=0,0,IF(SIN(BS$12)=0,999999999,(SIN(BS$12)*COS($E73)+SIN($E73)*COS(BS$12))/SIN(BS$12)*$B73))</f>
        <v>10.7862054758762</v>
      </c>
      <c r="BT163" s="0" t="n">
        <f aca="false">IF($B73=0,0,IF(SIN(BT$12)=0,999999999,(SIN(BT$12)*COS($E73)+SIN($E73)*COS(BT$12))/SIN(BT$12)*$B73))</f>
        <v>10.5634361147614</v>
      </c>
      <c r="BU163" s="0" t="n">
        <f aca="false">IF($B73=0,0,IF(SIN(BU$12)=0,999999999,(SIN(BU$12)*COS($E73)+SIN($E73)*COS(BU$12))/SIN(BU$12)*$B73))</f>
        <v>10.3441025545589</v>
      </c>
      <c r="BV163" s="0" t="n">
        <f aca="false">IF($B73=0,0,IF(SIN(BV$12)=0,999999999,(SIN(BV$12)*COS($E73)+SIN($E73)*COS(BV$12))/SIN(BV$12)*$B73))</f>
        <v>10.1279952780519</v>
      </c>
      <c r="BW163" s="0" t="n">
        <f aca="false">IF($B73=0,0,IF(SIN(BW$12)=0,999999999,(SIN(BW$12)*COS($E73)+SIN($E73)*COS(BW$12))/SIN(BW$12)*$B73))</f>
        <v>9.91491476431679</v>
      </c>
      <c r="BX163" s="0" t="n">
        <f aca="false">IF($B73=0,0,IF(SIN(BX$12)=0,999999999,(SIN(BX$12)*COS($E73)+SIN($E73)*COS(BX$12))/SIN(BX$12)*$B73))</f>
        <v>9.70467068270137</v>
      </c>
      <c r="BY163" s="0" t="n">
        <f aca="false">IF($B73=0,0,IF(SIN(BY$12)=0,999999999,(SIN(BY$12)*COS($E73)+SIN($E73)*COS(BY$12))/SIN(BY$12)*$B73))</f>
        <v>9.49708114987952</v>
      </c>
      <c r="BZ163" s="0" t="n">
        <f aca="false">IF($B73=0,0,IF(SIN(BZ$12)=0,999999999,(SIN(BZ$12)*COS($E73)+SIN($E73)*COS(BZ$12))/SIN(BZ$12)*$B73))</f>
        <v>9.29197204353</v>
      </c>
      <c r="CA163" s="0" t="n">
        <f aca="false">IF($B73=0,0,IF(SIN(CA$12)=0,999999999,(SIN(CA$12)*COS($E73)+SIN($E73)*COS(CA$12))/SIN(CA$12)*$B73))</f>
        <v>9.08917636687079</v>
      </c>
      <c r="CB163" s="0" t="n">
        <f aca="false">IF($B73=0,0,IF(SIN(CB$12)=0,999999999,(SIN(CB$12)*COS($E73)+SIN($E73)*COS(CB$12))/SIN(CB$12)*$B73))</f>
        <v>8.88853365887757</v>
      </c>
      <c r="CC163" s="0" t="n">
        <f aca="false">IF($B73=0,0,IF(SIN(CC$12)=0,999999999,(SIN(CC$12)*COS($E73)+SIN($E73)*COS(CC$12))/SIN(CC$12)*$B73))</f>
        <v>8.68988944554237</v>
      </c>
      <c r="CD163" s="0" t="n">
        <f aca="false">IF($B73=0,0,IF(SIN(CD$12)=0,999999999,(SIN(CD$12)*COS($E73)+SIN($E73)*COS(CD$12))/SIN(CD$12)*$B73))</f>
        <v>8.49309472798583</v>
      </c>
      <c r="CE163" s="0" t="n">
        <f aca="false">IF($B73=0,0,IF(SIN(CE$12)=0,999999999,(SIN(CE$12)*COS($E73)+SIN($E73)*COS(CE$12))/SIN(CE$12)*$B73))</f>
        <v>8.29800550363961</v>
      </c>
      <c r="CF163" s="0" t="n">
        <f aca="false">IF($B73=0,0,IF(SIN(CF$12)=0,999999999,(SIN(CF$12)*COS($E73)+SIN($E73)*COS(CF$12))/SIN(CF$12)*$B73))</f>
        <v>8.10448231707376</v>
      </c>
      <c r="CG163" s="0" t="n">
        <f aca="false">IF($B73=0,0,IF(SIN(CG$12)=0,999999999,(SIN(CG$12)*COS($E73)+SIN($E73)*COS(CG$12))/SIN(CG$12)*$B73))</f>
        <v>7.91238983735123</v>
      </c>
      <c r="CH163" s="0" t="n">
        <f aca="false">IF($B73=0,0,IF(SIN(CH$12)=0,999999999,(SIN(CH$12)*COS($E73)+SIN($E73)*COS(CH$12))/SIN(CH$12)*$B73))</f>
        <v>7.72159645906507</v>
      </c>
      <c r="CI163" s="0" t="n">
        <f aca="false">IF($B73=0,0,IF(SIN(CI$12)=0,999999999,(SIN(CI$12)*COS($E73)+SIN($E73)*COS(CI$12))/SIN(CI$12)*$B73))</f>
        <v>7.53197392445587</v>
      </c>
      <c r="CJ163" s="0" t="n">
        <f aca="false">IF($B73=0,0,IF(SIN(CJ$12)=0,999999999,(SIN(CJ$12)*COS($E73)+SIN($E73)*COS(CJ$12))/SIN(CJ$12)*$B73))</f>
        <v>7.34339696421299</v>
      </c>
      <c r="CK163" s="0" t="n">
        <f aca="false">IF($B73=0,0,IF(SIN(CK$12)=0,999999999,(SIN(CK$12)*COS($E73)+SIN($E73)*COS(CK$12))/SIN(CK$12)*$B73))</f>
        <v>7.15574295474576</v>
      </c>
      <c r="CL163" s="0" t="n">
        <f aca="false">IF($B73=0,0,IF(SIN(CL$12)=0,999999999,(SIN(CL$12)*COS($E73)+SIN($E73)*COS(CL$12))/SIN(CL$12)*$B73))</f>
        <v>6.96889158987158</v>
      </c>
      <c r="CM163" s="0" t="n">
        <f aca="false">IF($B73=0,0,IF(SIN(CM$12)=0,999999999,(SIN(CM$12)*COS($E73)+SIN($E73)*COS(CM$12))/SIN(CM$12)*$B73))</f>
        <v>6.78272456500188</v>
      </c>
      <c r="CN163" s="0" t="n">
        <f aca="false">IF($B73=0,0,IF(SIN(CN$12)=0,999999999,(SIN(CN$12)*COS($E73)+SIN($E73)*COS(CN$12))/SIN(CN$12)*$B73))</f>
        <v>6.5971252720239</v>
      </c>
      <c r="CO163" s="0" t="n">
        <f aca="false">IF($B73=0,0,IF(SIN(CO$12)=0,999999999,(SIN(CO$12)*COS($E73)+SIN($E73)*COS(CO$12))/SIN(CO$12)*$B73))</f>
        <v>6.41197850317754</v>
      </c>
      <c r="CP163" s="0" t="n">
        <f aca="false">IF($B73=0,0,IF(SIN(CP$12)=0,999999999,(SIN(CP$12)*COS($E73)+SIN($E73)*COS(CP$12))/SIN(CP$12)*$B73))</f>
        <v>6.22717016230685</v>
      </c>
      <c r="CQ163" s="0" t="n">
        <f aca="false">IF($B73=0,0,IF(SIN(CQ$12)=0,999999999,(SIN(CQ$12)*COS($E73)+SIN($E73)*COS(CQ$12))/SIN(CQ$12)*$B73))</f>
        <v>6.04258698193197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644.975950032848</v>
      </c>
      <c r="H164" s="0" t="n">
        <f aca="false">IF($B74=0,0,IF(SIN(H$12)=0,999999999,(SIN(H$12)*COS($E74)+SIN($E74)*COS(H$12))/SIN(H$12)*$B74))</f>
        <v>325.356118505258</v>
      </c>
      <c r="I164" s="0" t="n">
        <f aca="false">IF($B74=0,0,IF(SIN(I$12)=0,999999999,(SIN(I$12)*COS($E74)+SIN($E74)*COS(I$12))/SIN(I$12)*$B74))</f>
        <v>218.772889580542</v>
      </c>
      <c r="J164" s="0" t="n">
        <f aca="false">IF($B74=0,0,IF(SIN(J$12)=0,999999999,(SIN(J$12)*COS($E74)+SIN($E74)*COS(J$12))/SIN(J$12)*$B74))</f>
        <v>165.448791518413</v>
      </c>
      <c r="K164" s="0" t="n">
        <f aca="false">IF($B74=0,0,IF(SIN(K$12)=0,999999999,(SIN(K$12)*COS($E74)+SIN($E74)*COS(K$12))/SIN(K$12)*$B74))</f>
        <v>133.428323619309</v>
      </c>
      <c r="L164" s="0" t="n">
        <f aca="false">IF($B74=0,0,IF(SIN(L$12)=0,999999999,(SIN(L$12)*COS($E74)+SIN($E74)*COS(L$12))/SIN(L$12)*$B74))</f>
        <v>112.059647007666</v>
      </c>
      <c r="M164" s="0" t="n">
        <f aca="false">IF($B74=0,0,IF(SIN(M$12)=0,999999999,(SIN(M$12)*COS($E74)+SIN($E74)*COS(M$12))/SIN(M$12)*$B74))</f>
        <v>96.7776833112604</v>
      </c>
      <c r="N164" s="0" t="n">
        <f aca="false">IF($B74=0,0,IF(SIN(N$12)=0,999999999,(SIN(N$12)*COS($E74)+SIN($E74)*COS(N$12))/SIN(N$12)*$B74))</f>
        <v>85.2998893275244</v>
      </c>
      <c r="O164" s="0" t="n">
        <f aca="false">IF($B74=0,0,IF(SIN(O$12)=0,999999999,(SIN(O$12)*COS($E74)+SIN($E74)*COS(O$12))/SIN(O$12)*$B74))</f>
        <v>76.3581819091635</v>
      </c>
      <c r="P164" s="0" t="n">
        <f aca="false">IF($B74=0,0,IF(SIN(P$12)=0,999999999,(SIN(P$12)*COS($E74)+SIN($E74)*COS(P$12))/SIN(P$12)*$B74))</f>
        <v>69.1917079155363</v>
      </c>
      <c r="Q164" s="0" t="n">
        <f aca="false">IF($B74=0,0,IF(SIN(Q$12)=0,999999999,(SIN(Q$12)*COS($E74)+SIN($E74)*COS(Q$12))/SIN(Q$12)*$B74))</f>
        <v>63.3162850969975</v>
      </c>
      <c r="R164" s="0" t="n">
        <f aca="false">IF($B74=0,0,IF(SIN(R$12)=0,999999999,(SIN(R$12)*COS($E74)+SIN($E74)*COS(R$12))/SIN(R$12)*$B74))</f>
        <v>58.4091225346176</v>
      </c>
      <c r="S164" s="0" t="n">
        <f aca="false">IF($B74=0,0,IF(SIN(S$12)=0,999999999,(SIN(S$12)*COS($E74)+SIN($E74)*COS(S$12))/SIN(S$12)*$B74))</f>
        <v>54.2467470284963</v>
      </c>
      <c r="T164" s="0" t="n">
        <f aca="false">IF($B74=0,0,IF(SIN(T$12)=0,999999999,(SIN(T$12)*COS($E74)+SIN($E74)*COS(T$12))/SIN(T$12)*$B74))</f>
        <v>50.669532460336</v>
      </c>
      <c r="U164" s="0" t="n">
        <f aca="false">IF($B74=0,0,IF(SIN(U$12)=0,999999999,(SIN(U$12)*COS($E74)+SIN($E74)*COS(U$12))/SIN(U$12)*$B74))</f>
        <v>47.5604174089179</v>
      </c>
      <c r="V164" s="0" t="n">
        <f aca="false">IF($B74=0,0,IF(SIN(V$12)=0,999999999,(SIN(V$12)*COS($E74)+SIN($E74)*COS(V$12))/SIN(V$12)*$B74))</f>
        <v>44.8316036577951</v>
      </c>
      <c r="W164" s="0" t="n">
        <f aca="false">IF($B74=0,0,IF(SIN(W$12)=0,999999999,(SIN(W$12)*COS($E74)+SIN($E74)*COS(W$12))/SIN(W$12)*$B74))</f>
        <v>42.415949345426</v>
      </c>
      <c r="X164" s="0" t="n">
        <f aca="false">IF($B74=0,0,IF(SIN(X$12)=0,999999999,(SIN(X$12)*COS($E74)+SIN($E74)*COS(X$12))/SIN(X$12)*$B74))</f>
        <v>40.2612310634228</v>
      </c>
      <c r="Y164" s="0" t="n">
        <f aca="false">IF($B74=0,0,IF(SIN(Y$12)=0,999999999,(SIN(Y$12)*COS($E74)+SIN($E74)*COS(Y$12))/SIN(Y$12)*$B74))</f>
        <v>38.3262179219903</v>
      </c>
      <c r="Z164" s="0" t="n">
        <f aca="false">IF($B74=0,0,IF(SIN(Z$12)=0,999999999,(SIN(Z$12)*COS($E74)+SIN($E74)*COS(Z$12))/SIN(Z$12)*$B74))</f>
        <v>36.577923393992</v>
      </c>
      <c r="AA164" s="0" t="n">
        <f aca="false">IF($B74=0,0,IF(SIN(AA$12)=0,999999999,(SIN(AA$12)*COS($E74)+SIN($E74)*COS(AA$12))/SIN(AA$12)*$B74))</f>
        <v>34.9896423447236</v>
      </c>
      <c r="AB164" s="0" t="n">
        <f aca="false">IF($B74=0,0,IF(SIN(AB$12)=0,999999999,(SIN(AB$12)*COS($E74)+SIN($E74)*COS(AB$12))/SIN(AB$12)*$B74))</f>
        <v>33.5395234155325</v>
      </c>
      <c r="AC164" s="0" t="n">
        <f aca="false">IF($B74=0,0,IF(SIN(AC$12)=0,999999999,(SIN(AC$12)*COS($E74)+SIN($E74)*COS(AC$12))/SIN(AC$12)*$B74))</f>
        <v>32.209513827455</v>
      </c>
      <c r="AD164" s="0" t="n">
        <f aca="false">IF($B74=0,0,IF(SIN(AD$12)=0,999999999,(SIN(AD$12)*COS($E74)+SIN($E74)*COS(AD$12))/SIN(AD$12)*$B74))</f>
        <v>30.9845679823192</v>
      </c>
      <c r="AE164" s="0" t="n">
        <f aca="false">IF($B74=0,0,IF(SIN(AE$12)=0,999999999,(SIN(AE$12)*COS($E74)+SIN($E74)*COS(AE$12))/SIN(AE$12)*$B74))</f>
        <v>29.8520459979714</v>
      </c>
      <c r="AF164" s="0" t="n">
        <f aca="false">IF($B74=0,0,IF(SIN(AF$12)=0,999999999,(SIN(AF$12)*COS($E74)+SIN($E74)*COS(AF$12))/SIN(AF$12)*$B74))</f>
        <v>28.8012510414667</v>
      </c>
      <c r="AG164" s="0" t="n">
        <f aca="false">IF($B74=0,0,IF(SIN(AG$12)=0,999999999,(SIN(AG$12)*COS($E74)+SIN($E74)*COS(AG$12))/SIN(AG$12)*$B74))</f>
        <v>27.8230694755117</v>
      </c>
      <c r="AH164" s="0" t="n">
        <f aca="false">IF($B74=0,0,IF(SIN(AH$12)=0,999999999,(SIN(AH$12)*COS($E74)+SIN($E74)*COS(AH$12))/SIN(AH$12)*$B74))</f>
        <v>26.9096881147941</v>
      </c>
      <c r="AI164" s="0" t="n">
        <f aca="false">IF($B74=0,0,IF(SIN(AI$12)=0,999999999,(SIN(AI$12)*COS($E74)+SIN($E74)*COS(AI$12))/SIN(AI$12)*$B74))</f>
        <v>26.0543699794108</v>
      </c>
      <c r="AJ164" s="0" t="n">
        <f aca="false">IF($B74=0,0,IF(SIN(AJ$12)=0,999999999,(SIN(AJ$12)*COS($E74)+SIN($E74)*COS(AJ$12))/SIN(AJ$12)*$B74))</f>
        <v>25.2512748960158</v>
      </c>
      <c r="AK164" s="0" t="n">
        <f aca="false">IF($B74=0,0,IF(SIN(AK$12)=0,999999999,(SIN(AK$12)*COS($E74)+SIN($E74)*COS(AK$12))/SIN(AK$12)*$B74))</f>
        <v>24.4953148197235</v>
      </c>
      <c r="AL164" s="0" t="n">
        <f aca="false">IF($B74=0,0,IF(SIN(AL$12)=0,999999999,(SIN(AL$12)*COS($E74)+SIN($E74)*COS(AL$12))/SIN(AL$12)*$B74))</f>
        <v>23.7820362815426</v>
      </c>
      <c r="AM164" s="0" t="n">
        <f aca="false">IF($B74=0,0,IF(SIN(AM$12)=0,999999999,(SIN(AM$12)*COS($E74)+SIN($E74)*COS(AM$12))/SIN(AM$12)*$B74))</f>
        <v>23.1075242073773</v>
      </c>
      <c r="AN164" s="0" t="n">
        <f aca="false">IF($B74=0,0,IF(SIN(AN$12)=0,999999999,(SIN(AN$12)*COS($E74)+SIN($E74)*COS(AN$12))/SIN(AN$12)*$B74))</f>
        <v>22.4683227085036</v>
      </c>
      <c r="AO164" s="0" t="n">
        <f aca="false">IF($B74=0,0,IF(SIN(AO$12)=0,999999999,(SIN(AO$12)*COS($E74)+SIN($E74)*COS(AO$12))/SIN(AO$12)*$B74))</f>
        <v>21.8613694491586</v>
      </c>
      <c r="AP164" s="0" t="n">
        <f aca="false">IF($B74=0,0,IF(SIN(AP$12)=0,999999999,(SIN(AP$12)*COS($E74)+SIN($E74)*COS(AP$12))/SIN(AP$12)*$B74))</f>
        <v>21.2839409511818</v>
      </c>
      <c r="AQ164" s="0" t="n">
        <f aca="false">IF($B74=0,0,IF(SIN(AQ$12)=0,999999999,(SIN(AQ$12)*COS($E74)+SIN($E74)*COS(AQ$12))/SIN(AQ$12)*$B74))</f>
        <v>20.7336067664644</v>
      </c>
      <c r="AR164" s="0" t="n">
        <f aca="false">IF($B74=0,0,IF(SIN(AR$12)=0,999999999,(SIN(AR$12)*COS($E74)+SIN($E74)*COS(AR$12))/SIN(AR$12)*$B74))</f>
        <v>20.2081908835911</v>
      </c>
      <c r="AS164" s="0" t="n">
        <f aca="false">IF($B74=0,0,IF(SIN(AS$12)=0,999999999,(SIN(AS$12)*COS($E74)+SIN($E74)*COS(AS$12))/SIN(AS$12)*$B74))</f>
        <v>19.7057390701542</v>
      </c>
      <c r="AT164" s="0" t="n">
        <f aca="false">IF($B74=0,0,IF(SIN(AT$12)=0,999999999,(SIN(AT$12)*COS($E74)+SIN($E74)*COS(AT$12))/SIN(AT$12)*$B74))</f>
        <v>19.2244911119188</v>
      </c>
      <c r="AU164" s="0" t="n">
        <f aca="false">IF($B74=0,0,IF(SIN(AU$12)=0,999999999,(SIN(AU$12)*COS($E74)+SIN($E74)*COS(AU$12))/SIN(AU$12)*$B74))</f>
        <v>18.762857112712</v>
      </c>
      <c r="AV164" s="0" t="n">
        <f aca="false">IF($B74=0,0,IF(SIN(AV$12)=0,999999999,(SIN(AV$12)*COS($E74)+SIN($E74)*COS(AV$12))/SIN(AV$12)*$B74))</f>
        <v>18.3193971781637</v>
      </c>
      <c r="AW164" s="0" t="n">
        <f aca="false">IF($B74=0,0,IF(SIN(AW$12)=0,999999999,(SIN(AW$12)*COS($E74)+SIN($E74)*COS(AW$12))/SIN(AW$12)*$B74))</f>
        <v>17.8928039323539</v>
      </c>
      <c r="AX164" s="0" t="n">
        <f aca="false">IF($B74=0,0,IF(SIN(AX$12)=0,999999999,(SIN(AX$12)*COS($E74)+SIN($E74)*COS(AX$12))/SIN(AX$12)*$B74))</f>
        <v>17.4818874165871</v>
      </c>
      <c r="AY164" s="0" t="n">
        <f aca="false">IF($B74=0,0,IF(SIN(AY$12)=0,999999999,(SIN(AY$12)*COS($E74)+SIN($E74)*COS(AY$12))/SIN(AY$12)*$B74))</f>
        <v>17.0855619996462</v>
      </c>
      <c r="AZ164" s="0" t="n">
        <f aca="false">IF($B74=0,0,IF(SIN(AZ$12)=0,999999999,(SIN(AZ$12)*COS($E74)+SIN($E74)*COS(AZ$12))/SIN(AZ$12)*$B74))</f>
        <v>16.7028349933356</v>
      </c>
      <c r="BA164" s="0" t="n">
        <f aca="false">IF($B74=0,0,IF(SIN(BA$12)=0,999999999,(SIN(BA$12)*COS($E74)+SIN($E74)*COS(BA$12))/SIN(BA$12)*$B74))</f>
        <v>16.3327967192333</v>
      </c>
      <c r="BB164" s="0" t="n">
        <f aca="false">IF($B74=0,0,IF(SIN(BB$12)=0,999999999,(SIN(BB$12)*COS($E74)+SIN($E74)*COS(BB$12))/SIN(BB$12)*$B74))</f>
        <v>15.9746118149121</v>
      </c>
      <c r="BC164" s="0" t="n">
        <f aca="false">IF($B74=0,0,IF(SIN(BC$12)=0,999999999,(SIN(BC$12)*COS($E74)+SIN($E74)*COS(BC$12))/SIN(BC$12)*$B74))</f>
        <v>15.6275116024541</v>
      </c>
      <c r="BD164" s="0" t="n">
        <f aca="false">IF($B74=0,0,IF(SIN(BD$12)=0,999999999,(SIN(BD$12)*COS($E74)+SIN($E74)*COS(BD$12))/SIN(BD$12)*$B74))</f>
        <v>15.2907873704239</v>
      </c>
      <c r="BE164" s="0" t="n">
        <f aca="false">IF($B74=0,0,IF(SIN(BE$12)=0,999999999,(SIN(BE$12)*COS($E74)+SIN($E74)*COS(BE$12))/SIN(BE$12)*$B74))</f>
        <v>14.9637844438052</v>
      </c>
      <c r="BF164" s="0" t="n">
        <f aca="false">IF($B74=0,0,IF(SIN(BF$12)=0,999999999,(SIN(BF$12)*COS($E74)+SIN($E74)*COS(BF$12))/SIN(BF$12)*$B74))</f>
        <v>14.6458969357053</v>
      </c>
      <c r="BG164" s="0" t="n">
        <f aca="false">IF($B74=0,0,IF(SIN(BG$12)=0,999999999,(SIN(BG$12)*COS($E74)+SIN($E74)*COS(BG$12))/SIN(BG$12)*$B74))</f>
        <v>14.336563090654</v>
      </c>
      <c r="BH164" s="0" t="n">
        <f aca="false">IF($B74=0,0,IF(SIN(BH$12)=0,999999999,(SIN(BH$12)*COS($E74)+SIN($E74)*COS(BH$12))/SIN(BH$12)*$B74))</f>
        <v>14.035261142673</v>
      </c>
      <c r="BI164" s="0" t="n">
        <f aca="false">IF($B74=0,0,IF(SIN(BI$12)=0,999999999,(SIN(BI$12)*COS($E74)+SIN($E74)*COS(BI$12))/SIN(BI$12)*$B74))</f>
        <v>13.7415056224595</v>
      </c>
      <c r="BJ164" s="0" t="n">
        <f aca="false">IF($B74=0,0,IF(SIN(BJ$12)=0,999999999,(SIN(BJ$12)*COS($E74)+SIN($E74)*COS(BJ$12))/SIN(BJ$12)*$B74))</f>
        <v>13.4548440573971</v>
      </c>
      <c r="BK164" s="0" t="n">
        <f aca="false">IF($B74=0,0,IF(SIN(BK$12)=0,999999999,(SIN(BK$12)*COS($E74)+SIN($E74)*COS(BK$12))/SIN(BK$12)*$B74))</f>
        <v>13.1748540159971</v>
      </c>
      <c r="BL164" s="0" t="n">
        <f aca="false">IF($B74=0,0,IF(SIN(BL$12)=0,999999999,(SIN(BL$12)*COS($E74)+SIN($E74)*COS(BL$12))/SIN(BL$12)*$B74))</f>
        <v>12.9011404550401</v>
      </c>
      <c r="BM164" s="0" t="n">
        <f aca="false">IF($B74=0,0,IF(SIN(BM$12)=0,999999999,(SIN(BM$12)*COS($E74)+SIN($E74)*COS(BM$12))/SIN(BM$12)*$B74))</f>
        <v>12.6333333333334</v>
      </c>
      <c r="BN164" s="0" t="n">
        <f aca="false">IF($B74=0,0,IF(SIN(BN$12)=0,999999999,(SIN(BN$12)*COS($E74)+SIN($E74)*COS(BN$12))/SIN(BN$12)*$B74))</f>
        <v>12.371085460802</v>
      </c>
      <c r="BO164" s="0" t="n">
        <f aca="false">IF($B74=0,0,IF(SIN(BO$12)=0,999999999,(SIN(BO$12)*COS($E74)+SIN($E74)*COS(BO$12))/SIN(BO$12)*$B74))</f>
        <v>12.1140705557208</v>
      </c>
      <c r="BP164" s="0" t="n">
        <f aca="false">IF($B74=0,0,IF(SIN(BP$12)=0,999999999,(SIN(BP$12)*COS($E74)+SIN($E74)*COS(BP$12))/SIN(BP$12)*$B74))</f>
        <v>11.8619814863902</v>
      </c>
      <c r="BQ164" s="0" t="n">
        <f aca="false">IF($B74=0,0,IF(SIN(BQ$12)=0,999999999,(SIN(BQ$12)*COS($E74)+SIN($E74)*COS(BQ$12))/SIN(BQ$12)*$B74))</f>
        <v>11.6145286765559</v>
      </c>
      <c r="BR164" s="0" t="n">
        <f aca="false">IF($B74=0,0,IF(SIN(BR$12)=0,999999999,(SIN(BR$12)*COS($E74)+SIN($E74)*COS(BR$12))/SIN(BR$12)*$B74))</f>
        <v>11.3714386564464</v>
      </c>
      <c r="BS164" s="0" t="n">
        <f aca="false">IF($B74=0,0,IF(SIN(BS$12)=0,999999999,(SIN(BS$12)*COS($E74)+SIN($E74)*COS(BS$12))/SIN(BS$12)*$B74))</f>
        <v>11.1324527435139</v>
      </c>
      <c r="BT164" s="0" t="n">
        <f aca="false">IF($B74=0,0,IF(SIN(BT$12)=0,999999999,(SIN(BT$12)*COS($E74)+SIN($E74)*COS(BT$12))/SIN(BT$12)*$B74))</f>
        <v>10.8973258388852</v>
      </c>
      <c r="BU164" s="0" t="n">
        <f aca="false">IF($B74=0,0,IF(SIN(BU$12)=0,999999999,(SIN(BU$12)*COS($E74)+SIN($E74)*COS(BU$12))/SIN(BU$12)*$B74))</f>
        <v>10.6658253271741</v>
      </c>
      <c r="BV164" s="0" t="n">
        <f aca="false">IF($B74=0,0,IF(SIN(BV$12)=0,999999999,(SIN(BV$12)*COS($E74)+SIN($E74)*COS(BV$12))/SIN(BV$12)*$B74))</f>
        <v>10.4377300687484</v>
      </c>
      <c r="BW164" s="0" t="n">
        <f aca="false">IF($B74=0,0,IF(SIN(BW$12)=0,999999999,(SIN(BW$12)*COS($E74)+SIN($E74)*COS(BW$12))/SIN(BW$12)*$B74))</f>
        <v>10.2128294747865</v>
      </c>
      <c r="BX164" s="0" t="n">
        <f aca="false">IF($B74=0,0,IF(SIN(BX$12)=0,999999999,(SIN(BX$12)*COS($E74)+SIN($E74)*COS(BX$12))/SIN(BX$12)*$B74))</f>
        <v>9.99092265654467</v>
      </c>
      <c r="BY164" s="0" t="n">
        <f aca="false">IF($B74=0,0,IF(SIN(BY$12)=0,999999999,(SIN(BY$12)*COS($E74)+SIN($E74)*COS(BY$12))/SIN(BY$12)*$B74))</f>
        <v>9.77181764119847</v>
      </c>
      <c r="BZ164" s="0" t="n">
        <f aca="false">IF($B74=0,0,IF(SIN(BZ$12)=0,999999999,(SIN(BZ$12)*COS($E74)+SIN($E74)*COS(BZ$12))/SIN(BZ$12)*$B74))</f>
        <v>9.55533064744947</v>
      </c>
      <c r="CA164" s="0" t="n">
        <f aca="false">IF($B74=0,0,IF(SIN(CA$12)=0,999999999,(SIN(CA$12)*COS($E74)+SIN($E74)*COS(CA$12))/SIN(CA$12)*$B74))</f>
        <v>9.3412854148091</v>
      </c>
      <c r="CB164" s="0" t="n">
        <f aca="false">IF($B74=0,0,IF(SIN(CB$12)=0,999999999,(SIN(CB$12)*COS($E74)+SIN($E74)*COS(CB$12))/SIN(CB$12)*$B74))</f>
        <v>9.12951258110034</v>
      </c>
      <c r="CC164" s="0" t="n">
        <f aca="false">IF($B74=0,0,IF(SIN(CC$12)=0,999999999,(SIN(CC$12)*COS($E74)+SIN($E74)*COS(CC$12))/SIN(CC$12)*$B74))</f>
        <v>8.91984910327656</v>
      </c>
      <c r="CD164" s="0" t="n">
        <f aca="false">IF($B74=0,0,IF(SIN(CD$12)=0,999999999,(SIN(CD$12)*COS($E74)+SIN($E74)*COS(CD$12))/SIN(CD$12)*$B74))</f>
        <v>8.71213771713802</v>
      </c>
      <c r="CE164" s="0" t="n">
        <f aca="false">IF($B74=0,0,IF(SIN(CE$12)=0,999999999,(SIN(CE$12)*COS($E74)+SIN($E74)*COS(CE$12))/SIN(CE$12)*$B74))</f>
        <v>8.50622643195322</v>
      </c>
      <c r="CF164" s="0" t="n">
        <f aca="false">IF($B74=0,0,IF(SIN(CF$12)=0,999999999,(SIN(CF$12)*COS($E74)+SIN($E74)*COS(CF$12))/SIN(CF$12)*$B74))</f>
        <v>8.30196805636958</v>
      </c>
      <c r="CG164" s="0" t="n">
        <f aca="false">IF($B74=0,0,IF(SIN(CG$12)=0,999999999,(SIN(CG$12)*COS($E74)+SIN($E74)*COS(CG$12))/SIN(CG$12)*$B74))</f>
        <v>8.09921975232279</v>
      </c>
      <c r="CH164" s="0" t="n">
        <f aca="false">IF($B74=0,0,IF(SIN(CH$12)=0,999999999,(SIN(CH$12)*COS($E74)+SIN($E74)*COS(CH$12))/SIN(CH$12)*$B74))</f>
        <v>7.89784261394261</v>
      </c>
      <c r="CI164" s="0" t="n">
        <f aca="false">IF($B74=0,0,IF(SIN(CI$12)=0,999999999,(SIN(CI$12)*COS($E74)+SIN($E74)*COS(CI$12))/SIN(CI$12)*$B74))</f>
        <v>7.69770126870824</v>
      </c>
      <c r="CJ164" s="0" t="n">
        <f aca="false">IF($B74=0,0,IF(SIN(CJ$12)=0,999999999,(SIN(CJ$12)*COS($E74)+SIN($E74)*COS(CJ$12))/SIN(CJ$12)*$B74))</f>
        <v>7.49866349832406</v>
      </c>
      <c r="CK164" s="0" t="n">
        <f aca="false">IF($B74=0,0,IF(SIN(CK$12)=0,999999999,(SIN(CK$12)*COS($E74)+SIN($E74)*COS(CK$12))/SIN(CK$12)*$B74))</f>
        <v>7.30059987697866</v>
      </c>
      <c r="CL164" s="0" t="n">
        <f aca="false">IF($B74=0,0,IF(SIN(CL$12)=0,999999999,(SIN(CL$12)*COS($E74)+SIN($E74)*COS(CL$12))/SIN(CL$12)*$B74))</f>
        <v>7.10338342482087</v>
      </c>
      <c r="CM164" s="0" t="n">
        <f aca="false">IF($B74=0,0,IF(SIN(CM$12)=0,999999999,(SIN(CM$12)*COS($E74)+SIN($E74)*COS(CM$12))/SIN(CM$12)*$B74))</f>
        <v>6.90688927462671</v>
      </c>
      <c r="CN164" s="0" t="n">
        <f aca="false">IF($B74=0,0,IF(SIN(CN$12)=0,999999999,(SIN(CN$12)*COS($E74)+SIN($E74)*COS(CN$12))/SIN(CN$12)*$B74))</f>
        <v>6.7109943497555</v>
      </c>
      <c r="CO164" s="0" t="n">
        <f aca="false">IF($B74=0,0,IF(SIN(CO$12)=0,999999999,(SIN(CO$12)*COS($E74)+SIN($E74)*COS(CO$12))/SIN(CO$12)*$B74))</f>
        <v>6.51557705160013</v>
      </c>
      <c r="CP164" s="0" t="n">
        <f aca="false">IF($B74=0,0,IF(SIN(CP$12)=0,999999999,(SIN(CP$12)*COS($E74)+SIN($E74)*COS(CP$12))/SIN(CP$12)*$B74))</f>
        <v>6.32051695482092</v>
      </c>
      <c r="CQ164" s="0" t="n">
        <f aca="false">IF($B74=0,0,IF(SIN(CQ$12)=0,999999999,(SIN(CQ$12)*COS($E74)+SIN($E74)*COS(CQ$12))/SIN(CQ$12)*$B74))</f>
        <v>6.12569450872294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678.937976430811</v>
      </c>
      <c r="H165" s="0" t="n">
        <f aca="false">IF($B75=0,0,IF(SIN(H$12)=0,999999999,(SIN(H$12)*COS($E75)+SIN($E75)*COS(H$12))/SIN(H$12)*$B75))</f>
        <v>342.359024857903</v>
      </c>
      <c r="I165" s="0" t="n">
        <f aca="false">IF($B75=0,0,IF(SIN(I$12)=0,999999999,(SIN(I$12)*COS($E75)+SIN($E75)*COS(I$12))/SIN(I$12)*$B75))</f>
        <v>230.12045919919</v>
      </c>
      <c r="J165" s="0" t="n">
        <f aca="false">IF($B75=0,0,IF(SIN(J$12)=0,999999999,(SIN(J$12)*COS($E75)+SIN($E75)*COS(J$12))/SIN(J$12)*$B75))</f>
        <v>173.966969180931</v>
      </c>
      <c r="K165" s="0" t="n">
        <f aca="false">IF($B75=0,0,IF(SIN(K$12)=0,999999999,(SIN(K$12)*COS($E75)+SIN($E75)*COS(K$12))/SIN(K$12)*$B75))</f>
        <v>140.247486059858</v>
      </c>
      <c r="L165" s="0" t="n">
        <f aca="false">IF($B75=0,0,IF(SIN(L$12)=0,999999999,(SIN(L$12)*COS($E75)+SIN($E75)*COS(L$12))/SIN(L$12)*$B75))</f>
        <v>117.744981330809</v>
      </c>
      <c r="M165" s="0" t="n">
        <f aca="false">IF($B75=0,0,IF(SIN(M$12)=0,999999999,(SIN(M$12)*COS($E75)+SIN($E75)*COS(M$12))/SIN(M$12)*$B75))</f>
        <v>101.652152252188</v>
      </c>
      <c r="N165" s="0" t="n">
        <f aca="false">IF($B75=0,0,IF(SIN(N$12)=0,999999999,(SIN(N$12)*COS($E75)+SIN($E75)*COS(N$12))/SIN(N$12)*$B75))</f>
        <v>89.565343223624</v>
      </c>
      <c r="O165" s="0" t="n">
        <f aca="false">IF($B75=0,0,IF(SIN(O$12)=0,999999999,(SIN(O$12)*COS($E75)+SIN($E75)*COS(O$12))/SIN(O$12)*$B75))</f>
        <v>80.1491862418761</v>
      </c>
      <c r="P165" s="0" t="n">
        <f aca="false">IF($B75=0,0,IF(SIN(P$12)=0,999999999,(SIN(P$12)*COS($E75)+SIN($E75)*COS(P$12))/SIN(P$12)*$B75))</f>
        <v>72.6024570801678</v>
      </c>
      <c r="Q165" s="0" t="n">
        <f aca="false">IF($B75=0,0,IF(SIN(Q$12)=0,999999999,(SIN(Q$12)*COS($E75)+SIN($E75)*COS(Q$12))/SIN(Q$12)*$B75))</f>
        <v>66.4152826396462</v>
      </c>
      <c r="R165" s="0" t="n">
        <f aca="false">IF($B75=0,0,IF(SIN(R$12)=0,999999999,(SIN(R$12)*COS($E75)+SIN($E75)*COS(R$12))/SIN(R$12)*$B75))</f>
        <v>61.2477446225282</v>
      </c>
      <c r="S165" s="0" t="n">
        <f aca="false">IF($B75=0,0,IF(SIN(S$12)=0,999999999,(SIN(S$12)*COS($E75)+SIN($E75)*COS(S$12))/SIN(S$12)*$B75))</f>
        <v>56.8645122767527</v>
      </c>
      <c r="T165" s="0" t="n">
        <f aca="false">IF($B75=0,0,IF(SIN(T$12)=0,999999999,(SIN(T$12)*COS($E75)+SIN($E75)*COS(T$12))/SIN(T$12)*$B75))</f>
        <v>53.0974896763457</v>
      </c>
      <c r="U165" s="0" t="n">
        <f aca="false">IF($B75=0,0,IF(SIN(U$12)=0,999999999,(SIN(U$12)*COS($E75)+SIN($E75)*COS(U$12))/SIN(U$12)*$B75))</f>
        <v>49.8234040874622</v>
      </c>
      <c r="V165" s="0" t="n">
        <f aca="false">IF($B75=0,0,IF(SIN(V$12)=0,999999999,(SIN(V$12)*COS($E75)+SIN($E75)*COS(V$12))/SIN(V$12)*$B75))</f>
        <v>46.9497986950779</v>
      </c>
      <c r="W165" s="0" t="n">
        <f aca="false">IF($B75=0,0,IF(SIN(W$12)=0,999999999,(SIN(W$12)*COS($E75)+SIN($E75)*COS(W$12))/SIN(W$12)*$B75))</f>
        <v>44.4059690711967</v>
      </c>
      <c r="X165" s="0" t="n">
        <f aca="false">IF($B75=0,0,IF(SIN(X$12)=0,999999999,(SIN(X$12)*COS($E75)+SIN($E75)*COS(X$12))/SIN(X$12)*$B75))</f>
        <v>42.1369208183852</v>
      </c>
      <c r="Y165" s="0" t="n">
        <f aca="false">IF($B75=0,0,IF(SIN(Y$12)=0,999999999,(SIN(Y$12)*COS($E75)+SIN($E75)*COS(Y$12))/SIN(Y$12)*$B75))</f>
        <v>40.0992353239952</v>
      </c>
      <c r="Z165" s="0" t="n">
        <f aca="false">IF($B75=0,0,IF(SIN(Z$12)=0,999999999,(SIN(Z$12)*COS($E75)+SIN($E75)*COS(Z$12))/SIN(Z$12)*$B75))</f>
        <v>38.2581757862876</v>
      </c>
      <c r="AA165" s="0" t="n">
        <f aca="false">IF($B75=0,0,IF(SIN(AA$12)=0,999999999,(SIN(AA$12)*COS($E75)+SIN($E75)*COS(AA$12))/SIN(AA$12)*$B75))</f>
        <v>36.5856200884422</v>
      </c>
      <c r="AB165" s="0" t="n">
        <f aca="false">IF($B75=0,0,IF(SIN(AB$12)=0,999999999,(SIN(AB$12)*COS($E75)+SIN($E75)*COS(AB$12))/SIN(AB$12)*$B75))</f>
        <v>35.058557432441</v>
      </c>
      <c r="AC165" s="0" t="n">
        <f aca="false">IF($B75=0,0,IF(SIN(AC$12)=0,999999999,(SIN(AC$12)*COS($E75)+SIN($E75)*COS(AC$12))/SIN(AC$12)*$B75))</f>
        <v>33.6579771536844</v>
      </c>
      <c r="AD165" s="0" t="n">
        <f aca="false">IF($B75=0,0,IF(SIN(AD$12)=0,999999999,(SIN(AD$12)*COS($E75)+SIN($E75)*COS(AD$12))/SIN(AD$12)*$B75))</f>
        <v>32.368035330241</v>
      </c>
      <c r="AE165" s="0" t="n">
        <f aca="false">IF($B75=0,0,IF(SIN(AE$12)=0,999999999,(SIN(AE$12)*COS($E75)+SIN($E75)*COS(AE$12))/SIN(AE$12)*$B75))</f>
        <v>31.1754214041801</v>
      </c>
      <c r="AF165" s="0" t="n">
        <f aca="false">IF($B75=0,0,IF(SIN(AF$12)=0,999999999,(SIN(AF$12)*COS($E75)+SIN($E75)*COS(AF$12))/SIN(AF$12)*$B75))</f>
        <v>30.0688709655289</v>
      </c>
      <c r="AG165" s="0" t="n">
        <f aca="false">IF($B75=0,0,IF(SIN(AG$12)=0,999999999,(SIN(AG$12)*COS($E75)+SIN($E75)*COS(AG$12))/SIN(AG$12)*$B75))</f>
        <v>29.0387868047824</v>
      </c>
      <c r="AH165" s="0" t="n">
        <f aca="false">IF($B75=0,0,IF(SIN(AH$12)=0,999999999,(SIN(AH$12)*COS($E75)+SIN($E75)*COS(AH$12))/SIN(AH$12)*$B75))</f>
        <v>28.0769411667715</v>
      </c>
      <c r="AI165" s="0" t="n">
        <f aca="false">IF($B75=0,0,IF(SIN(AI$12)=0,999999999,(SIN(AI$12)*COS($E75)+SIN($E75)*COS(AI$12))/SIN(AI$12)*$B75))</f>
        <v>27.176239605505</v>
      </c>
      <c r="AJ165" s="0" t="n">
        <f aca="false">IF($B75=0,0,IF(SIN(AJ$12)=0,999999999,(SIN(AJ$12)*COS($E75)+SIN($E75)*COS(AJ$12))/SIN(AJ$12)*$B75))</f>
        <v>26.3305320663622</v>
      </c>
      <c r="AK165" s="0" t="n">
        <f aca="false">IF($B75=0,0,IF(SIN(AK$12)=0,999999999,(SIN(AK$12)*COS($E75)+SIN($E75)*COS(AK$12))/SIN(AK$12)*$B75))</f>
        <v>25.5344605313346</v>
      </c>
      <c r="AL165" s="0" t="n">
        <f aca="false">IF($B75=0,0,IF(SIN(AL$12)=0,999999999,(SIN(AL$12)*COS($E75)+SIN($E75)*COS(AL$12))/SIN(AL$12)*$B75))</f>
        <v>24.7833352290873</v>
      </c>
      <c r="AM165" s="0" t="n">
        <f aca="false">IF($B75=0,0,IF(SIN(AM$12)=0,999999999,(SIN(AM$12)*COS($E75)+SIN($E75)*COS(AM$12))/SIN(AM$12)*$B75))</f>
        <v>24.0730333505688</v>
      </c>
      <c r="AN165" s="0" t="n">
        <f aca="false">IF($B75=0,0,IF(SIN(AN$12)=0,999999999,(SIN(AN$12)*COS($E75)+SIN($E75)*COS(AN$12))/SIN(AN$12)*$B75))</f>
        <v>23.3999156366069</v>
      </c>
      <c r="AO165" s="0" t="n">
        <f aca="false">IF($B75=0,0,IF(SIN(AO$12)=0,999999999,(SIN(AO$12)*COS($E75)+SIN($E75)*COS(AO$12))/SIN(AO$12)*$B75))</f>
        <v>22.7607572630237</v>
      </c>
      <c r="AP165" s="0" t="n">
        <f aca="false">IF($B75=0,0,IF(SIN(AP$12)=0,999999999,(SIN(AP$12)*COS($E75)+SIN($E75)*COS(AP$12))/SIN(AP$12)*$B75))</f>
        <v>22.1526902431255</v>
      </c>
      <c r="AQ165" s="0" t="n">
        <f aca="false">IF($B75=0,0,IF(SIN(AQ$12)=0,999999999,(SIN(AQ$12)*COS($E75)+SIN($E75)*COS(AQ$12))/SIN(AQ$12)*$B75))</f>
        <v>21.5731551685288</v>
      </c>
      <c r="AR165" s="0" t="n">
        <f aca="false">IF($B75=0,0,IF(SIN(AR$12)=0,999999999,(SIN(AR$12)*COS($E75)+SIN($E75)*COS(AR$12))/SIN(AR$12)*$B75))</f>
        <v>21.0198605680279</v>
      </c>
      <c r="AS165" s="0" t="n">
        <f aca="false">IF($B75=0,0,IF(SIN(AS$12)=0,999999999,(SIN(AS$12)*COS($E75)+SIN($E75)*COS(AS$12))/SIN(AS$12)*$B75))</f>
        <v>20.4907485170821</v>
      </c>
      <c r="AT165" s="0" t="n">
        <f aca="false">IF($B75=0,0,IF(SIN(AT$12)=0,999999999,(SIN(AT$12)*COS($E75)+SIN($E75)*COS(AT$12))/SIN(AT$12)*$B75))</f>
        <v>19.9839654039839</v>
      </c>
      <c r="AU165" s="0" t="n">
        <f aca="false">IF($B75=0,0,IF(SIN(AU$12)=0,999999999,(SIN(AU$12)*COS($E75)+SIN($E75)*COS(AU$12))/SIN(AU$12)*$B75))</f>
        <v>19.4978369722129</v>
      </c>
      <c r="AV165" s="0" t="n">
        <f aca="false">IF($B75=0,0,IF(SIN(AV$12)=0,999999999,(SIN(AV$12)*COS($E75)+SIN($E75)*COS(AV$12))/SIN(AV$12)*$B75))</f>
        <v>19.0308469261901</v>
      </c>
      <c r="AW165" s="0" t="n">
        <f aca="false">IF($B75=0,0,IF(SIN(AW$12)=0,999999999,(SIN(AW$12)*COS($E75)+SIN($E75)*COS(AW$12))/SIN(AW$12)*$B75))</f>
        <v>18.5816185202539</v>
      </c>
      <c r="AX165" s="0" t="n">
        <f aca="false">IF($B75=0,0,IF(SIN(AX$12)=0,999999999,(SIN(AX$12)*COS($E75)+SIN($E75)*COS(AX$12))/SIN(AX$12)*$B75))</f>
        <v>18.1488986561586</v>
      </c>
      <c r="AY165" s="0" t="n">
        <f aca="false">IF($B75=0,0,IF(SIN(AY$12)=0,999999999,(SIN(AY$12)*COS($E75)+SIN($E75)*COS(AY$12))/SIN(AY$12)*$B75))</f>
        <v>17.731544098783</v>
      </c>
      <c r="AZ165" s="0" t="n">
        <f aca="false">IF($B75=0,0,IF(SIN(AZ$12)=0,999999999,(SIN(AZ$12)*COS($E75)+SIN($E75)*COS(AZ$12))/SIN(AZ$12)*$B75))</f>
        <v>17.3285094876107</v>
      </c>
      <c r="BA165" s="0" t="n">
        <f aca="false">IF($B75=0,0,IF(SIN(BA$12)=0,999999999,(SIN(BA$12)*COS($E75)+SIN($E75)*COS(BA$12))/SIN(BA$12)*$B75))</f>
        <v>16.9388368764215</v>
      </c>
      <c r="BB165" s="0" t="n">
        <f aca="false">IF($B75=0,0,IF(SIN(BB$12)=0,999999999,(SIN(BB$12)*COS($E75)+SIN($E75)*COS(BB$12))/SIN(BB$12)*$B75))</f>
        <v>16.561646578218</v>
      </c>
      <c r="BC165" s="0" t="n">
        <f aca="false">IF($B75=0,0,IF(SIN(BC$12)=0,999999999,(SIN(BC$12)*COS($E75)+SIN($E75)*COS(BC$12))/SIN(BC$12)*$B75))</f>
        <v>16.196129128811</v>
      </c>
      <c r="BD165" s="0" t="n">
        <f aca="false">IF($B75=0,0,IF(SIN(BD$12)=0,999999999,(SIN(BD$12)*COS($E75)+SIN($E75)*COS(BD$12))/SIN(BD$12)*$B75))</f>
        <v>15.841538212333</v>
      </c>
      <c r="BE165" s="0" t="n">
        <f aca="false">IF($B75=0,0,IF(SIN(BE$12)=0,999999999,(SIN(BE$12)*COS($E75)+SIN($E75)*COS(BE$12))/SIN(BE$12)*$B75))</f>
        <v>15.4971844165232</v>
      </c>
      <c r="BF165" s="0" t="n">
        <f aca="false">IF($B75=0,0,IF(SIN(BF$12)=0,999999999,(SIN(BF$12)*COS($E75)+SIN($E75)*COS(BF$12))/SIN(BF$12)*$B75))</f>
        <v>15.1624297059566</v>
      </c>
      <c r="BG165" s="0" t="n">
        <f aca="false">IF($B75=0,0,IF(SIN(BG$12)=0,999999999,(SIN(BG$12)*COS($E75)+SIN($E75)*COS(BG$12))/SIN(BG$12)*$B75))</f>
        <v>14.8366825182562</v>
      </c>
      <c r="BH165" s="0" t="n">
        <f aca="false">IF($B75=0,0,IF(SIN(BH$12)=0,999999999,(SIN(BH$12)*COS($E75)+SIN($E75)*COS(BH$12))/SIN(BH$12)*$B75))</f>
        <v>14.5193934023912</v>
      </c>
      <c r="BI165" s="0" t="n">
        <f aca="false">IF($B75=0,0,IF(SIN(BI$12)=0,999999999,(SIN(BI$12)*COS($E75)+SIN($E75)*COS(BI$12))/SIN(BI$12)*$B75))</f>
        <v>14.2100511299181</v>
      </c>
      <c r="BJ165" s="0" t="n">
        <f aca="false">IF($B75=0,0,IF(SIN(BJ$12)=0,999999999,(SIN(BJ$12)*COS($E75)+SIN($E75)*COS(BJ$12))/SIN(BJ$12)*$B75))</f>
        <v>13.9081792198935</v>
      </c>
      <c r="BK165" s="0" t="n">
        <f aca="false">IF($B75=0,0,IF(SIN(BK$12)=0,999999999,(SIN(BK$12)*COS($E75)+SIN($E75)*COS(BK$12))/SIN(BK$12)*$B75))</f>
        <v>13.6133328264928</v>
      </c>
      <c r="BL165" s="0" t="n">
        <f aca="false">IF($B75=0,0,IF(SIN(BL$12)=0,999999999,(SIN(BL$12)*COS($E75)+SIN($E75)*COS(BL$12))/SIN(BL$12)*$B75))</f>
        <v>13.3250959453897</v>
      </c>
      <c r="BM165" s="0" t="n">
        <f aca="false">IF($B75=0,0,IF(SIN(BM$12)=0,999999999,(SIN(BM$12)*COS($E75)+SIN($E75)*COS(BM$12))/SIN(BM$12)*$B75))</f>
        <v>13.0430789008997</v>
      </c>
      <c r="BN165" s="0" t="n">
        <f aca="false">IF($B75=0,0,IF(SIN(BN$12)=0,999999999,(SIN(BN$12)*COS($E75)+SIN($E75)*COS(BN$12))/SIN(BN$12)*$B75))</f>
        <v>12.7669160809427</v>
      </c>
      <c r="BO165" s="0" t="n">
        <f aca="false">IF($B75=0,0,IF(SIN(BO$12)=0,999999999,(SIN(BO$12)*COS($E75)+SIN($E75)*COS(BO$12))/SIN(BO$12)*$B75))</f>
        <v>12.4962638911916</v>
      </c>
      <c r="BP165" s="0" t="n">
        <f aca="false">IF($B75=0,0,IF(SIN(BP$12)=0,999999999,(SIN(BP$12)*COS($E75)+SIN($E75)*COS(BP$12))/SIN(BP$12)*$B75))</f>
        <v>12.2307989034505</v>
      </c>
      <c r="BQ165" s="0" t="n">
        <f aca="false">IF($B75=0,0,IF(SIN(BQ$12)=0,999999999,(SIN(BQ$12)*COS($E75)+SIN($E75)*COS(BQ$12))/SIN(BQ$12)*$B75))</f>
        <v>11.970216176466</v>
      </c>
      <c r="BR165" s="0" t="n">
        <f aca="false">IF($B75=0,0,IF(SIN(BR$12)=0,999999999,(SIN(BR$12)*COS($E75)+SIN($E75)*COS(BR$12))/SIN(BR$12)*$B75))</f>
        <v>11.7142277300818</v>
      </c>
      <c r="BS165" s="0" t="n">
        <f aca="false">IF($B75=0,0,IF(SIN(BS$12)=0,999999999,(SIN(BS$12)*COS($E75)+SIN($E75)*COS(BS$12))/SIN(BS$12)*$B75))</f>
        <v>11.4625611559801</v>
      </c>
      <c r="BT165" s="0" t="n">
        <f aca="false">IF($B75=0,0,IF(SIN(BT$12)=0,999999999,(SIN(BT$12)*COS($E75)+SIN($E75)*COS(BT$12))/SIN(BT$12)*$B75))</f>
        <v>11.214958350271</v>
      </c>
      <c r="BU165" s="0" t="n">
        <f aca="false">IF($B75=0,0,IF(SIN(BU$12)=0,999999999,(SIN(BU$12)*COS($E75)+SIN($E75)*COS(BU$12))/SIN(BU$12)*$B75))</f>
        <v>10.9711743549291</v>
      </c>
      <c r="BV165" s="0" t="n">
        <f aca="false">IF($B75=0,0,IF(SIN(BV$12)=0,999999999,(SIN(BV$12)*COS($E75)+SIN($E75)*COS(BV$12))/SIN(BV$12)*$B75))</f>
        <v>10.7309762965897</v>
      </c>
      <c r="BW165" s="0" t="n">
        <f aca="false">IF($B75=0,0,IF(SIN(BW$12)=0,999999999,(SIN(BW$12)*COS($E75)+SIN($E75)*COS(BW$12))/SIN(BW$12)*$B75))</f>
        <v>10.494142412528</v>
      </c>
      <c r="BX165" s="0" t="n">
        <f aca="false">IF($B75=0,0,IF(SIN(BX$12)=0,999999999,(SIN(BX$12)*COS($E75)+SIN($E75)*COS(BX$12))/SIN(BX$12)*$B75))</f>
        <v>10.2604611547858</v>
      </c>
      <c r="BY165" s="0" t="n">
        <f aca="false">IF($B75=0,0,IF(SIN(BY$12)=0,999999999,(SIN(BY$12)*COS($E75)+SIN($E75)*COS(BY$12))/SIN(BY$12)*$B75))</f>
        <v>10.0297303644055</v>
      </c>
      <c r="BZ165" s="0" t="n">
        <f aca="false">IF($B75=0,0,IF(SIN(BZ$12)=0,999999999,(SIN(BZ$12)*COS($E75)+SIN($E75)*COS(BZ$12))/SIN(BZ$12)*$B75))</f>
        <v>9.80175650860011</v>
      </c>
      <c r="CA165" s="0" t="n">
        <f aca="false">IF($B75=0,0,IF(SIN(CA$12)=0,999999999,(SIN(CA$12)*COS($E75)+SIN($E75)*COS(CA$12))/SIN(CA$12)*$B75))</f>
        <v>9.57635397444898</v>
      </c>
      <c r="CB165" s="0" t="n">
        <f aca="false">IF($B75=0,0,IF(SIN(CB$12)=0,999999999,(SIN(CB$12)*COS($E75)+SIN($E75)*COS(CB$12))/SIN(CB$12)*$B75))</f>
        <v>9.35334441336934</v>
      </c>
      <c r="CC165" s="0" t="n">
        <f aca="false">IF($B75=0,0,IF(SIN(CC$12)=0,999999999,(SIN(CC$12)*COS($E75)+SIN($E75)*COS(CC$12))/SIN(CC$12)*$B75))</f>
        <v>9.13255613120367</v>
      </c>
      <c r="CD165" s="0" t="n">
        <f aca="false">IF($B75=0,0,IF(SIN(CD$12)=0,999999999,(SIN(CD$12)*COS($E75)+SIN($E75)*COS(CD$12))/SIN(CD$12)*$B75))</f>
        <v>8.91382351926863</v>
      </c>
      <c r="CE165" s="0" t="n">
        <f aca="false">IF($B75=0,0,IF(SIN(CE$12)=0,999999999,(SIN(CE$12)*COS($E75)+SIN($E75)*COS(CE$12))/SIN(CE$12)*$B75))</f>
        <v>8.69698652216087</v>
      </c>
      <c r="CF165" s="0" t="n">
        <f aca="false">IF($B75=0,0,IF(SIN(CF$12)=0,999999999,(SIN(CF$12)*COS($E75)+SIN($E75)*COS(CF$12))/SIN(CF$12)*$B75))</f>
        <v>8.48189013851238</v>
      </c>
      <c r="CG165" s="0" t="n">
        <f aca="false">IF($B75=0,0,IF(SIN(CG$12)=0,999999999,(SIN(CG$12)*COS($E75)+SIN($E75)*COS(CG$12))/SIN(CG$12)*$B75))</f>
        <v>8.26838395123012</v>
      </c>
      <c r="CH165" s="0" t="n">
        <f aca="false">IF($B75=0,0,IF(SIN(CH$12)=0,999999999,(SIN(CH$12)*COS($E75)+SIN($E75)*COS(CH$12))/SIN(CH$12)*$B75))</f>
        <v>8.05632168405849</v>
      </c>
      <c r="CI165" s="0" t="n">
        <f aca="false">IF($B75=0,0,IF(SIN(CI$12)=0,999999999,(SIN(CI$12)*COS($E75)+SIN($E75)*COS(CI$12))/SIN(CI$12)*$B75))</f>
        <v>7.84556078157188</v>
      </c>
      <c r="CJ165" s="0" t="n">
        <f aca="false">IF($B75=0,0,IF(SIN(CJ$12)=0,999999999,(SIN(CJ$12)*COS($E75)+SIN($E75)*COS(CJ$12))/SIN(CJ$12)*$B75))</f>
        <v>7.63596200993391</v>
      </c>
      <c r="CK165" s="0" t="n">
        <f aca="false">IF($B75=0,0,IF(SIN(CK$12)=0,999999999,(SIN(CK$12)*COS($E75)+SIN($E75)*COS(CK$12))/SIN(CK$12)*$B75))</f>
        <v>7.42738907596247</v>
      </c>
      <c r="CL165" s="0" t="n">
        <f aca="false">IF($B75=0,0,IF(SIN(CL$12)=0,999999999,(SIN(CL$12)*COS($E75)+SIN($E75)*COS(CL$12))/SIN(CL$12)*$B75))</f>
        <v>7.219708262219</v>
      </c>
      <c r="CM165" s="0" t="n">
        <f aca="false">IF($B75=0,0,IF(SIN(CM$12)=0,999999999,(SIN(CM$12)*COS($E75)+SIN($E75)*COS(CM$12))/SIN(CM$12)*$B75))</f>
        <v>7.01278807598879</v>
      </c>
      <c r="CN165" s="0" t="n">
        <f aca="false">IF($B75=0,0,IF(SIN(CN$12)=0,999999999,(SIN(CN$12)*COS($E75)+SIN($E75)*COS(CN$12))/SIN(CN$12)*$B75))</f>
        <v>6.80649891014923</v>
      </c>
      <c r="CO165" s="0" t="n">
        <f aca="false">IF($B75=0,0,IF(SIN(CO$12)=0,999999999,(SIN(CO$12)*COS($E75)+SIN($E75)*COS(CO$12))/SIN(CO$12)*$B75))</f>
        <v>6.60071271403621</v>
      </c>
      <c r="CP165" s="0" t="n">
        <f aca="false">IF($B75=0,0,IF(SIN(CP$12)=0,999999999,(SIN(CP$12)*COS($E75)+SIN($E75)*COS(CP$12))/SIN(CP$12)*$B75))</f>
        <v>6.39530267250696</v>
      </c>
      <c r="CQ165" s="0" t="n">
        <f aca="false">IF($B75=0,0,IF(SIN(CQ$12)=0,999999999,(SIN(CQ$12)*COS($E75)+SIN($E75)*COS(CQ$12))/SIN(CQ$12)*$B75))</f>
        <v>6.19014289147232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713.175400005599</v>
      </c>
      <c r="H166" s="0" t="n">
        <f aca="false">IF($B76=0,0,IF(SIN(H$12)=0,999999999,(SIN(H$12)*COS($E76)+SIN($E76)*COS(H$12))/SIN(H$12)*$B76))</f>
        <v>359.490120786162</v>
      </c>
      <c r="I166" s="0" t="n">
        <f aca="false">IF($B76=0,0,IF(SIN(I$12)=0,999999999,(SIN(I$12)*COS($E76)+SIN($E76)*COS(I$12))/SIN(I$12)*$B76))</f>
        <v>241.547129257199</v>
      </c>
      <c r="J166" s="0" t="n">
        <f aca="false">IF($B76=0,0,IF(SIN(J$12)=0,999999999,(SIN(J$12)*COS($E76)+SIN($E76)*COS(J$12))/SIN(J$12)*$B76))</f>
        <v>182.539687753681</v>
      </c>
      <c r="K166" s="0" t="n">
        <f aca="false">IF($B76=0,0,IF(SIN(K$12)=0,999999999,(SIN(K$12)*COS($E76)+SIN($E76)*COS(K$12))/SIN(K$12)*$B76))</f>
        <v>147.106441714147</v>
      </c>
      <c r="L166" s="0" t="n">
        <f aca="false">IF($B76=0,0,IF(SIN(L$12)=0,999999999,(SIN(L$12)*COS($E76)+SIN($E76)*COS(L$12))/SIN(L$12)*$B76))</f>
        <v>123.460267076555</v>
      </c>
      <c r="M166" s="0" t="n">
        <f aca="false">IF($B76=0,0,IF(SIN(M$12)=0,999999999,(SIN(M$12)*COS($E76)+SIN($E76)*COS(M$12))/SIN(M$12)*$B76))</f>
        <v>106.549534187574</v>
      </c>
      <c r="N166" s="0" t="n">
        <f aca="false">IF($B76=0,0,IF(SIN(N$12)=0,999999999,(SIN(N$12)*COS($E76)+SIN($E76)*COS(N$12))/SIN(N$12)*$B76))</f>
        <v>93.8484237759989</v>
      </c>
      <c r="O166" s="0" t="n">
        <f aca="false">IF($B76=0,0,IF(SIN(O$12)=0,999999999,(SIN(O$12)*COS($E76)+SIN($E76)*COS(O$12))/SIN(O$12)*$B76))</f>
        <v>83.9536989404142</v>
      </c>
      <c r="P166" s="0" t="n">
        <f aca="false">IF($B76=0,0,IF(SIN(P$12)=0,999999999,(SIN(P$12)*COS($E76)+SIN($E76)*COS(P$12))/SIN(P$12)*$B76))</f>
        <v>76.023413941074</v>
      </c>
      <c r="Q166" s="0" t="n">
        <f aca="false">IF($B76=0,0,IF(SIN(Q$12)=0,999999999,(SIN(Q$12)*COS($E76)+SIN($E76)*COS(Q$12))/SIN(Q$12)*$B76))</f>
        <v>69.5217818296518</v>
      </c>
      <c r="R166" s="0" t="n">
        <f aca="false">IF($B76=0,0,IF(SIN(R$12)=0,999999999,(SIN(R$12)*COS($E76)+SIN($E76)*COS(R$12))/SIN(R$12)*$B76))</f>
        <v>64.0916082613991</v>
      </c>
      <c r="S166" s="0" t="n">
        <f aca="false">IF($B76=0,0,IF(SIN(S$12)=0,999999999,(SIN(S$12)*COS($E76)+SIN($E76)*COS(S$12))/SIN(S$12)*$B76))</f>
        <v>59.4856020068355</v>
      </c>
      <c r="T166" s="0" t="n">
        <f aca="false">IF($B76=0,0,IF(SIN(T$12)=0,999999999,(SIN(T$12)*COS($E76)+SIN($E76)*COS(T$12))/SIN(T$12)*$B76))</f>
        <v>55.5271238131619</v>
      </c>
      <c r="U166" s="0" t="n">
        <f aca="false">IF($B76=0,0,IF(SIN(U$12)=0,999999999,(SIN(U$12)*COS($E76)+SIN($E76)*COS(U$12))/SIN(U$12)*$B76))</f>
        <v>52.0866357188202</v>
      </c>
      <c r="V166" s="0" t="n">
        <f aca="false">IF($B76=0,0,IF(SIN(V$12)=0,999999999,(SIN(V$12)*COS($E76)+SIN($E76)*COS(V$12))/SIN(V$12)*$B76))</f>
        <v>49.066981872903</v>
      </c>
      <c r="W166" s="0" t="n">
        <f aca="false">IF($B76=0,0,IF(SIN(W$12)=0,999999999,(SIN(W$12)*COS($E76)+SIN($E76)*COS(W$12))/SIN(W$12)*$B76))</f>
        <v>46.3938643573706</v>
      </c>
      <c r="X166" s="0" t="n">
        <f aca="false">IF($B76=0,0,IF(SIN(X$12)=0,999999999,(SIN(X$12)*COS($E76)+SIN($E76)*COS(X$12))/SIN(X$12)*$B76))</f>
        <v>44.0094937331601</v>
      </c>
      <c r="Y166" s="0" t="n">
        <f aca="false">IF($B76=0,0,IF(SIN(Y$12)=0,999999999,(SIN(Y$12)*COS($E76)+SIN($E76)*COS(Y$12))/SIN(Y$12)*$B76))</f>
        <v>41.8682446750215</v>
      </c>
      <c r="Z166" s="0" t="n">
        <f aca="false">IF($B76=0,0,IF(SIN(Z$12)=0,999999999,(SIN(Z$12)*COS($E76)+SIN($E76)*COS(Z$12))/SIN(Z$12)*$B76))</f>
        <v>39.9336149139783</v>
      </c>
      <c r="AA166" s="0" t="n">
        <f aca="false">IF($B76=0,0,IF(SIN(AA$12)=0,999999999,(SIN(AA$12)*COS($E76)+SIN($E76)*COS(AA$12))/SIN(AA$12)*$B76))</f>
        <v>38.176053051485</v>
      </c>
      <c r="AB166" s="0" t="n">
        <f aca="false">IF($B76=0,0,IF(SIN(AB$12)=0,999999999,(SIN(AB$12)*COS($E76)+SIN($E76)*COS(AB$12))/SIN(AB$12)*$B76))</f>
        <v>36.5713787860583</v>
      </c>
      <c r="AC166" s="0" t="n">
        <f aca="false">IF($B76=0,0,IF(SIN(AC$12)=0,999999999,(SIN(AC$12)*COS($E76)+SIN($E76)*COS(AC$12))/SIN(AC$12)*$B76))</f>
        <v>35.0996152528774</v>
      </c>
      <c r="AD166" s="0" t="n">
        <f aca="false">IF($B76=0,0,IF(SIN(AD$12)=0,999999999,(SIN(AD$12)*COS($E76)+SIN($E76)*COS(AD$12))/SIN(AD$12)*$B76))</f>
        <v>33.7441132766862</v>
      </c>
      <c r="AE166" s="0" t="n">
        <f aca="false">IF($B76=0,0,IF(SIN(AE$12)=0,999999999,(SIN(AE$12)*COS($E76)+SIN($E76)*COS(AE$12))/SIN(AE$12)*$B76))</f>
        <v>32.4908858022152</v>
      </c>
      <c r="AF166" s="0" t="n">
        <f aca="false">IF($B76=0,0,IF(SIN(AF$12)=0,999999999,(SIN(AF$12)*COS($E76)+SIN($E76)*COS(AF$12))/SIN(AF$12)*$B76))</f>
        <v>31.3280959158133</v>
      </c>
      <c r="AG166" s="0" t="n">
        <f aca="false">IF($B76=0,0,IF(SIN(AG$12)=0,999999999,(SIN(AG$12)*COS($E76)+SIN($E76)*COS(AG$12))/SIN(AG$12)*$B76))</f>
        <v>30.2456586382872</v>
      </c>
      <c r="AH166" s="0" t="n">
        <f aca="false">IF($B76=0,0,IF(SIN(AH$12)=0,999999999,(SIN(AH$12)*COS($E76)+SIN($E76)*COS(AH$12))/SIN(AH$12)*$B76))</f>
        <v>29.2349280460856</v>
      </c>
      <c r="AI166" s="0" t="n">
        <f aca="false">IF($B76=0,0,IF(SIN(AI$12)=0,999999999,(SIN(AI$12)*COS($E76)+SIN($E76)*COS(AI$12))/SIN(AI$12)*$B76))</f>
        <v>28.2884491242719</v>
      </c>
      <c r="AJ166" s="0" t="n">
        <f aca="false">IF($B76=0,0,IF(SIN(AJ$12)=0,999999999,(SIN(AJ$12)*COS($E76)+SIN($E76)*COS(AJ$12))/SIN(AJ$12)*$B76))</f>
        <v>27.3997592471364</v>
      </c>
      <c r="AK166" s="0" t="n">
        <f aca="false">IF($B76=0,0,IF(SIN(AK$12)=0,999999999,(SIN(AK$12)*COS($E76)+SIN($E76)*COS(AK$12))/SIN(AK$12)*$B76))</f>
        <v>26.5632280801425</v>
      </c>
      <c r="AL166" s="0" t="n">
        <f aca="false">IF($B76=0,0,IF(SIN(AL$12)=0,999999999,(SIN(AL$12)*COS($E76)+SIN($E76)*COS(AL$12))/SIN(AL$12)*$B76))</f>
        <v>25.7739274984733</v>
      </c>
      <c r="AM166" s="0" t="n">
        <f aca="false">IF($B76=0,0,IF(SIN(AM$12)=0,999999999,(SIN(AM$12)*COS($E76)+SIN($E76)*COS(AM$12))/SIN(AM$12)*$B76))</f>
        <v>25.0275251549521</v>
      </c>
      <c r="AN166" s="0" t="n">
        <f aca="false">IF($B76=0,0,IF(SIN(AN$12)=0,999999999,(SIN(AN$12)*COS($E76)+SIN($E76)*COS(AN$12))/SIN(AN$12)*$B76))</f>
        <v>24.3201968282769</v>
      </c>
      <c r="AO166" s="0" t="n">
        <f aca="false">IF($B76=0,0,IF(SIN(AO$12)=0,999999999,(SIN(AO$12)*COS($E76)+SIN($E76)*COS(AO$12))/SIN(AO$12)*$B76))</f>
        <v>23.648553795432</v>
      </c>
      <c r="AP166" s="0" t="n">
        <f aca="false">IF($B76=0,0,IF(SIN(AP$12)=0,999999999,(SIN(AP$12)*COS($E76)+SIN($E76)*COS(AP$12))/SIN(AP$12)*$B76))</f>
        <v>23.0095823068353</v>
      </c>
      <c r="AQ166" s="0" t="n">
        <f aca="false">IF($B76=0,0,IF(SIN(AQ$12)=0,999999999,(SIN(AQ$12)*COS($E76)+SIN($E76)*COS(AQ$12))/SIN(AQ$12)*$B76))</f>
        <v>22.4005928744353</v>
      </c>
      <c r="AR166" s="0" t="n">
        <f aca="false">IF($B76=0,0,IF(SIN(AR$12)=0,999999999,(SIN(AR$12)*COS($E76)+SIN($E76)*COS(AR$12))/SIN(AR$12)*$B76))</f>
        <v>21.8191775650279</v>
      </c>
      <c r="AS166" s="0" t="n">
        <f aca="false">IF($B76=0,0,IF(SIN(AS$12)=0,999999999,(SIN(AS$12)*COS($E76)+SIN($E76)*COS(AS$12))/SIN(AS$12)*$B76))</f>
        <v>21.2631738618772</v>
      </c>
      <c r="AT166" s="0" t="n">
        <f aca="false">IF($B76=0,0,IF(SIN(AT$12)=0,999999999,(SIN(AT$12)*COS($E76)+SIN($E76)*COS(AT$12))/SIN(AT$12)*$B76))</f>
        <v>20.7306339450993</v>
      </c>
      <c r="AU166" s="0" t="n">
        <f aca="false">IF($B76=0,0,IF(SIN(AU$12)=0,999999999,(SIN(AU$12)*COS($E76)+SIN($E76)*COS(AU$12))/SIN(AU$12)*$B76))</f>
        <v>20.2197984655663</v>
      </c>
      <c r="AV166" s="0" t="n">
        <f aca="false">IF($B76=0,0,IF(SIN(AV$12)=0,999999999,(SIN(AV$12)*COS($E76)+SIN($E76)*COS(AV$12))/SIN(AV$12)*$B76))</f>
        <v>19.7290740633171</v>
      </c>
      <c r="AW166" s="0" t="n">
        <f aca="false">IF($B76=0,0,IF(SIN(AW$12)=0,999999999,(SIN(AW$12)*COS($E76)+SIN($E76)*COS(AW$12))/SIN(AW$12)*$B76))</f>
        <v>19.2570140208091</v>
      </c>
      <c r="AX166" s="0" t="n">
        <f aca="false">IF($B76=0,0,IF(SIN(AX$12)=0,999999999,(SIN(AX$12)*COS($E76)+SIN($E76)*COS(AX$12))/SIN(AX$12)*$B76))</f>
        <v>18.8023015521858</v>
      </c>
      <c r="AY166" s="0" t="n">
        <f aca="false">IF($B76=0,0,IF(SIN(AY$12)=0,999999999,(SIN(AY$12)*COS($E76)+SIN($E76)*COS(AY$12))/SIN(AY$12)*$B76))</f>
        <v>18.3637353184119</v>
      </c>
      <c r="AZ166" s="0" t="n">
        <f aca="false">IF($B76=0,0,IF(SIN(AZ$12)=0,999999999,(SIN(AZ$12)*COS($E76)+SIN($E76)*COS(AZ$12))/SIN(AZ$12)*$B76))</f>
        <v>17.9402168294469</v>
      </c>
      <c r="BA166" s="0" t="n">
        <f aca="false">IF($B76=0,0,IF(SIN(BA$12)=0,999999999,(SIN(BA$12)*COS($E76)+SIN($E76)*COS(BA$12))/SIN(BA$12)*$B76))</f>
        <v>17.530739452301</v>
      </c>
      <c r="BB166" s="0" t="n">
        <f aca="false">IF($B76=0,0,IF(SIN(BB$12)=0,999999999,(SIN(BB$12)*COS($E76)+SIN($E76)*COS(BB$12))/SIN(BB$12)*$B76))</f>
        <v>17.1343787906626</v>
      </c>
      <c r="BC166" s="0" t="n">
        <f aca="false">IF($B76=0,0,IF(SIN(BC$12)=0,999999999,(SIN(BC$12)*COS($E76)+SIN($E76)*COS(BC$12))/SIN(BC$12)*$B76))</f>
        <v>16.7502842400411</v>
      </c>
      <c r="BD166" s="0" t="n">
        <f aca="false">IF($B76=0,0,IF(SIN(BD$12)=0,999999999,(SIN(BD$12)*COS($E76)+SIN($E76)*COS(BD$12))/SIN(BD$12)*$B76))</f>
        <v>16.3776715537244</v>
      </c>
      <c r="BE166" s="0" t="n">
        <f aca="false">IF($B76=0,0,IF(SIN(BE$12)=0,999999999,(SIN(BE$12)*COS($E76)+SIN($E76)*COS(BE$12))/SIN(BE$12)*$B76))</f>
        <v>16.0158162806835</v>
      </c>
      <c r="BF166" s="0" t="n">
        <f aca="false">IF($B76=0,0,IF(SIN(BF$12)=0,999999999,(SIN(BF$12)*COS($E76)+SIN($E76)*COS(BF$12))/SIN(BF$12)*$B76))</f>
        <v>15.6640479579067</v>
      </c>
      <c r="BG166" s="0" t="n">
        <f aca="false">IF($B76=0,0,IF(SIN(BG$12)=0,999999999,(SIN(BG$12)*COS($E76)+SIN($E76)*COS(BG$12))/SIN(BG$12)*$B76))</f>
        <v>15.3217449573823</v>
      </c>
      <c r="BH166" s="0" t="n">
        <f aca="false">IF($B76=0,0,IF(SIN(BH$12)=0,999999999,(SIN(BH$12)*COS($E76)+SIN($E76)*COS(BH$12))/SIN(BH$12)*$B76))</f>
        <v>14.9883299027166</v>
      </c>
      <c r="BI166" s="0" t="n">
        <f aca="false">IF($B76=0,0,IF(SIN(BI$12)=0,999999999,(SIN(BI$12)*COS($E76)+SIN($E76)*COS(BI$12))/SIN(BI$12)*$B76))</f>
        <v>14.6632655827324</v>
      </c>
      <c r="BJ166" s="0" t="n">
        <f aca="false">IF($B76=0,0,IF(SIN(BJ$12)=0,999999999,(SIN(BJ$12)*COS($E76)+SIN($E76)*COS(BJ$12))/SIN(BJ$12)*$B76))</f>
        <v>14.3460512997638</v>
      </c>
      <c r="BK166" s="0" t="n">
        <f aca="false">IF($B76=0,0,IF(SIN(BK$12)=0,999999999,(SIN(BK$12)*COS($E76)+SIN($E76)*COS(BK$12))/SIN(BK$12)*$B76))</f>
        <v>14.0362195990902</v>
      </c>
      <c r="BL166" s="0" t="n">
        <f aca="false">IF($B76=0,0,IF(SIN(BL$12)=0,999999999,(SIN(BL$12)*COS($E76)+SIN($E76)*COS(BL$12))/SIN(BL$12)*$B76))</f>
        <v>13.7333333333333</v>
      </c>
      <c r="BM166" s="0" t="n">
        <f aca="false">IF($B76=0,0,IF(SIN(BM$12)=0,999999999,(SIN(BM$12)*COS($E76)+SIN($E76)*COS(BM$12))/SIN(BM$12)*$B76))</f>
        <v>13.4369830218865</v>
      </c>
      <c r="BN166" s="0" t="n">
        <f aca="false">IF($B76=0,0,IF(SIN(BN$12)=0,999999999,(SIN(BN$12)*COS($E76)+SIN($E76)*COS(BN$12))/SIN(BN$12)*$B76))</f>
        <v>13.1467844707588</v>
      </c>
      <c r="BO166" s="0" t="n">
        <f aca="false">IF($B76=0,0,IF(SIN(BO$12)=0,999999999,(SIN(BO$12)*COS($E76)+SIN($E76)*COS(BO$12))/SIN(BO$12)*$B76))</f>
        <v>12.8623766227453</v>
      </c>
      <c r="BP166" s="0" t="n">
        <f aca="false">IF($B76=0,0,IF(SIN(BP$12)=0,999999999,(SIN(BP$12)*COS($E76)+SIN($E76)*COS(BP$12))/SIN(BP$12)*$B76))</f>
        <v>12.5834196116981</v>
      </c>
      <c r="BQ166" s="0" t="n">
        <f aca="false">IF($B76=0,0,IF(SIN(BQ$12)=0,999999999,(SIN(BQ$12)*COS($E76)+SIN($E76)*COS(BQ$12))/SIN(BQ$12)*$B76))</f>
        <v>12.309592997994</v>
      </c>
      <c r="BR166" s="0" t="n">
        <f aca="false">IF($B76=0,0,IF(SIN(BR$12)=0,999999999,(SIN(BR$12)*COS($E76)+SIN($E76)*COS(BR$12))/SIN(BR$12)*$B76))</f>
        <v>12.04059416514</v>
      </c>
      <c r="BS166" s="0" t="n">
        <f aca="false">IF($B76=0,0,IF(SIN(BS$12)=0,999999999,(SIN(BS$12)*COS($E76)+SIN($E76)*COS(BS$12))/SIN(BS$12)*$B76))</f>
        <v>11.7761368599063</v>
      </c>
      <c r="BT166" s="0" t="n">
        <f aca="false">IF($B76=0,0,IF(SIN(BT$12)=0,999999999,(SIN(BT$12)*COS($E76)+SIN($E76)*COS(BT$12))/SIN(BT$12)*$B76))</f>
        <v>11.5159498605009</v>
      </c>
      <c r="BU166" s="0" t="n">
        <f aca="false">IF($B76=0,0,IF(SIN(BU$12)=0,999999999,(SIN(BU$12)*COS($E76)+SIN($E76)*COS(BU$12))/SIN(BU$12)*$B76))</f>
        <v>11.2597757591236</v>
      </c>
      <c r="BV166" s="0" t="n">
        <f aca="false">IF($B76=0,0,IF(SIN(BV$12)=0,999999999,(SIN(BV$12)*COS($E76)+SIN($E76)*COS(BV$12))/SIN(BV$12)*$B76))</f>
        <v>11.0073698468266</v>
      </c>
      <c r="BW166" s="0" t="n">
        <f aca="false">IF($B76=0,0,IF(SIN(BW$12)=0,999999999,(SIN(BW$12)*COS($E76)+SIN($E76)*COS(BW$12))/SIN(BW$12)*$B76))</f>
        <v>10.7584990899906</v>
      </c>
      <c r="BX166" s="0" t="n">
        <f aca="false">IF($B76=0,0,IF(SIN(BX$12)=0,999999999,(SIN(BX$12)*COS($E76)+SIN($E76)*COS(BX$12))/SIN(BX$12)*$B76))</f>
        <v>10.5129411889198</v>
      </c>
      <c r="BY166" s="0" t="n">
        <f aca="false">IF($B76=0,0,IF(SIN(BY$12)=0,999999999,(SIN(BY$12)*COS($E76)+SIN($E76)*COS(BY$12))/SIN(BY$12)*$B76))</f>
        <v>10.2704837101059</v>
      </c>
      <c r="BZ166" s="0" t="n">
        <f aca="false">IF($B76=0,0,IF(SIN(BZ$12)=0,999999999,(SIN(BZ$12)*COS($E76)+SIN($E76)*COS(BZ$12))/SIN(BZ$12)*$B76))</f>
        <v>10.0309232846293</v>
      </c>
      <c r="CA166" s="0" t="n">
        <f aca="false">IF($B76=0,0,IF(SIN(CA$12)=0,999999999,(SIN(CA$12)*COS($E76)+SIN($E76)*COS(CA$12))/SIN(CA$12)*$B76))</f>
        <v>9.79406486595682</v>
      </c>
      <c r="CB166" s="0" t="n">
        <f aca="false">IF($B76=0,0,IF(SIN(CB$12)=0,999999999,(SIN(CB$12)*COS($E76)+SIN($E76)*COS(CB$12))/SIN(CB$12)*$B76))</f>
        <v>9.55972104109654</v>
      </c>
      <c r="CC166" s="0" t="n">
        <f aca="false">IF($B76=0,0,IF(SIN(CC$12)=0,999999999,(SIN(CC$12)*COS($E76)+SIN($E76)*COS(CC$12))/SIN(CC$12)*$B76))</f>
        <v>9.32771138968722</v>
      </c>
      <c r="CD166" s="0" t="n">
        <f aca="false">IF($B76=0,0,IF(SIN(CD$12)=0,999999999,(SIN(CD$12)*COS($E76)+SIN($E76)*COS(CD$12))/SIN(CD$12)*$B76))</f>
        <v>9.0978618861306</v>
      </c>
      <c r="CE166" s="0" t="n">
        <f aca="false">IF($B76=0,0,IF(SIN(CE$12)=0,999999999,(SIN(CE$12)*COS($E76)+SIN($E76)*COS(CE$12))/SIN(CE$12)*$B76))</f>
        <v>8.87000434034897</v>
      </c>
      <c r="CF166" s="0" t="n">
        <f aca="false">IF($B76=0,0,IF(SIN(CF$12)=0,999999999,(SIN(CF$12)*COS($E76)+SIN($E76)*COS(CF$12))/SIN(CF$12)*$B76))</f>
        <v>8.64397587316678</v>
      </c>
      <c r="CG166" s="0" t="n">
        <f aca="false">IF($B76=0,0,IF(SIN(CG$12)=0,999999999,(SIN(CG$12)*COS($E76)+SIN($E76)*COS(CG$12))/SIN(CG$12)*$B76))</f>
        <v>8.41961842267527</v>
      </c>
      <c r="CH166" s="0" t="n">
        <f aca="false">IF($B76=0,0,IF(SIN(CH$12)=0,999999999,(SIN(CH$12)*COS($E76)+SIN($E76)*COS(CH$12))/SIN(CH$12)*$B76))</f>
        <v>8.19677827825746</v>
      </c>
      <c r="CI166" s="0" t="n">
        <f aca="false">IF($B76=0,0,IF(SIN(CI$12)=0,999999999,(SIN(CI$12)*COS($E76)+SIN($E76)*COS(CI$12))/SIN(CI$12)*$B76))</f>
        <v>7.97530563923425</v>
      </c>
      <c r="CJ166" s="0" t="n">
        <f aca="false">IF($B76=0,0,IF(SIN(CJ$12)=0,999999999,(SIN(CJ$12)*COS($E76)+SIN($E76)*COS(CJ$12))/SIN(CJ$12)*$B76))</f>
        <v>7.75505419533263</v>
      </c>
      <c r="CK166" s="0" t="n">
        <f aca="false">IF($B76=0,0,IF(SIN(CK$12)=0,999999999,(SIN(CK$12)*COS($E76)+SIN($E76)*COS(CK$12))/SIN(CK$12)*$B76))</f>
        <v>7.53588072639</v>
      </c>
      <c r="CL166" s="0" t="n">
        <f aca="false">IF($B76=0,0,IF(SIN(CL$12)=0,999999999,(SIN(CL$12)*COS($E76)+SIN($E76)*COS(CL$12))/SIN(CL$12)*$B76))</f>
        <v>7.31764471889722</v>
      </c>
      <c r="CM166" s="0" t="n">
        <f aca="false">IF($B76=0,0,IF(SIN(CM$12)=0,999999999,(SIN(CM$12)*COS($E76)+SIN($E76)*COS(CM$12))/SIN(CM$12)*$B76))</f>
        <v>7.10020799713859</v>
      </c>
      <c r="CN166" s="0" t="n">
        <f aca="false">IF($B76=0,0,IF(SIN(CN$12)=0,999999999,(SIN(CN$12)*COS($E76)+SIN($E76)*COS(CN$12))/SIN(CN$12)*$B76))</f>
        <v>6.88343436682409</v>
      </c>
      <c r="CO166" s="0" t="n">
        <f aca="false">IF($B76=0,0,IF(SIN(CO$12)=0,999999999,(SIN(CO$12)*COS($E76)+SIN($E76)*COS(CO$12))/SIN(CO$12)*$B76))</f>
        <v>6.66718926922781</v>
      </c>
      <c r="CP166" s="0" t="n">
        <f aca="false">IF($B76=0,0,IF(SIN(CP$12)=0,999999999,(SIN(CP$12)*COS($E76)+SIN($E76)*COS(CP$12))/SIN(CP$12)*$B76))</f>
        <v>6.45133944393945</v>
      </c>
      <c r="CQ166" s="0" t="n">
        <f aca="false">IF($B76=0,0,IF(SIN(CQ$12)=0,999999999,(SIN(CQ$12)*COS($E76)+SIN($E76)*COS(CQ$12))/SIN(CQ$12)*$B76))</f>
        <v>6.2357525984141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753.418408759514</v>
      </c>
      <c r="H167" s="0" t="n">
        <f aca="false">IF($B77=0,0,IF(SIN(H$12)=0,999999999,(SIN(H$12)*COS($E77)+SIN($E77)*COS(H$12))/SIN(H$12)*$B77))</f>
        <v>379.636798307828</v>
      </c>
      <c r="I167" s="0" t="n">
        <f aca="false">IF($B77=0,0,IF(SIN(I$12)=0,999999999,(SIN(I$12)*COS($E77)+SIN($E77)*COS(I$12))/SIN(I$12)*$B77))</f>
        <v>254.992308120172</v>
      </c>
      <c r="J167" s="0" t="n">
        <f aca="false">IF($B77=0,0,IF(SIN(J$12)=0,999999999,(SIN(J$12)*COS($E77)+SIN($E77)*COS(J$12))/SIN(J$12)*$B77))</f>
        <v>192.632074857157</v>
      </c>
      <c r="K167" s="0" t="n">
        <f aca="false">IF($B77=0,0,IF(SIN(K$12)=0,999999999,(SIN(K$12)*COS($E77)+SIN($E77)*COS(K$12))/SIN(K$12)*$B77))</f>
        <v>155.185518423094</v>
      </c>
      <c r="L167" s="0" t="n">
        <f aca="false">IF($B77=0,0,IF(SIN(L$12)=0,999999999,(SIN(L$12)*COS($E77)+SIN($E77)*COS(L$12))/SIN(L$12)*$B77))</f>
        <v>130.195772577389</v>
      </c>
      <c r="M167" s="0" t="n">
        <f aca="false">IF($B77=0,0,IF(SIN(M$12)=0,999999999,(SIN(M$12)*COS($E77)+SIN($E77)*COS(M$12))/SIN(M$12)*$B77))</f>
        <v>112.324175017231</v>
      </c>
      <c r="N167" s="0" t="n">
        <f aca="false">IF($B77=0,0,IF(SIN(N$12)=0,999999999,(SIN(N$12)*COS($E77)+SIN($E77)*COS(N$12))/SIN(N$12)*$B77))</f>
        <v>98.90138989414</v>
      </c>
      <c r="O167" s="0" t="n">
        <f aca="false">IF($B77=0,0,IF(SIN(O$12)=0,999999999,(SIN(O$12)*COS($E77)+SIN($E77)*COS(O$12))/SIN(O$12)*$B77))</f>
        <v>88.4444486491341</v>
      </c>
      <c r="P167" s="0" t="n">
        <f aca="false">IF($B77=0,0,IF(SIN(P$12)=0,999999999,(SIN(P$12)*COS($E77)+SIN($E77)*COS(P$12))/SIN(P$12)*$B77))</f>
        <v>80.0635663434412</v>
      </c>
      <c r="Q167" s="0" t="n">
        <f aca="false">IF($B77=0,0,IF(SIN(Q$12)=0,999999999,(SIN(Q$12)*COS($E77)+SIN($E77)*COS(Q$12))/SIN(Q$12)*$B77))</f>
        <v>73.1925127148166</v>
      </c>
      <c r="R167" s="0" t="n">
        <f aca="false">IF($B77=0,0,IF(SIN(R$12)=0,999999999,(SIN(R$12)*COS($E77)+SIN($E77)*COS(R$12))/SIN(R$12)*$B77))</f>
        <v>67.4537977028345</v>
      </c>
      <c r="S167" s="0" t="n">
        <f aca="false">IF($B77=0,0,IF(SIN(S$12)=0,999999999,(SIN(S$12)*COS($E77)+SIN($E77)*COS(S$12))/SIN(S$12)*$B77))</f>
        <v>62.5860790367343</v>
      </c>
      <c r="T167" s="0" t="n">
        <f aca="false">IF($B77=0,0,IF(SIN(T$12)=0,999999999,(SIN(T$12)*COS($E77)+SIN($E77)*COS(T$12))/SIN(T$12)*$B77))</f>
        <v>58.4026808545011</v>
      </c>
      <c r="U167" s="0" t="n">
        <f aca="false">IF($B77=0,0,IF(SIN(U$12)=0,999999999,(SIN(U$12)*COS($E77)+SIN($E77)*COS(U$12))/SIN(U$12)*$B77))</f>
        <v>54.766704871896</v>
      </c>
      <c r="V167" s="0" t="n">
        <f aca="false">IF($B77=0,0,IF(SIN(V$12)=0,999999999,(SIN(V$12)*COS($E77)+SIN($E77)*COS(V$12))/SIN(V$12)*$B77))</f>
        <v>51.575474860784</v>
      </c>
      <c r="W167" s="0" t="n">
        <f aca="false">IF($B77=0,0,IF(SIN(W$12)=0,999999999,(SIN(W$12)*COS($E77)+SIN($E77)*COS(W$12))/SIN(W$12)*$B77))</f>
        <v>48.7504713093572</v>
      </c>
      <c r="X167" s="0" t="n">
        <f aca="false">IF($B77=0,0,IF(SIN(X$12)=0,999999999,(SIN(X$12)*COS($E77)+SIN($E77)*COS(X$12))/SIN(X$12)*$B77))</f>
        <v>46.2306211934632</v>
      </c>
      <c r="Y167" s="0" t="n">
        <f aca="false">IF($B77=0,0,IF(SIN(Y$12)=0,999999999,(SIN(Y$12)*COS($E77)+SIN($E77)*COS(Y$12))/SIN(Y$12)*$B77))</f>
        <v>43.9677067654284</v>
      </c>
      <c r="Z167" s="0" t="n">
        <f aca="false">IF($B77=0,0,IF(SIN(Z$12)=0,999999999,(SIN(Z$12)*COS($E77)+SIN($E77)*COS(Z$12))/SIN(Z$12)*$B77))</f>
        <v>41.9231517041988</v>
      </c>
      <c r="AA167" s="0" t="n">
        <f aca="false">IF($B77=0,0,IF(SIN(AA$12)=0,999999999,(SIN(AA$12)*COS($E77)+SIN($E77)*COS(AA$12))/SIN(AA$12)*$B77))</f>
        <v>40.065725506306</v>
      </c>
      <c r="AB167" s="0" t="n">
        <f aca="false">IF($B77=0,0,IF(SIN(AB$12)=0,999999999,(SIN(AB$12)*COS($E77)+SIN($E77)*COS(AB$12))/SIN(AB$12)*$B77))</f>
        <v>38.3698739500713</v>
      </c>
      <c r="AC167" s="0" t="n">
        <f aca="false">IF($B77=0,0,IF(SIN(AC$12)=0,999999999,(SIN(AC$12)*COS($E77)+SIN($E77)*COS(AC$12))/SIN(AC$12)*$B77))</f>
        <v>36.8144850889615</v>
      </c>
      <c r="AD167" s="0" t="n">
        <f aca="false">IF($B77=0,0,IF(SIN(AD$12)=0,999999999,(SIN(AD$12)*COS($E77)+SIN($E77)*COS(AD$12))/SIN(AD$12)*$B77))</f>
        <v>35.381963744705</v>
      </c>
      <c r="AE167" s="0" t="n">
        <f aca="false">IF($B77=0,0,IF(SIN(AE$12)=0,999999999,(SIN(AE$12)*COS($E77)+SIN($E77)*COS(AE$12))/SIN(AE$12)*$B77))</f>
        <v>34.0575281201749</v>
      </c>
      <c r="AF167" s="0" t="n">
        <f aca="false">IF($B77=0,0,IF(SIN(AF$12)=0,999999999,(SIN(AF$12)*COS($E77)+SIN($E77)*COS(AF$12))/SIN(AF$12)*$B77))</f>
        <v>32.8286687305067</v>
      </c>
      <c r="AG167" s="0" t="n">
        <f aca="false">IF($B77=0,0,IF(SIN(AG$12)=0,999999999,(SIN(AG$12)*COS($E77)+SIN($E77)*COS(AG$12))/SIN(AG$12)*$B77))</f>
        <v>31.6847275698806</v>
      </c>
      <c r="AH167" s="0" t="n">
        <f aca="false">IF($B77=0,0,IF(SIN(AH$12)=0,999999999,(SIN(AH$12)*COS($E77)+SIN($E77)*COS(AH$12))/SIN(AH$12)*$B77))</f>
        <v>30.6165674549907</v>
      </c>
      <c r="AI167" s="0" t="n">
        <f aca="false">IF($B77=0,0,IF(SIN(AI$12)=0,999999999,(SIN(AI$12)*COS($E77)+SIN($E77)*COS(AI$12))/SIN(AI$12)*$B77))</f>
        <v>29.6163097783499</v>
      </c>
      <c r="AJ167" s="0" t="n">
        <f aca="false">IF($B77=0,0,IF(SIN(AJ$12)=0,999999999,(SIN(AJ$12)*COS($E77)+SIN($E77)*COS(AJ$12))/SIN(AJ$12)*$B77))</f>
        <v>28.6771247090677</v>
      </c>
      <c r="AK167" s="0" t="n">
        <f aca="false">IF($B77=0,0,IF(SIN(AK$12)=0,999999999,(SIN(AK$12)*COS($E77)+SIN($E77)*COS(AK$12))/SIN(AK$12)*$B77))</f>
        <v>27.7930619980549</v>
      </c>
      <c r="AL167" s="0" t="n">
        <f aca="false">IF($B77=0,0,IF(SIN(AL$12)=0,999999999,(SIN(AL$12)*COS($E77)+SIN($E77)*COS(AL$12))/SIN(AL$12)*$B77))</f>
        <v>26.9589135053671</v>
      </c>
      <c r="AM167" s="0" t="n">
        <f aca="false">IF($B77=0,0,IF(SIN(AM$12)=0,999999999,(SIN(AM$12)*COS($E77)+SIN($E77)*COS(AM$12))/SIN(AM$12)*$B77))</f>
        <v>26.1701007206734</v>
      </c>
      <c r="AN167" s="0" t="n">
        <f aca="false">IF($B77=0,0,IF(SIN(AN$12)=0,999999999,(SIN(AN$12)*COS($E77)+SIN($E77)*COS(AN$12))/SIN(AN$12)*$B77))</f>
        <v>25.4225821311346</v>
      </c>
      <c r="AO167" s="0" t="n">
        <f aca="false">IF($B77=0,0,IF(SIN(AO$12)=0,999999999,(SIN(AO$12)*COS($E77)+SIN($E77)*COS(AO$12))/SIN(AO$12)*$B77))</f>
        <v>24.7127764671287</v>
      </c>
      <c r="AP167" s="0" t="n">
        <f aca="false">IF($B77=0,0,IF(SIN(AP$12)=0,999999999,(SIN(AP$12)*COS($E77)+SIN($E77)*COS(AP$12))/SIN(AP$12)*$B77))</f>
        <v>24.0374987383879</v>
      </c>
      <c r="AQ167" s="0" t="n">
        <f aca="false">IF($B77=0,0,IF(SIN(AQ$12)=0,999999999,(SIN(AQ$12)*COS($E77)+SIN($E77)*COS(AQ$12))/SIN(AQ$12)*$B77))</f>
        <v>23.3939066406537</v>
      </c>
      <c r="AR167" s="0" t="n">
        <f aca="false">IF($B77=0,0,IF(SIN(AR$12)=0,999999999,(SIN(AR$12)*COS($E77)+SIN($E77)*COS(AR$12))/SIN(AR$12)*$B77))</f>
        <v>22.7794554224091</v>
      </c>
      <c r="AS167" s="0" t="n">
        <f aca="false">IF($B77=0,0,IF(SIN(AS$12)=0,999999999,(SIN(AS$12)*COS($E77)+SIN($E77)*COS(AS$12))/SIN(AS$12)*$B77))</f>
        <v>22.1918596931228</v>
      </c>
      <c r="AT167" s="0" t="n">
        <f aca="false">IF($B77=0,0,IF(SIN(AT$12)=0,999999999,(SIN(AT$12)*COS($E77)+SIN($E77)*COS(AT$12))/SIN(AT$12)*$B77))</f>
        <v>21.6290609581504</v>
      </c>
      <c r="AU167" s="0" t="n">
        <f aca="false">IF($B77=0,0,IF(SIN(AU$12)=0,999999999,(SIN(AU$12)*COS($E77)+SIN($E77)*COS(AU$12))/SIN(AU$12)*$B77))</f>
        <v>21.0891999024766</v>
      </c>
      <c r="AV167" s="0" t="n">
        <f aca="false">IF($B77=0,0,IF(SIN(AV$12)=0,999999999,(SIN(AV$12)*COS($E77)+SIN($E77)*COS(AV$12))/SIN(AV$12)*$B77))</f>
        <v>20.5705926317261</v>
      </c>
      <c r="AW167" s="0" t="n">
        <f aca="false">IF($B77=0,0,IF(SIN(AW$12)=0,999999999,(SIN(AW$12)*COS($E77)+SIN($E77)*COS(AW$12))/SIN(AW$12)*$B77))</f>
        <v>20.0717102261367</v>
      </c>
      <c r="AX167" s="0" t="n">
        <f aca="false">IF($B77=0,0,IF(SIN(AX$12)=0,999999999,(SIN(AX$12)*COS($E77)+SIN($E77)*COS(AX$12))/SIN(AX$12)*$B77))</f>
        <v>19.5911610803267</v>
      </c>
      <c r="AY167" s="0" t="n">
        <f aca="false">IF($B77=0,0,IF(SIN(AY$12)=0,999999999,(SIN(AY$12)*COS($E77)+SIN($E77)*COS(AY$12))/SIN(AY$12)*$B77))</f>
        <v>19.127675595402</v>
      </c>
      <c r="AZ167" s="0" t="n">
        <f aca="false">IF($B77=0,0,IF(SIN(AZ$12)=0,999999999,(SIN(AZ$12)*COS($E77)+SIN($E77)*COS(AZ$12))/SIN(AZ$12)*$B77))</f>
        <v>18.6800928653241</v>
      </c>
      <c r="BA167" s="0" t="n">
        <f aca="false">IF($B77=0,0,IF(SIN(BA$12)=0,999999999,(SIN(BA$12)*COS($E77)+SIN($E77)*COS(BA$12))/SIN(BA$12)*$B77))</f>
        <v>18.2473490604055</v>
      </c>
      <c r="BB167" s="0" t="n">
        <f aca="false">IF($B77=0,0,IF(SIN(BB$12)=0,999999999,(SIN(BB$12)*COS($E77)+SIN($E77)*COS(BB$12))/SIN(BB$12)*$B77))</f>
        <v>17.8284672603095</v>
      </c>
      <c r="BC167" s="0" t="n">
        <f aca="false">IF($B77=0,0,IF(SIN(BC$12)=0,999999999,(SIN(BC$12)*COS($E77)+SIN($E77)*COS(BC$12))/SIN(BC$12)*$B77))</f>
        <v>17.4225485293578</v>
      </c>
      <c r="BD167" s="0" t="n">
        <f aca="false">IF($B77=0,0,IF(SIN(BD$12)=0,999999999,(SIN(BD$12)*COS($E77)+SIN($E77)*COS(BD$12))/SIN(BD$12)*$B77))</f>
        <v>17.0287640600875</v>
      </c>
      <c r="BE167" s="0" t="n">
        <f aca="false">IF($B77=0,0,IF(SIN(BE$12)=0,999999999,(SIN(BE$12)*COS($E77)+SIN($E77)*COS(BE$12))/SIN(BE$12)*$B77))</f>
        <v>16.6463482382976</v>
      </c>
      <c r="BF167" s="0" t="n">
        <f aca="false">IF($B77=0,0,IF(SIN(BF$12)=0,999999999,(SIN(BF$12)*COS($E77)+SIN($E77)*COS(BF$12))/SIN(BF$12)*$B77))</f>
        <v>16.2745925053941</v>
      </c>
      <c r="BG167" s="0" t="n">
        <f aca="false">IF($B77=0,0,IF(SIN(BG$12)=0,999999999,(SIN(BG$12)*COS($E77)+SIN($E77)*COS(BG$12))/SIN(BG$12)*$B77))</f>
        <v>15.9128399125782</v>
      </c>
      <c r="BH167" s="0" t="n">
        <f aca="false">IF($B77=0,0,IF(SIN(BH$12)=0,999999999,(SIN(BH$12)*COS($E77)+SIN($E77)*COS(BH$12))/SIN(BH$12)*$B77))</f>
        <v>15.5604802770377</v>
      </c>
      <c r="BI167" s="0" t="n">
        <f aca="false">IF($B77=0,0,IF(SIN(BI$12)=0,999999999,(SIN(BI$12)*COS($E77)+SIN($E77)*COS(BI$12))/SIN(BI$12)*$B77))</f>
        <v>15.2169458633573</v>
      </c>
      <c r="BJ167" s="0" t="n">
        <f aca="false">IF($B77=0,0,IF(SIN(BJ$12)=0,999999999,(SIN(BJ$12)*COS($E77)+SIN($E77)*COS(BJ$12))/SIN(BJ$12)*$B77))</f>
        <v>14.8817075243233</v>
      </c>
      <c r="BK167" s="0" t="n">
        <f aca="false">IF($B77=0,0,IF(SIN(BK$12)=0,999999999,(SIN(BK$12)*COS($E77)+SIN($E77)*COS(BK$12))/SIN(BK$12)*$B77))</f>
        <v>14.5542712445257</v>
      </c>
      <c r="BL167" s="0" t="n">
        <f aca="false">IF($B77=0,0,IF(SIN(BL$12)=0,999999999,(SIN(BL$12)*COS($E77)+SIN($E77)*COS(BL$12))/SIN(BL$12)*$B77))</f>
        <v>14.2341750379543</v>
      </c>
      <c r="BM167" s="0" t="n">
        <f aca="false">IF($B77=0,0,IF(SIN(BM$12)=0,999999999,(SIN(BM$12)*COS($E77)+SIN($E77)*COS(BM$12))/SIN(BM$12)*$B77))</f>
        <v>13.920986157391</v>
      </c>
      <c r="BN167" s="0" t="n">
        <f aca="false">IF($B77=0,0,IF(SIN(BN$12)=0,999999999,(SIN(BN$12)*COS($E77)+SIN($E77)*COS(BN$12))/SIN(BN$12)*$B77))</f>
        <v>13.6142985790144</v>
      </c>
      <c r="BO167" s="0" t="n">
        <f aca="false">IF($B77=0,0,IF(SIN(BO$12)=0,999999999,(SIN(BO$12)*COS($E77)+SIN($E77)*COS(BO$12))/SIN(BO$12)*$B77))</f>
        <v>13.313730730417</v>
      </c>
      <c r="BP167" s="0" t="n">
        <f aca="false">IF($B77=0,0,IF(SIN(BP$12)=0,999999999,(SIN(BP$12)*COS($E77)+SIN($E77)*COS(BP$12))/SIN(BP$12)*$B77))</f>
        <v>13.0189234343199</v>
      </c>
      <c r="BQ167" s="0" t="n">
        <f aca="false">IF($B77=0,0,IF(SIN(BQ$12)=0,999999999,(SIN(BQ$12)*COS($E77)+SIN($E77)*COS(BQ$12))/SIN(BQ$12)*$B77))</f>
        <v>12.7295380437808</v>
      </c>
      <c r="BR167" s="0" t="n">
        <f aca="false">IF($B77=0,0,IF(SIN(BR$12)=0,999999999,(SIN(BR$12)*COS($E77)+SIN($E77)*COS(BR$12))/SIN(BR$12)*$B77))</f>
        <v>12.4452547476942</v>
      </c>
      <c r="BS167" s="0" t="n">
        <f aca="false">IF($B77=0,0,IF(SIN(BS$12)=0,999999999,(SIN(BS$12)*COS($E77)+SIN($E77)*COS(BS$12))/SIN(BS$12)*$B77))</f>
        <v>12.1657710279757</v>
      </c>
      <c r="BT167" s="0" t="n">
        <f aca="false">IF($B77=0,0,IF(SIN(BT$12)=0,999999999,(SIN(BT$12)*COS($E77)+SIN($E77)*COS(BT$12))/SIN(BT$12)*$B77))</f>
        <v>11.8908002520616</v>
      </c>
      <c r="BU167" s="0" t="n">
        <f aca="false">IF($B77=0,0,IF(SIN(BU$12)=0,999999999,(SIN(BU$12)*COS($E77)+SIN($E77)*COS(BU$12))/SIN(BU$12)*$B77))</f>
        <v>11.620070386289</v>
      </c>
      <c r="BV167" s="0" t="n">
        <f aca="false">IF($B77=0,0,IF(SIN(BV$12)=0,999999999,(SIN(BV$12)*COS($E77)+SIN($E77)*COS(BV$12))/SIN(BV$12)*$B77))</f>
        <v>11.3533228173935</v>
      </c>
      <c r="BW167" s="0" t="n">
        <f aca="false">IF($B77=0,0,IF(SIN(BW$12)=0,999999999,(SIN(BW$12)*COS($E77)+SIN($E77)*COS(BW$12))/SIN(BW$12)*$B77))</f>
        <v>11.0903112708294</v>
      </c>
      <c r="BX167" s="0" t="n">
        <f aca="false">IF($B77=0,0,IF(SIN(BX$12)=0,999999999,(SIN(BX$12)*COS($E77)+SIN($E77)*COS(BX$12))/SIN(BX$12)*$B77))</f>
        <v>10.8308008158736</v>
      </c>
      <c r="BY167" s="0" t="n">
        <f aca="false">IF($B77=0,0,IF(SIN(BY$12)=0,999999999,(SIN(BY$12)*COS($E77)+SIN($E77)*COS(BY$12))/SIN(BY$12)*$B77))</f>
        <v>10.5745669485859</v>
      </c>
      <c r="BZ167" s="0" t="n">
        <f aca="false">IF($B77=0,0,IF(SIN(BZ$12)=0,999999999,(SIN(BZ$12)*COS($E77)+SIN($E77)*COS(BZ$12))/SIN(BZ$12)*$B77))</f>
        <v>10.3213947446629</v>
      </c>
      <c r="CA167" s="0" t="n">
        <f aca="false">IF($B77=0,0,IF(SIN(CA$12)=0,999999999,(SIN(CA$12)*COS($E77)+SIN($E77)*COS(CA$12))/SIN(CA$12)*$B77))</f>
        <v>10.0710780750638</v>
      </c>
      <c r="CB167" s="0" t="n">
        <f aca="false">IF($B77=0,0,IF(SIN(CB$12)=0,999999999,(SIN(CB$12)*COS($E77)+SIN($E77)*COS(CB$12))/SIN(CB$12)*$B77))</f>
        <v>9.82341887802566</v>
      </c>
      <c r="CC167" s="0" t="n">
        <f aca="false">IF($B77=0,0,IF(SIN(CC$12)=0,999999999,(SIN(CC$12)*COS($E77)+SIN($E77)*COS(CC$12))/SIN(CC$12)*$B77))</f>
        <v>9.57822648173624</v>
      </c>
      <c r="CD167" s="0" t="n">
        <f aca="false">IF($B77=0,0,IF(SIN(CD$12)=0,999999999,(SIN(CD$12)*COS($E77)+SIN($E77)*COS(CD$12))/SIN(CD$12)*$B77))</f>
        <v>9.33531697249537</v>
      </c>
      <c r="CE167" s="0" t="n">
        <f aca="false">IF($B77=0,0,IF(SIN(CE$12)=0,999999999,(SIN(CE$12)*COS($E77)+SIN($E77)*COS(CE$12))/SIN(CE$12)*$B77))</f>
        <v>9.09451260369666</v>
      </c>
      <c r="CF167" s="0" t="n">
        <f aca="false">IF($B77=0,0,IF(SIN(CF$12)=0,999999999,(SIN(CF$12)*COS($E77)+SIN($E77)*COS(CF$12))/SIN(CF$12)*$B77))</f>
        <v>8.8556412414004</v>
      </c>
      <c r="CG167" s="0" t="n">
        <f aca="false">IF($B77=0,0,IF(SIN(CG$12)=0,999999999,(SIN(CG$12)*COS($E77)+SIN($E77)*COS(CG$12))/SIN(CG$12)*$B77))</f>
        <v>8.61853584264977</v>
      </c>
      <c r="CH167" s="0" t="n">
        <f aca="false">IF($B77=0,0,IF(SIN(CH$12)=0,999999999,(SIN(CH$12)*COS($E77)+SIN($E77)*COS(CH$12))/SIN(CH$12)*$B77))</f>
        <v>8.38303396301937</v>
      </c>
      <c r="CI167" s="0" t="n">
        <f aca="false">IF($B77=0,0,IF(SIN(CI$12)=0,999999999,(SIN(CI$12)*COS($E77)+SIN($E77)*COS(CI$12))/SIN(CI$12)*$B77))</f>
        <v>8.14897729018364</v>
      </c>
      <c r="CJ167" s="0" t="n">
        <f aca="false">IF($B77=0,0,IF(SIN(CJ$12)=0,999999999,(SIN(CJ$12)*COS($E77)+SIN($E77)*COS(CJ$12))/SIN(CJ$12)*$B77))</f>
        <v>7.91621120054726</v>
      </c>
      <c r="CK167" s="0" t="n">
        <f aca="false">IF($B77=0,0,IF(SIN(CK$12)=0,999999999,(SIN(CK$12)*COS($E77)+SIN($E77)*COS(CK$12))/SIN(CK$12)*$B77))</f>
        <v>7.68458433620489</v>
      </c>
      <c r="CL167" s="0" t="n">
        <f aca="false">IF($B77=0,0,IF(SIN(CL$12)=0,999999999,(SIN(CL$12)*COS($E77)+SIN($E77)*COS(CL$12))/SIN(CL$12)*$B77))</f>
        <v>7.45394819969611</v>
      </c>
      <c r="CM167" s="0" t="n">
        <f aca="false">IF($B77=0,0,IF(SIN(CM$12)=0,999999999,(SIN(CM$12)*COS($E77)+SIN($E77)*COS(CM$12))/SIN(CM$12)*$B77))</f>
        <v>7.224156764187</v>
      </c>
      <c r="CN167" s="0" t="n">
        <f aca="false">IF($B77=0,0,IF(SIN(CN$12)=0,999999999,(SIN(CN$12)*COS($E77)+SIN($E77)*COS(CN$12))/SIN(CN$12)*$B77))</f>
        <v>6.9950660968535</v>
      </c>
      <c r="CO167" s="0" t="n">
        <f aca="false">IF($B77=0,0,IF(SIN(CO$12)=0,999999999,(SIN(CO$12)*COS($E77)+SIN($E77)*COS(CO$12))/SIN(CO$12)*$B77))</f>
        <v>6.76653399336816</v>
      </c>
      <c r="CP167" s="0" t="n">
        <f aca="false">IF($B77=0,0,IF(SIN(CP$12)=0,999999999,(SIN(CP$12)*COS($E77)+SIN($E77)*COS(CP$12))/SIN(CP$12)*$B77))</f>
        <v>6.53841962148914</v>
      </c>
      <c r="CQ167" s="0" t="n">
        <f aca="false">IF($B77=0,0,IF(SIN(CQ$12)=0,999999999,(SIN(CQ$12)*COS($E77)+SIN($E77)*COS(CQ$12))/SIN(CQ$12)*$B77))</f>
        <v>6.31058317183394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793.968811336457</v>
      </c>
      <c r="H168" s="0" t="n">
        <f aca="false">IF($B78=0,0,IF(SIN(H$12)=0,999999999,(SIN(H$12)*COS($E78)+SIN($E78)*COS(H$12))/SIN(H$12)*$B78))</f>
        <v>399.925756610653</v>
      </c>
      <c r="I168" s="0" t="n">
        <f aca="false">IF($B78=0,0,IF(SIN(I$12)=0,999999999,(SIN(I$12)*COS($E78)+SIN($E78)*COS(I$12))/SIN(I$12)*$B78))</f>
        <v>268.524707722955</v>
      </c>
      <c r="J168" s="0" t="n">
        <f aca="false">IF($B78=0,0,IF(SIN(J$12)=0,999999999,(SIN(J$12)*COS($E78)+SIN($E78)*COS(J$12))/SIN(J$12)*$B78))</f>
        <v>202.784135899002</v>
      </c>
      <c r="K168" s="0" t="n">
        <f aca="false">IF($B78=0,0,IF(SIN(K$12)=0,999999999,(SIN(K$12)*COS($E78)+SIN($E78)*COS(K$12))/SIN(K$12)*$B78))</f>
        <v>163.307727553472</v>
      </c>
      <c r="L168" s="0" t="n">
        <f aca="false">IF($B78=0,0,IF(SIN(L$12)=0,999999999,(SIN(L$12)*COS($E78)+SIN($E78)*COS(L$12))/SIN(L$12)*$B78))</f>
        <v>136.963371612677</v>
      </c>
      <c r="M168" s="0" t="n">
        <f aca="false">IF($B78=0,0,IF(SIN(M$12)=0,999999999,(SIN(M$12)*COS($E78)+SIN($E78)*COS(M$12))/SIN(M$12)*$B78))</f>
        <v>118.123014841446</v>
      </c>
      <c r="N168" s="0" t="n">
        <f aca="false">IF($B78=0,0,IF(SIN(N$12)=0,999999999,(SIN(N$12)*COS($E78)+SIN($E78)*COS(N$12))/SIN(N$12)*$B78))</f>
        <v>103.972625670509</v>
      </c>
      <c r="O168" s="0" t="n">
        <f aca="false">IF($B78=0,0,IF(SIN(O$12)=0,999999999,(SIN(O$12)*COS($E78)+SIN($E78)*COS(O$12))/SIN(O$12)*$B78))</f>
        <v>92.948848801735</v>
      </c>
      <c r="P168" s="0" t="n">
        <f aca="false">IF($B78=0,0,IF(SIN(P$12)=0,999999999,(SIN(P$12)*COS($E78)+SIN($E78)*COS(P$12))/SIN(P$12)*$B78))</f>
        <v>84.1136670466938</v>
      </c>
      <c r="Q168" s="0" t="n">
        <f aca="false">IF($B78=0,0,IF(SIN(Q$12)=0,999999999,(SIN(Q$12)*COS($E78)+SIN($E78)*COS(Q$12))/SIN(Q$12)*$B78))</f>
        <v>76.8701567045551</v>
      </c>
      <c r="R168" s="0" t="n">
        <f aca="false">IF($B78=0,0,IF(SIN(R$12)=0,999999999,(SIN(R$12)*COS($E78)+SIN($E78)*COS(R$12))/SIN(R$12)*$B78))</f>
        <v>70.8203652480154</v>
      </c>
      <c r="S168" s="0" t="n">
        <f aca="false">IF($B78=0,0,IF(SIN(S$12)=0,999999999,(SIN(S$12)*COS($E78)+SIN($E78)*COS(S$12))/SIN(S$12)*$B78))</f>
        <v>65.6887839205711</v>
      </c>
      <c r="T168" s="0" t="n">
        <f aca="false">IF($B78=0,0,IF(SIN(T$12)=0,999999999,(SIN(T$12)*COS($E78)+SIN($E78)*COS(T$12))/SIN(T$12)*$B78))</f>
        <v>61.278617789419</v>
      </c>
      <c r="U168" s="0" t="n">
        <f aca="false">IF($B78=0,0,IF(SIN(U$12)=0,999999999,(SIN(U$12)*COS($E78)+SIN($E78)*COS(U$12))/SIN(U$12)*$B78))</f>
        <v>57.4455477746474</v>
      </c>
      <c r="V168" s="0" t="n">
        <f aca="false">IF($B78=0,0,IF(SIN(V$12)=0,999999999,(SIN(V$12)*COS($E78)+SIN($E78)*COS(V$12))/SIN(V$12)*$B78))</f>
        <v>54.0813319150398</v>
      </c>
      <c r="W168" s="0" t="n">
        <f aca="false">IF($B78=0,0,IF(SIN(W$12)=0,999999999,(SIN(W$12)*COS($E78)+SIN($E78)*COS(W$12))/SIN(W$12)*$B78))</f>
        <v>51.1031944200724</v>
      </c>
      <c r="X168" s="0" t="n">
        <f aca="false">IF($B78=0,0,IF(SIN(X$12)=0,999999999,(SIN(X$12)*COS($E78)+SIN($E78)*COS(X$12))/SIN(X$12)*$B78))</f>
        <v>48.4467517023095</v>
      </c>
      <c r="Y168" s="0" t="n">
        <f aca="false">IF($B78=0,0,IF(SIN(Y$12)=0,999999999,(SIN(Y$12)*COS($E78)+SIN($E78)*COS(Y$12))/SIN(Y$12)*$B78))</f>
        <v>46.0611722921069</v>
      </c>
      <c r="Z168" s="0" t="n">
        <f aca="false">IF($B78=0,0,IF(SIN(Z$12)=0,999999999,(SIN(Z$12)*COS($E78)+SIN($E78)*COS(Z$12))/SIN(Z$12)*$B78))</f>
        <v>43.9057887757577</v>
      </c>
      <c r="AA168" s="0" t="n">
        <f aca="false">IF($B78=0,0,IF(SIN(AA$12)=0,999999999,(SIN(AA$12)*COS($E78)+SIN($E78)*COS(AA$12))/SIN(AA$12)*$B78))</f>
        <v>41.9476777492121</v>
      </c>
      <c r="AB168" s="0" t="n">
        <f aca="false">IF($B78=0,0,IF(SIN(AB$12)=0,999999999,(SIN(AB$12)*COS($E78)+SIN($E78)*COS(AB$12))/SIN(AB$12)*$B78))</f>
        <v>40.1598997823595</v>
      </c>
      <c r="AC168" s="0" t="n">
        <f aca="false">IF($B78=0,0,IF(SIN(AC$12)=0,999999999,(SIN(AC$12)*COS($E78)+SIN($E78)*COS(AC$12))/SIN(AC$12)*$B78))</f>
        <v>38.5201985210332</v>
      </c>
      <c r="AD168" s="0" t="n">
        <f aca="false">IF($B78=0,0,IF(SIN(AD$12)=0,999999999,(SIN(AD$12)*COS($E78)+SIN($E78)*COS(AD$12))/SIN(AD$12)*$B78))</f>
        <v>37.0100250115108</v>
      </c>
      <c r="AE168" s="0" t="n">
        <f aca="false">IF($B78=0,0,IF(SIN(AE$12)=0,999999999,(SIN(AE$12)*COS($E78)+SIN($E78)*COS(AE$12))/SIN(AE$12)*$B78))</f>
        <v>35.6137961851465</v>
      </c>
      <c r="AF168" s="0" t="n">
        <f aca="false">IF($B78=0,0,IF(SIN(AF$12)=0,999999999,(SIN(AF$12)*COS($E78)+SIN($E78)*COS(AF$12))/SIN(AF$12)*$B78))</f>
        <v>34.318324459964</v>
      </c>
      <c r="AG168" s="0" t="n">
        <f aca="false">IF($B78=0,0,IF(SIN(AG$12)=0,999999999,(SIN(AG$12)*COS($E78)+SIN($E78)*COS(AG$12))/SIN(AG$12)*$B78))</f>
        <v>33.1123740954852</v>
      </c>
      <c r="AH168" s="0" t="n">
        <f aca="false">IF($B78=0,0,IF(SIN(AH$12)=0,999999999,(SIN(AH$12)*COS($E78)+SIN($E78)*COS(AH$12))/SIN(AH$12)*$B78))</f>
        <v>31.9863126124207</v>
      </c>
      <c r="AI168" s="0" t="n">
        <f aca="false">IF($B78=0,0,IF(SIN(AI$12)=0,999999999,(SIN(AI$12)*COS($E78)+SIN($E78)*COS(AI$12))/SIN(AI$12)*$B78))</f>
        <v>30.931834330463</v>
      </c>
      <c r="AJ168" s="0" t="n">
        <f aca="false">IF($B78=0,0,IF(SIN(AJ$12)=0,999999999,(SIN(AJ$12)*COS($E78)+SIN($E78)*COS(AJ$12))/SIN(AJ$12)*$B78))</f>
        <v>29.9417391965541</v>
      </c>
      <c r="AK168" s="0" t="n">
        <f aca="false">IF($B78=0,0,IF(SIN(AK$12)=0,999999999,(SIN(AK$12)*COS($E78)+SIN($E78)*COS(AK$12))/SIN(AK$12)*$B78))</f>
        <v>29.0097544186094</v>
      </c>
      <c r="AL168" s="0" t="n">
        <f aca="false">IF($B78=0,0,IF(SIN(AL$12)=0,999999999,(SIN(AL$12)*COS($E78)+SIN($E78)*COS(AL$12))/SIN(AL$12)*$B78))</f>
        <v>28.13038954093</v>
      </c>
      <c r="AM168" s="0" t="n">
        <f aca="false">IF($B78=0,0,IF(SIN(AM$12)=0,999999999,(SIN(AM$12)*COS($E78)+SIN($E78)*COS(AM$12))/SIN(AM$12)*$B78))</f>
        <v>27.2988178675353</v>
      </c>
      <c r="AN168" s="0" t="n">
        <f aca="false">IF($B78=0,0,IF(SIN(AN$12)=0,999999999,(SIN(AN$12)*COS($E78)+SIN($E78)*COS(AN$12))/SIN(AN$12)*$B78))</f>
        <v>26.5107788087644</v>
      </c>
      <c r="AO168" s="0" t="n">
        <f aca="false">IF($B78=0,0,IF(SIN(AO$12)=0,999999999,(SIN(AO$12)*COS($E78)+SIN($E78)*COS(AO$12))/SIN(AO$12)*$B78))</f>
        <v>25.7624969664113</v>
      </c>
      <c r="AP168" s="0" t="n">
        <f aca="false">IF($B78=0,0,IF(SIN(AP$12)=0,999999999,(SIN(AP$12)*COS($E78)+SIN($E78)*COS(AP$12))/SIN(AP$12)*$B78))</f>
        <v>25.0506147025947</v>
      </c>
      <c r="AQ168" s="0" t="n">
        <f aca="false">IF($B78=0,0,IF(SIN(AQ$12)=0,999999999,(SIN(AQ$12)*COS($E78)+SIN($E78)*COS(AQ$12))/SIN(AQ$12)*$B78))</f>
        <v>24.3721356412998</v>
      </c>
      <c r="AR168" s="0" t="n">
        <f aca="false">IF($B78=0,0,IF(SIN(AR$12)=0,999999999,(SIN(AR$12)*COS($E78)+SIN($E78)*COS(AR$12))/SIN(AR$12)*$B78))</f>
        <v>23.7243770885863</v>
      </c>
      <c r="AS168" s="0" t="n">
        <f aca="false">IF($B78=0,0,IF(SIN(AS$12)=0,999999999,(SIN(AS$12)*COS($E78)+SIN($E78)*COS(AS$12))/SIN(AS$12)*$B78))</f>
        <v>23.1049297705868</v>
      </c>
      <c r="AT168" s="0" t="n">
        <f aca="false">IF($B78=0,0,IF(SIN(AT$12)=0,999999999,(SIN(AT$12)*COS($E78)+SIN($E78)*COS(AT$12))/SIN(AT$12)*$B78))</f>
        <v>22.511623608584</v>
      </c>
      <c r="AU168" s="0" t="n">
        <f aca="false">IF($B78=0,0,IF(SIN(AU$12)=0,999999999,(SIN(AU$12)*COS($E78)+SIN($E78)*COS(AU$12))/SIN(AU$12)*$B78))</f>
        <v>21.9424985003473</v>
      </c>
      <c r="AV168" s="0" t="n">
        <f aca="false">IF($B78=0,0,IF(SIN(AV$12)=0,999999999,(SIN(AV$12)*COS($E78)+SIN($E78)*COS(AV$12))/SIN(AV$12)*$B78))</f>
        <v>21.3957792732494</v>
      </c>
      <c r="AW168" s="0" t="n">
        <f aca="false">IF($B78=0,0,IF(SIN(AW$12)=0,999999999,(SIN(AW$12)*COS($E78)+SIN($E78)*COS(AW$12))/SIN(AW$12)*$B78))</f>
        <v>20.8698541299288</v>
      </c>
      <c r="AX168" s="0" t="n">
        <f aca="false">IF($B78=0,0,IF(SIN(AX$12)=0,999999999,(SIN(AX$12)*COS($E78)+SIN($E78)*COS(AX$12))/SIN(AX$12)*$B78))</f>
        <v>20.3632560307553</v>
      </c>
      <c r="AY168" s="0" t="n">
        <f aca="false">IF($B78=0,0,IF(SIN(AY$12)=0,999999999,(SIN(AY$12)*COS($E78)+SIN($E78)*COS(AY$12))/SIN(AY$12)*$B78))</f>
        <v>19.8746465561476</v>
      </c>
      <c r="AZ168" s="0" t="n">
        <f aca="false">IF($B78=0,0,IF(SIN(AZ$12)=0,999999999,(SIN(AZ$12)*COS($E78)+SIN($E78)*COS(AZ$12))/SIN(AZ$12)*$B78))</f>
        <v>19.4028018712546</v>
      </c>
      <c r="BA168" s="0" t="n">
        <f aca="false">IF($B78=0,0,IF(SIN(BA$12)=0,999999999,(SIN(BA$12)*COS($E78)+SIN($E78)*COS(BA$12))/SIN(BA$12)*$B78))</f>
        <v>18.9466004797582</v>
      </c>
      <c r="BB168" s="0" t="n">
        <f aca="false">IF($B78=0,0,IF(SIN(BB$12)=0,999999999,(SIN(BB$12)*COS($E78)+SIN($E78)*COS(BB$12))/SIN(BB$12)*$B78))</f>
        <v>18.5050125057554</v>
      </c>
      <c r="BC168" s="0" t="n">
        <f aca="false">IF($B78=0,0,IF(SIN(BC$12)=0,999999999,(SIN(BC$12)*COS($E78)+SIN($E78)*COS(BC$12))/SIN(BC$12)*$B78))</f>
        <v>18.0770902852873</v>
      </c>
      <c r="BD168" s="0" t="n">
        <f aca="false">IF($B78=0,0,IF(SIN(BD$12)=0,999999999,(SIN(BD$12)*COS($E78)+SIN($E78)*COS(BD$12))/SIN(BD$12)*$B78))</f>
        <v>17.6619600840253</v>
      </c>
      <c r="BE168" s="0" t="n">
        <f aca="false">IF($B78=0,0,IF(SIN(BE$12)=0,999999999,(SIN(BE$12)*COS($E78)+SIN($E78)*COS(BE$12))/SIN(BE$12)*$B78))</f>
        <v>17.2588147863969</v>
      </c>
      <c r="BF168" s="0" t="n">
        <f aca="false">IF($B78=0,0,IF(SIN(BF$12)=0,999999999,(SIN(BF$12)*COS($E78)+SIN($E78)*COS(BF$12))/SIN(BF$12)*$B78))</f>
        <v>16.8669074252292</v>
      </c>
      <c r="BG168" s="0" t="n">
        <f aca="false">IF($B78=0,0,IF(SIN(BG$12)=0,999999999,(SIN(BG$12)*COS($E78)+SIN($E78)*COS(BG$12))/SIN(BG$12)*$B78))</f>
        <v>16.485545440738</v>
      </c>
      <c r="BH168" s="0" t="n">
        <f aca="false">IF($B78=0,0,IF(SIN(BH$12)=0,999999999,(SIN(BH$12)*COS($E78)+SIN($E78)*COS(BH$12))/SIN(BH$12)*$B78))</f>
        <v>16.1140855741527</v>
      </c>
      <c r="BI168" s="0" t="n">
        <f aca="false">IF($B78=0,0,IF(SIN(BI$12)=0,999999999,(SIN(BI$12)*COS($E78)+SIN($E78)*COS(BI$12))/SIN(BI$12)*$B78))</f>
        <v>15.7519293150299</v>
      </c>
      <c r="BJ168" s="0" t="n">
        <f aca="false">IF($B78=0,0,IF(SIN(BJ$12)=0,999999999,(SIN(BJ$12)*COS($E78)+SIN($E78)*COS(BJ$12))/SIN(BJ$12)*$B78))</f>
        <v>15.3985188328648</v>
      </c>
      <c r="BK168" s="0" t="n">
        <f aca="false">IF($B78=0,0,IF(SIN(BK$12)=0,999999999,(SIN(BK$12)*COS($E78)+SIN($E78)*COS(BK$12))/SIN(BK$12)*$B78))</f>
        <v>15.0533333333333</v>
      </c>
      <c r="BL168" s="0" t="n">
        <f aca="false">IF($B78=0,0,IF(SIN(BL$12)=0,999999999,(SIN(BL$12)*COS($E78)+SIN($E78)*COS(BL$12))/SIN(BL$12)*$B78))</f>
        <v>14.7158857877167</v>
      </c>
      <c r="BM168" s="0" t="n">
        <f aca="false">IF($B78=0,0,IF(SIN(BM$12)=0,999999999,(SIN(BM$12)*COS($E78)+SIN($E78)*COS(BM$12))/SIN(BM$12)*$B78))</f>
        <v>14.3857199910254</v>
      </c>
      <c r="BN168" s="0" t="n">
        <f aca="false">IF($B78=0,0,IF(SIN(BN$12)=0,999999999,(SIN(BN$12)*COS($E78)+SIN($E78)*COS(BN$12))/SIN(BN$12)*$B78))</f>
        <v>14.062407910252</v>
      </c>
      <c r="BO168" s="0" t="n">
        <f aca="false">IF($B78=0,0,IF(SIN(BO$12)=0,999999999,(SIN(BO$12)*COS($E78)+SIN($E78)*COS(BO$12))/SIN(BO$12)*$B78))</f>
        <v>13.7455472892317</v>
      </c>
      <c r="BP168" s="0" t="n">
        <f aca="false">IF($B78=0,0,IF(SIN(BP$12)=0,999999999,(SIN(BP$12)*COS($E78)+SIN($E78)*COS(BP$12))/SIN(BP$12)*$B78))</f>
        <v>13.4347594808931</v>
      </c>
      <c r="BQ168" s="0" t="n">
        <f aca="false">IF($B78=0,0,IF(SIN(BQ$12)=0,999999999,(SIN(BQ$12)*COS($E78)+SIN($E78)*COS(BQ$12))/SIN(BQ$12)*$B78))</f>
        <v>13.1296874813818</v>
      </c>
      <c r="BR168" s="0" t="n">
        <f aca="false">IF($B78=0,0,IF(SIN(BR$12)=0,999999999,(SIN(BR$12)*COS($E78)+SIN($E78)*COS(BR$12))/SIN(BR$12)*$B78))</f>
        <v>12.8299941437077</v>
      </c>
      <c r="BS168" s="0" t="n">
        <f aca="false">IF($B78=0,0,IF(SIN(BS$12)=0,999999999,(SIN(BS$12)*COS($E78)+SIN($E78)*COS(BS$12))/SIN(BS$12)*$B78))</f>
        <v>12.5353605512981</v>
      </c>
      <c r="BT168" s="0" t="n">
        <f aca="false">IF($B78=0,0,IF(SIN(BT$12)=0,999999999,(SIN(BT$12)*COS($E78)+SIN($E78)*COS(BT$12))/SIN(BT$12)*$B78))</f>
        <v>12.245484534202</v>
      </c>
      <c r="BU168" s="0" t="n">
        <f aca="false">IF($B78=0,0,IF(SIN(BU$12)=0,999999999,(SIN(BU$12)*COS($E78)+SIN($E78)*COS(BU$12))/SIN(BU$12)*$B78))</f>
        <v>11.9600793127261</v>
      </c>
      <c r="BV168" s="0" t="n">
        <f aca="false">IF($B78=0,0,IF(SIN(BV$12)=0,999999999,(SIN(BV$12)*COS($E78)+SIN($E78)*COS(BV$12))/SIN(BV$12)*$B78))</f>
        <v>11.6788722550509</v>
      </c>
      <c r="BW168" s="0" t="n">
        <f aca="false">IF($B78=0,0,IF(SIN(BW$12)=0,999999999,(SIN(BW$12)*COS($E78)+SIN($E78)*COS(BW$12))/SIN(BW$12)*$B78))</f>
        <v>11.4016037369152</v>
      </c>
      <c r="BX168" s="0" t="n">
        <f aca="false">IF($B78=0,0,IF(SIN(BX$12)=0,999999999,(SIN(BX$12)*COS($E78)+SIN($E78)*COS(BX$12))/SIN(BX$12)*$B78))</f>
        <v>11.1280260927917</v>
      </c>
      <c r="BY168" s="0" t="n">
        <f aca="false">IF($B78=0,0,IF(SIN(BY$12)=0,999999999,(SIN(BY$12)*COS($E78)+SIN($E78)*COS(BY$12))/SIN(BY$12)*$B78))</f>
        <v>10.8579026491364</v>
      </c>
      <c r="BZ168" s="0" t="n">
        <f aca="false">IF($B78=0,0,IF(SIN(BZ$12)=0,999999999,(SIN(BZ$12)*COS($E78)+SIN($E78)*COS(BZ$12))/SIN(BZ$12)*$B78))</f>
        <v>10.591006831322</v>
      </c>
      <c r="CA168" s="0" t="n">
        <f aca="false">IF($B78=0,0,IF(SIN(CA$12)=0,999999999,(SIN(CA$12)*COS($E78)+SIN($E78)*COS(CA$12))/SIN(CA$12)*$B78))</f>
        <v>10.3271213367455</v>
      </c>
      <c r="CB168" s="0" t="n">
        <f aca="false">IF($B78=0,0,IF(SIN(CB$12)=0,999999999,(SIN(CB$12)*COS($E78)+SIN($E78)*COS(CB$12))/SIN(CB$12)*$B78))</f>
        <v>10.0660373673819</v>
      </c>
      <c r="CC168" s="0" t="n">
        <f aca="false">IF($B78=0,0,IF(SIN(CC$12)=0,999999999,(SIN(CC$12)*COS($E78)+SIN($E78)*COS(CC$12))/SIN(CC$12)*$B78))</f>
        <v>9.80755391574109</v>
      </c>
      <c r="CD168" s="0" t="n">
        <f aca="false">IF($B78=0,0,IF(SIN(CD$12)=0,999999999,(SIN(CD$12)*COS($E78)+SIN($E78)*COS(CD$12))/SIN(CD$12)*$B78))</f>
        <v>9.55147709877956</v>
      </c>
      <c r="CE168" s="0" t="n">
        <f aca="false">IF($B78=0,0,IF(SIN(CE$12)=0,999999999,(SIN(CE$12)*COS($E78)+SIN($E78)*COS(CE$12))/SIN(CE$12)*$B78))</f>
        <v>9.29761953484512</v>
      </c>
      <c r="CF168" s="0" t="n">
        <f aca="false">IF($B78=0,0,IF(SIN(CF$12)=0,999999999,(SIN(CF$12)*COS($E78)+SIN($E78)*COS(CF$12))/SIN(CF$12)*$B78))</f>
        <v>9.04579975919593</v>
      </c>
      <c r="CG168" s="0" t="n">
        <f aca="false">IF($B78=0,0,IF(SIN(CG$12)=0,999999999,(SIN(CG$12)*COS($E78)+SIN($E78)*COS(CG$12))/SIN(CG$12)*$B78))</f>
        <v>8.7958416740382</v>
      </c>
      <c r="CH168" s="0" t="n">
        <f aca="false">IF($B78=0,0,IF(SIN(CH$12)=0,999999999,(SIN(CH$12)*COS($E78)+SIN($E78)*COS(CH$12))/SIN(CH$12)*$B78))</f>
        <v>8.54757402938043</v>
      </c>
      <c r="CI168" s="0" t="n">
        <f aca="false">IF($B78=0,0,IF(SIN(CI$12)=0,999999999,(SIN(CI$12)*COS($E78)+SIN($E78)*COS(CI$12))/SIN(CI$12)*$B78))</f>
        <v>8.30082993131819</v>
      </c>
      <c r="CJ168" s="0" t="n">
        <f aca="false">IF($B78=0,0,IF(SIN(CJ$12)=0,999999999,(SIN(CJ$12)*COS($E78)+SIN($E78)*COS(CJ$12))/SIN(CJ$12)*$B78))</f>
        <v>8.05544637463101</v>
      </c>
      <c r="CK168" s="0" t="n">
        <f aca="false">IF($B78=0,0,IF(SIN(CK$12)=0,999999999,(SIN(CK$12)*COS($E78)+SIN($E78)*COS(CK$12))/SIN(CK$12)*$B78))</f>
        <v>7.81126379681041</v>
      </c>
      <c r="CL168" s="0" t="n">
        <f aca="false">IF($B78=0,0,IF(SIN(CL$12)=0,999999999,(SIN(CL$12)*COS($E78)+SIN($E78)*COS(CL$12))/SIN(CL$12)*$B78))</f>
        <v>7.56812565084797</v>
      </c>
      <c r="CM168" s="0" t="n">
        <f aca="false">IF($B78=0,0,IF(SIN(CM$12)=0,999999999,(SIN(CM$12)*COS($E78)+SIN($E78)*COS(CM$12))/SIN(CM$12)*$B78))</f>
        <v>7.32587799428611</v>
      </c>
      <c r="CN168" s="0" t="n">
        <f aca="false">IF($B78=0,0,IF(SIN(CN$12)=0,999999999,(SIN(CN$12)*COS($E78)+SIN($E78)*COS(CN$12))/SIN(CN$12)*$B78))</f>
        <v>7.08436909218636</v>
      </c>
      <c r="CO168" s="0" t="n">
        <f aca="false">IF($B78=0,0,IF(SIN(CO$12)=0,999999999,(SIN(CO$12)*COS($E78)+SIN($E78)*COS(CO$12))/SIN(CO$12)*$B78))</f>
        <v>6.84344903180282</v>
      </c>
      <c r="CP168" s="0" t="n">
        <f aca="false">IF($B78=0,0,IF(SIN(CP$12)=0,999999999,(SIN(CP$12)*COS($E78)+SIN($E78)*COS(CP$12))/SIN(CP$12)*$B78))</f>
        <v>6.60296934685137</v>
      </c>
      <c r="CQ168" s="0" t="n">
        <f aca="false">IF($B78=0,0,IF(SIN(CQ$12)=0,999999999,(SIN(CQ$12)*COS($E78)+SIN($E78)*COS(CQ$12))/SIN(CQ$12)*$B78))</f>
        <v>6.36278264935299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834.79312841172</v>
      </c>
      <c r="H169" s="0" t="n">
        <f aca="false">IF($B79=0,0,IF(SIN(H$12)=0,999999999,(SIN(H$12)*COS($E79)+SIN($E79)*COS(H$12))/SIN(H$12)*$B79))</f>
        <v>420.340171667139</v>
      </c>
      <c r="I169" s="0" t="n">
        <f aca="false">IF($B79=0,0,IF(SIN(I$12)=0,999999999,(SIN(I$12)*COS($E79)+SIN($E79)*COS(I$12))/SIN(I$12)*$B79))</f>
        <v>282.133058059359</v>
      </c>
      <c r="J169" s="0" t="n">
        <f aca="false">IF($B79=0,0,IF(SIN(J$12)=0,999999999,(SIN(J$12)*COS($E79)+SIN($E79)*COS(J$12))/SIN(J$12)*$B79))</f>
        <v>212.987379576391</v>
      </c>
      <c r="K169" s="0" t="n">
        <f aca="false">IF($B79=0,0,IF(SIN(K$12)=0,999999999,(SIN(K$12)*COS($E79)+SIN($E79)*COS(K$12))/SIN(K$12)*$B79))</f>
        <v>171.466246379801</v>
      </c>
      <c r="L169" s="0" t="n">
        <f aca="false">IF($B79=0,0,IF(SIN(L$12)=0,999999999,(SIN(L$12)*COS($E79)+SIN($E79)*COS(L$12))/SIN(L$12)*$B79))</f>
        <v>143.757354972511</v>
      </c>
      <c r="M169" s="0" t="n">
        <f aca="false">IF($B79=0,0,IF(SIN(M$12)=0,999999999,(SIN(M$12)*COS($E79)+SIN($E79)*COS(M$12))/SIN(M$12)*$B79))</f>
        <v>123.941140789031</v>
      </c>
      <c r="N169" s="0" t="n">
        <f aca="false">IF($B79=0,0,IF(SIN(N$12)=0,999999999,(SIN(N$12)*COS($E79)+SIN($E79)*COS(N$12))/SIN(N$12)*$B79))</f>
        <v>109.057816338451</v>
      </c>
      <c r="O169" s="0" t="n">
        <f aca="false">IF($B79=0,0,IF(SIN(O$12)=0,999999999,(SIN(O$12)*COS($E79)+SIN($E79)*COS(O$12))/SIN(O$12)*$B79))</f>
        <v>97.4630505813562</v>
      </c>
      <c r="P169" s="0" t="n">
        <f aca="false">IF($B79=0,0,IF(SIN(P$12)=0,999999999,(SIN(P$12)*COS($E79)+SIN($E79)*COS(P$12))/SIN(P$12)*$B79))</f>
        <v>88.1702406768632</v>
      </c>
      <c r="Q169" s="0" t="n">
        <f aca="false">IF($B79=0,0,IF(SIN(Q$12)=0,999999999,(SIN(Q$12)*COS($E79)+SIN($E79)*COS(Q$12))/SIN(Q$12)*$B79))</f>
        <v>80.5515445914866</v>
      </c>
      <c r="R169" s="0" t="n">
        <f aca="false">IF($B79=0,0,IF(SIN(R$12)=0,999999999,(SIN(R$12)*COS($E79)+SIN($E79)*COS(R$12))/SIN(R$12)*$B79))</f>
        <v>74.1883974003865</v>
      </c>
      <c r="S169" s="0" t="n">
        <f aca="false">IF($B79=0,0,IF(SIN(S$12)=0,999999999,(SIN(S$12)*COS($E79)+SIN($E79)*COS(S$12))/SIN(S$12)*$B79))</f>
        <v>68.7910200619774</v>
      </c>
      <c r="T169" s="0" t="n">
        <f aca="false">IF($B79=0,0,IF(SIN(T$12)=0,999999999,(SIN(T$12)*COS($E79)+SIN($E79)*COS(T$12))/SIN(T$12)*$B79))</f>
        <v>64.1524244291658</v>
      </c>
      <c r="U169" s="0" t="n">
        <f aca="false">IF($B79=0,0,IF(SIN(U$12)=0,999999999,(SIN(U$12)*COS($E79)+SIN($E79)*COS(U$12))/SIN(U$12)*$B79))</f>
        <v>60.1208162534133</v>
      </c>
      <c r="V169" s="0" t="n">
        <f aca="false">IF($B79=0,0,IF(SIN(V$12)=0,999999999,(SIN(V$12)*COS($E79)+SIN($E79)*COS(V$12))/SIN(V$12)*$B79))</f>
        <v>56.5823470597065</v>
      </c>
      <c r="W169" s="0" t="n">
        <f aca="false">IF($B79=0,0,IF(SIN(W$12)=0,999999999,(SIN(W$12)*COS($E79)+SIN($E79)*COS(W$12))/SIN(W$12)*$B79))</f>
        <v>53.4499535926016</v>
      </c>
      <c r="X169" s="0" t="n">
        <f aca="false">IF($B79=0,0,IF(SIN(X$12)=0,999999999,(SIN(X$12)*COS($E79)+SIN($E79)*COS(X$12))/SIN(X$12)*$B79))</f>
        <v>50.6559174445326</v>
      </c>
      <c r="Y169" s="0" t="n">
        <f aca="false">IF($B79=0,0,IF(SIN(Y$12)=0,999999999,(SIN(Y$12)*COS($E79)+SIN($E79)*COS(Y$12))/SIN(Y$12)*$B79))</f>
        <v>48.1467742728671</v>
      </c>
      <c r="Z169" s="0" t="n">
        <f aca="false">IF($B79=0,0,IF(SIN(Z$12)=0,999999999,(SIN(Z$12)*COS($E79)+SIN($E79)*COS(Z$12))/SIN(Z$12)*$B79))</f>
        <v>45.8797502495886</v>
      </c>
      <c r="AA169" s="0" t="n">
        <f aca="false">IF($B79=0,0,IF(SIN(AA$12)=0,999999999,(SIN(AA$12)*COS($E79)+SIN($E79)*COS(AA$12))/SIN(AA$12)*$B79))</f>
        <v>43.8202166660041</v>
      </c>
      <c r="AB169" s="0" t="n">
        <f aca="false">IF($B79=0,0,IF(SIN(AB$12)=0,999999999,(SIN(AB$12)*COS($E79)+SIN($E79)*COS(AB$12))/SIN(AB$12)*$B79))</f>
        <v>41.9398387340026</v>
      </c>
      <c r="AC169" s="0" t="n">
        <f aca="false">IF($B79=0,0,IF(SIN(AC$12)=0,999999999,(SIN(AC$12)*COS($E79)+SIN($E79)*COS(AC$12))/SIN(AC$12)*$B79))</f>
        <v>40.2152073065882</v>
      </c>
      <c r="AD169" s="0" t="n">
        <f aca="false">IF($B79=0,0,IF(SIN(AD$12)=0,999999999,(SIN(AD$12)*COS($E79)+SIN($E79)*COS(AD$12))/SIN(AD$12)*$B79))</f>
        <v>38.626812666174</v>
      </c>
      <c r="AE169" s="0" t="n">
        <f aca="false">IF($B79=0,0,IF(SIN(AE$12)=0,999999999,(SIN(AE$12)*COS($E79)+SIN($E79)*COS(AE$12))/SIN(AE$12)*$B79))</f>
        <v>37.1582646015942</v>
      </c>
      <c r="AF169" s="0" t="n">
        <f aca="false">IF($B79=0,0,IF(SIN(AF$12)=0,999999999,(SIN(AF$12)*COS($E79)+SIN($E79)*COS(AF$12))/SIN(AF$12)*$B79))</f>
        <v>35.7956924652714</v>
      </c>
      <c r="AG169" s="0" t="n">
        <f aca="false">IF($B79=0,0,IF(SIN(AG$12)=0,999999999,(SIN(AG$12)*COS($E79)+SIN($E79)*COS(AG$12))/SIN(AG$12)*$B79))</f>
        <v>34.5272785489463</v>
      </c>
      <c r="AH169" s="0" t="n">
        <f aca="false">IF($B79=0,0,IF(SIN(AH$12)=0,999999999,(SIN(AH$12)*COS($E79)+SIN($E79)*COS(AH$12))/SIN(AH$12)*$B79))</f>
        <v>33.34289144826</v>
      </c>
      <c r="AI169" s="0" t="n">
        <f aca="false">IF($B79=0,0,IF(SIN(AI$12)=0,999999999,(SIN(AI$12)*COS($E79)+SIN($E79)*COS(AI$12))/SIN(AI$12)*$B79))</f>
        <v>32.2337952808769</v>
      </c>
      <c r="AJ169" s="0" t="n">
        <f aca="false">IF($B79=0,0,IF(SIN(AJ$12)=0,999999999,(SIN(AJ$12)*COS($E79)+SIN($E79)*COS(AJ$12))/SIN(AJ$12)*$B79))</f>
        <v>31.1924170589145</v>
      </c>
      <c r="AK169" s="0" t="n">
        <f aca="false">IF($B79=0,0,IF(SIN(AK$12)=0,999999999,(SIN(AK$12)*COS($E79)+SIN($E79)*COS(AK$12))/SIN(AK$12)*$B79))</f>
        <v>30.2121590839861</v>
      </c>
      <c r="AL169" s="0" t="n">
        <f aca="false">IF($B79=0,0,IF(SIN(AL$12)=0,999999999,(SIN(AL$12)*COS($E79)+SIN($E79)*COS(AL$12))/SIN(AL$12)*$B79))</f>
        <v>29.2872465160812</v>
      </c>
      <c r="AM169" s="0" t="n">
        <f aca="false">IF($B79=0,0,IF(SIN(AM$12)=0,999999999,(SIN(AM$12)*COS($E79)+SIN($E79)*COS(AM$12))/SIN(AM$12)*$B79))</f>
        <v>28.4126026550867</v>
      </c>
      <c r="AN169" s="0" t="n">
        <f aca="false">IF($B79=0,0,IF(SIN(AN$12)=0,999999999,(SIN(AN$12)*COS($E79)+SIN($E79)*COS(AN$12))/SIN(AN$12)*$B79))</f>
        <v>27.583746229321</v>
      </c>
      <c r="AO169" s="0" t="n">
        <f aca="false">IF($B79=0,0,IF(SIN(AO$12)=0,999999999,(SIN(AO$12)*COS($E79)+SIN($E79)*COS(AO$12))/SIN(AO$12)*$B79))</f>
        <v>26.7967062895932</v>
      </c>
      <c r="AP169" s="0" t="n">
        <f aca="false">IF($B79=0,0,IF(SIN(AP$12)=0,999999999,(SIN(AP$12)*COS($E79)+SIN($E79)*COS(AP$12))/SIN(AP$12)*$B79))</f>
        <v>26.0479512854018</v>
      </c>
      <c r="AQ169" s="0" t="n">
        <f aca="false">IF($B79=0,0,IF(SIN(AQ$12)=0,999999999,(SIN(AQ$12)*COS($E79)+SIN($E79)*COS(AQ$12))/SIN(AQ$12)*$B79))</f>
        <v>25.3343296400752</v>
      </c>
      <c r="AR169" s="0" t="n">
        <f aca="false">IF($B79=0,0,IF(SIN(AR$12)=0,999999999,(SIN(AR$12)*COS($E79)+SIN($E79)*COS(AR$12))/SIN(AR$12)*$B79))</f>
        <v>24.6530197065312</v>
      </c>
      <c r="AS169" s="0" t="n">
        <f aca="false">IF($B79=0,0,IF(SIN(AS$12)=0,999999999,(SIN(AS$12)*COS($E79)+SIN($E79)*COS(AS$12))/SIN(AS$12)*$B79))</f>
        <v>24.0014874198601</v>
      </c>
      <c r="AT169" s="0" t="n">
        <f aca="false">IF($B79=0,0,IF(SIN(AT$12)=0,999999999,(SIN(AT$12)*COS($E79)+SIN($E79)*COS(AT$12))/SIN(AT$12)*$B79))</f>
        <v>23.377450299683</v>
      </c>
      <c r="AU169" s="0" t="n">
        <f aca="false">IF($B79=0,0,IF(SIN(AU$12)=0,999999999,(SIN(AU$12)*COS($E79)+SIN($E79)*COS(AU$12))/SIN(AU$12)*$B79))</f>
        <v>22.7788467180759</v>
      </c>
      <c r="AV169" s="0" t="n">
        <f aca="false">IF($B79=0,0,IF(SIN(AV$12)=0,999999999,(SIN(AV$12)*COS($E79)+SIN($E79)*COS(AV$12))/SIN(AV$12)*$B79))</f>
        <v>22.2038095553539</v>
      </c>
      <c r="AW169" s="0" t="n">
        <f aca="false">IF($B79=0,0,IF(SIN(AW$12)=0,999999999,(SIN(AW$12)*COS($E79)+SIN($E79)*COS(AW$12))/SIN(AW$12)*$B79))</f>
        <v>21.6506435293032</v>
      </c>
      <c r="AX169" s="0" t="n">
        <f aca="false">IF($B79=0,0,IF(SIN(AX$12)=0,999999999,(SIN(AX$12)*COS($E79)+SIN($E79)*COS(AX$12))/SIN(AX$12)*$B79))</f>
        <v>21.1178056133305</v>
      </c>
      <c r="AY169" s="0" t="n">
        <f aca="false">IF($B79=0,0,IF(SIN(AY$12)=0,999999999,(SIN(AY$12)*COS($E79)+SIN($E79)*COS(AY$12))/SIN(AY$12)*$B79))</f>
        <v>20.6038880629108</v>
      </c>
      <c r="AZ169" s="0" t="n">
        <f aca="false">IF($B79=0,0,IF(SIN(AZ$12)=0,999999999,(SIN(AZ$12)*COS($E79)+SIN($E79)*COS(AZ$12))/SIN(AZ$12)*$B79))</f>
        <v>20.1076036532941</v>
      </c>
      <c r="BA169" s="0" t="n">
        <f aca="false">IF($B79=0,0,IF(SIN(BA$12)=0,999999999,(SIN(BA$12)*COS($E79)+SIN($E79)*COS(BA$12))/SIN(BA$12)*$B79))</f>
        <v>19.6277727990027</v>
      </c>
      <c r="BB169" s="0" t="n">
        <f aca="false">IF($B79=0,0,IF(SIN(BB$12)=0,999999999,(SIN(BB$12)*COS($E79)+SIN($E79)*COS(BB$12))/SIN(BB$12)*$B79))</f>
        <v>19.1633122805559</v>
      </c>
      <c r="BC169" s="0" t="n">
        <f aca="false">IF($B79=0,0,IF(SIN(BC$12)=0,999999999,(SIN(BC$12)*COS($E79)+SIN($E79)*COS(BC$12))/SIN(BC$12)*$B79))</f>
        <v>18.7132253486771</v>
      </c>
      <c r="BD169" s="0" t="n">
        <f aca="false">IF($B79=0,0,IF(SIN(BD$12)=0,999999999,(SIN(BD$12)*COS($E79)+SIN($E79)*COS(BD$12))/SIN(BD$12)*$B79))</f>
        <v>18.2765930129879</v>
      </c>
      <c r="BE169" s="0" t="n">
        <f aca="false">IF($B79=0,0,IF(SIN(BE$12)=0,999999999,(SIN(BE$12)*COS($E79)+SIN($E79)*COS(BE$12))/SIN(BE$12)*$B79))</f>
        <v>17.8525663524596</v>
      </c>
      <c r="BF169" s="0" t="n">
        <f aca="false">IF($B79=0,0,IF(SIN(BF$12)=0,999999999,(SIN(BF$12)*COS($E79)+SIN($E79)*COS(BF$12))/SIN(BF$12)*$B79))</f>
        <v>17.4403597099166</v>
      </c>
      <c r="BG169" s="0" t="n">
        <f aca="false">IF($B79=0,0,IF(SIN(BG$12)=0,999999999,(SIN(BG$12)*COS($E79)+SIN($E79)*COS(BG$12))/SIN(BG$12)*$B79))</f>
        <v>17.0392446536639</v>
      </c>
      <c r="BH169" s="0" t="n">
        <f aca="false">IF($B79=0,0,IF(SIN(BH$12)=0,999999999,(SIN(BH$12)*COS($E79)+SIN($E79)*COS(BH$12))/SIN(BH$12)*$B79))</f>
        <v>16.6485446066211</v>
      </c>
      <c r="BI169" s="0" t="n">
        <f aca="false">IF($B79=0,0,IF(SIN(BI$12)=0,999999999,(SIN(BI$12)*COS($E79)+SIN($E79)*COS(BI$12))/SIN(BI$12)*$B79))</f>
        <v>16.2676300578253</v>
      </c>
      <c r="BJ169" s="0" t="n">
        <f aca="false">IF($B79=0,0,IF(SIN(BJ$12)=0,999999999,(SIN(BJ$12)*COS($E79)+SIN($E79)*COS(BJ$12))/SIN(BJ$12)*$B79))</f>
        <v>15.8959142833149</v>
      </c>
      <c r="BK169" s="0" t="n">
        <f aca="false">IF($B79=0,0,IF(SIN(BK$12)=0,999999999,(SIN(BK$12)*COS($E79)+SIN($E79)*COS(BK$12))/SIN(BK$12)*$B79))</f>
        <v>15.5328495136395</v>
      </c>
      <c r="BL169" s="0" t="n">
        <f aca="false">IF($B79=0,0,IF(SIN(BL$12)=0,999999999,(SIN(BL$12)*COS($E79)+SIN($E79)*COS(BL$12))/SIN(BL$12)*$B79))</f>
        <v>15.1779234938818</v>
      </c>
      <c r="BM169" s="0" t="n">
        <f aca="false">IF($B79=0,0,IF(SIN(BM$12)=0,999999999,(SIN(BM$12)*COS($E79)+SIN($E79)*COS(BM$12))/SIN(BM$12)*$B79))</f>
        <v>14.830656389403</v>
      </c>
      <c r="BN169" s="0" t="n">
        <f aca="false">IF($B79=0,0,IF(SIN(BN$12)=0,999999999,(SIN(BN$12)*COS($E79)+SIN($E79)*COS(BN$12))/SIN(BN$12)*$B79))</f>
        <v>14.4905979967458</v>
      </c>
      <c r="BO169" s="0" t="n">
        <f aca="false">IF($B79=0,0,IF(SIN(BO$12)=0,999999999,(SIN(BO$12)*COS($E79)+SIN($E79)*COS(BO$12))/SIN(BO$12)*$B79))</f>
        <v>14.1573252244363</v>
      </c>
      <c r="BP169" s="0" t="n">
        <f aca="false">IF($B79=0,0,IF(SIN(BP$12)=0,999999999,(SIN(BP$12)*COS($E79)+SIN($E79)*COS(BP$12))/SIN(BP$12)*$B79))</f>
        <v>13.8304398129532</v>
      </c>
      <c r="BQ169" s="0" t="n">
        <f aca="false">IF($B79=0,0,IF(SIN(BQ$12)=0,999999999,(SIN(BQ$12)*COS($E79)+SIN($E79)*COS(BQ$12))/SIN(BQ$12)*$B79))</f>
        <v>13.509566267027</v>
      </c>
      <c r="BR169" s="0" t="n">
        <f aca="false">IF($B79=0,0,IF(SIN(BR$12)=0,999999999,(SIN(BR$12)*COS($E79)+SIN($E79)*COS(BR$12))/SIN(BR$12)*$B79))</f>
        <v>13.1943499767612</v>
      </c>
      <c r="BS169" s="0" t="n">
        <f aca="false">IF($B79=0,0,IF(SIN(BS$12)=0,999999999,(SIN(BS$12)*COS($E79)+SIN($E79)*COS(BS$12))/SIN(BS$12)*$B79))</f>
        <v>12.8844555069413</v>
      </c>
      <c r="BT169" s="0" t="n">
        <f aca="false">IF($B79=0,0,IF(SIN(BT$12)=0,999999999,(SIN(BT$12)*COS($E79)+SIN($E79)*COS(BT$12))/SIN(BT$12)*$B79))</f>
        <v>12.579565036385</v>
      </c>
      <c r="BU169" s="0" t="n">
        <f aca="false">IF($B79=0,0,IF(SIN(BU$12)=0,999999999,(SIN(BU$12)*COS($E79)+SIN($E79)*COS(BU$12))/SIN(BU$12)*$B79))</f>
        <v>12.2793769313229</v>
      </c>
      <c r="BV169" s="0" t="n">
        <f aca="false">IF($B79=0,0,IF(SIN(BV$12)=0,999999999,(SIN(BV$12)*COS($E79)+SIN($E79)*COS(BV$12))/SIN(BV$12)*$B79))</f>
        <v>11.9836044386646</v>
      </c>
      <c r="BW169" s="0" t="n">
        <f aca="false">IF($B79=0,0,IF(SIN(BW$12)=0,999999999,(SIN(BW$12)*COS($E79)+SIN($E79)*COS(BW$12))/SIN(BW$12)*$B79))</f>
        <v>11.6919744866192</v>
      </c>
      <c r="BX169" s="0" t="n">
        <f aca="false">IF($B79=0,0,IF(SIN(BX$12)=0,999999999,(SIN(BX$12)*COS($E79)+SIN($E79)*COS(BX$12))/SIN(BX$12)*$B79))</f>
        <v>11.4042265815454</v>
      </c>
      <c r="BY169" s="0" t="n">
        <f aca="false">IF($B79=0,0,IF(SIN(BY$12)=0,999999999,(SIN(BY$12)*COS($E79)+SIN($E79)*COS(BY$12))/SIN(BY$12)*$B79))</f>
        <v>11.1201117911277</v>
      </c>
      <c r="BZ169" s="0" t="n">
        <f aca="false">IF($B79=0,0,IF(SIN(BZ$12)=0,999999999,(SIN(BZ$12)*COS($E79)+SIN($E79)*COS(BZ$12))/SIN(BZ$12)*$B79))</f>
        <v>10.8393918050518</v>
      </c>
      <c r="CA169" s="0" t="n">
        <f aca="false">IF($B79=0,0,IF(SIN(CA$12)=0,999999999,(SIN(CA$12)*COS($E79)+SIN($E79)*COS(CA$12))/SIN(CA$12)*$B79))</f>
        <v>10.5618380652826</v>
      </c>
      <c r="CB169" s="0" t="n">
        <f aca="false">IF($B79=0,0,IF(SIN(CB$12)=0,999999999,(SIN(CB$12)*COS($E79)+SIN($E79)*COS(CB$12))/SIN(CB$12)*$B79))</f>
        <v>10.2872309588672</v>
      </c>
      <c r="CC169" s="0" t="n">
        <f aca="false">IF($B79=0,0,IF(SIN(CC$12)=0,999999999,(SIN(CC$12)*COS($E79)+SIN($E79)*COS(CC$12))/SIN(CC$12)*$B79))</f>
        <v>10.0153590669069</v>
      </c>
      <c r="CD169" s="0" t="n">
        <f aca="false">IF($B79=0,0,IF(SIN(CD$12)=0,999999999,(SIN(CD$12)*COS($E79)+SIN($E79)*COS(CD$12))/SIN(CD$12)*$B79))</f>
        <v>9.74601846396877</v>
      </c>
      <c r="CE169" s="0" t="n">
        <f aca="false">IF($B79=0,0,IF(SIN(CE$12)=0,999999999,(SIN(CE$12)*COS($E79)+SIN($E79)*COS(CE$12))/SIN(CE$12)*$B79))</f>
        <v>9.47901206275756</v>
      </c>
      <c r="CF169" s="0" t="n">
        <f aca="false">IF($B79=0,0,IF(SIN(CF$12)=0,999999999,(SIN(CF$12)*COS($E79)+SIN($E79)*COS(CF$12))/SIN(CF$12)*$B79))</f>
        <v>9.21414899936164</v>
      </c>
      <c r="CG169" s="0" t="n">
        <f aca="false">IF($B79=0,0,IF(SIN(CG$12)=0,999999999,(SIN(CG$12)*COS($E79)+SIN($E79)*COS(CG$12))/SIN(CG$12)*$B79))</f>
        <v>8.95124405480444</v>
      </c>
      <c r="CH169" s="0" t="n">
        <f aca="false">IF($B79=0,0,IF(SIN(CH$12)=0,999999999,(SIN(CH$12)*COS($E79)+SIN($E79)*COS(CH$12))/SIN(CH$12)*$B79))</f>
        <v>8.69011710900907</v>
      </c>
      <c r="CI169" s="0" t="n">
        <f aca="false">IF($B79=0,0,IF(SIN(CI$12)=0,999999999,(SIN(CI$12)*COS($E79)+SIN($E79)*COS(CI$12))/SIN(CI$12)*$B79))</f>
        <v>8.43059262361412</v>
      </c>
      <c r="CJ169" s="0" t="n">
        <f aca="false">IF($B79=0,0,IF(SIN(CJ$12)=0,999999999,(SIN(CJ$12)*COS($E79)+SIN($E79)*COS(CJ$12))/SIN(CJ$12)*$B79))</f>
        <v>8.17249915036087</v>
      </c>
      <c r="CK169" s="0" t="n">
        <f aca="false">IF($B79=0,0,IF(SIN(CK$12)=0,999999999,(SIN(CK$12)*COS($E79)+SIN($E79)*COS(CK$12))/SIN(CK$12)*$B79))</f>
        <v>7.91566886202173</v>
      </c>
      <c r="CL169" s="0" t="n">
        <f aca="false">IF($B79=0,0,IF(SIN(CL$12)=0,999999999,(SIN(CL$12)*COS($E79)+SIN($E79)*COS(CL$12))/SIN(CL$12)*$B79))</f>
        <v>7.6599371030604</v>
      </c>
      <c r="CM169" s="0" t="n">
        <f aca="false">IF($B79=0,0,IF(SIN(CM$12)=0,999999999,(SIN(CM$12)*COS($E79)+SIN($E79)*COS(CM$12))/SIN(CM$12)*$B79))</f>
        <v>7.40514195739701</v>
      </c>
      <c r="CN169" s="0" t="n">
        <f aca="false">IF($B79=0,0,IF(SIN(CN$12)=0,999999999,(SIN(CN$12)*COS($E79)+SIN($E79)*COS(CN$12))/SIN(CN$12)*$B79))</f>
        <v>7.15112383081176</v>
      </c>
      <c r="CO169" s="0" t="n">
        <f aca="false">IF($B79=0,0,IF(SIN(CO$12)=0,999999999,(SIN(CO$12)*COS($E79)+SIN($E79)*COS(CO$12))/SIN(CO$12)*$B79))</f>
        <v>6.8977250456599</v>
      </c>
      <c r="CP169" s="0" t="n">
        <f aca="false">IF($B79=0,0,IF(SIN(CP$12)=0,999999999,(SIN(CP$12)*COS($E79)+SIN($E79)*COS(CP$12))/SIN(CP$12)*$B79))</f>
        <v>6.64478944567963</v>
      </c>
      <c r="CQ169" s="0" t="n">
        <f aca="false">IF($B79=0,0,IF(SIN(CQ$12)=0,999999999,(SIN(CQ$12)*COS($E79)+SIN($E79)*COS(CQ$12))/SIN(CQ$12)*$B79))</f>
        <v>6.39216200876619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875.857640116556</v>
      </c>
      <c r="H170" s="0" t="n">
        <f aca="false">IF($B80=0,0,IF(SIN(H$12)=0,999999999,(SIN(H$12)*COS($E80)+SIN($E80)*COS(H$12))/SIN(H$12)*$B80))</f>
        <v>440.86310591117</v>
      </c>
      <c r="I170" s="0" t="n">
        <f aca="false">IF($B80=0,0,IF(SIN(I$12)=0,999999999,(SIN(I$12)*COS($E80)+SIN($E80)*COS(I$12))/SIN(I$12)*$B80))</f>
        <v>295.80601793692</v>
      </c>
      <c r="J170" s="0" t="n">
        <f aca="false">IF($B80=0,0,IF(SIN(J$12)=0,999999999,(SIN(J$12)*COS($E80)+SIN($E80)*COS(J$12))/SIN(J$12)*$B80))</f>
        <v>223.233264589305</v>
      </c>
      <c r="K170" s="0" t="n">
        <f aca="false">IF($B80=0,0,IF(SIN(K$12)=0,999999999,(SIN(K$12)*COS($E80)+SIN($E80)*COS(K$12))/SIN(K$12)*$B80))</f>
        <v>179.654214903188</v>
      </c>
      <c r="L170" s="0" t="n">
        <f aca="false">IF($B80=0,0,IF(SIN(L$12)=0,999999999,(SIN(L$12)*COS($E80)+SIN($E80)*COS(L$12))/SIN(L$12)*$B80))</f>
        <v>150.571984664715</v>
      </c>
      <c r="M170" s="0" t="n">
        <f aca="false">IF($B80=0,0,IF(SIN(M$12)=0,999999999,(SIN(M$12)*COS($E80)+SIN($E80)*COS(M$12))/SIN(M$12)*$B80))</f>
        <v>129.77361727903</v>
      </c>
      <c r="N170" s="0" t="n">
        <f aca="false">IF($B80=0,0,IF(SIN(N$12)=0,999999999,(SIN(N$12)*COS($E80)+SIN($E80)*COS(N$12))/SIN(N$12)*$B80))</f>
        <v>114.152628982409</v>
      </c>
      <c r="O170" s="0" t="n">
        <f aca="false">IF($B80=0,0,IF(SIN(O$12)=0,999999999,(SIN(O$12)*COS($E80)+SIN($E80)*COS(O$12))/SIN(O$12)*$B80))</f>
        <v>101.983190575346</v>
      </c>
      <c r="P170" s="0" t="n">
        <f aca="false">IF($B80=0,0,IF(SIN(P$12)=0,999999999,(SIN(P$12)*COS($E80)+SIN($E80)*COS(P$12))/SIN(P$12)*$B80))</f>
        <v>92.2298001118891</v>
      </c>
      <c r="Q170" s="0" t="n">
        <f aca="false">IF($B80=0,0,IF(SIN(Q$12)=0,999999999,(SIN(Q$12)*COS($E80)+SIN($E80)*COS(Q$12))/SIN(Q$12)*$B80))</f>
        <v>84.2334977548204</v>
      </c>
      <c r="R170" s="0" t="n">
        <f aca="false">IF($B80=0,0,IF(SIN(R$12)=0,999999999,(SIN(R$12)*COS($E80)+SIN($E80)*COS(R$12))/SIN(R$12)*$B80))</f>
        <v>77.5549731999125</v>
      </c>
      <c r="S170" s="0" t="n">
        <f aca="false">IF($B80=0,0,IF(SIN(S$12)=0,999999999,(SIN(S$12)*COS($E80)+SIN($E80)*COS(S$12))/SIN(S$12)*$B80))</f>
        <v>71.8900850550827</v>
      </c>
      <c r="T170" s="0" t="n">
        <f aca="false">IF($B80=0,0,IF(SIN(T$12)=0,999999999,(SIN(T$12)*COS($E80)+SIN($E80)*COS(T$12))/SIN(T$12)*$B80))</f>
        <v>67.021586196947</v>
      </c>
      <c r="U170" s="0" t="n">
        <f aca="false">IF($B80=0,0,IF(SIN(U$12)=0,999999999,(SIN(U$12)*COS($E80)+SIN($E80)*COS(U$12))/SIN(U$12)*$B80))</f>
        <v>62.7901589819376</v>
      </c>
      <c r="V170" s="0" t="n">
        <f aca="false">IF($B80=0,0,IF(SIN(V$12)=0,999999999,(SIN(V$12)*COS($E80)+SIN($E80)*COS(V$12))/SIN(V$12)*$B80))</f>
        <v>59.0763122505578</v>
      </c>
      <c r="W170" s="0" t="n">
        <f aca="false">IF($B80=0,0,IF(SIN(W$12)=0,999999999,(SIN(W$12)*COS($E80)+SIN($E80)*COS(W$12))/SIN(W$12)*$B80))</f>
        <v>55.788667621662</v>
      </c>
      <c r="X170" s="0" t="n">
        <f aca="false">IF($B80=0,0,IF(SIN(X$12)=0,999999999,(SIN(X$12)*COS($E80)+SIN($E80)*COS(X$12))/SIN(X$12)*$B80))</f>
        <v>52.8561503528051</v>
      </c>
      <c r="Y170" s="0" t="n">
        <f aca="false">IF($B80=0,0,IF(SIN(Y$12)=0,999999999,(SIN(Y$12)*COS($E80)+SIN($E80)*COS(Y$12))/SIN(Y$12)*$B80))</f>
        <v>50.2226462422628</v>
      </c>
      <c r="Z170" s="0" t="n">
        <f aca="false">IF($B80=0,0,IF(SIN(Z$12)=0,999999999,(SIN(Z$12)*COS($E80)+SIN($E80)*COS(Z$12))/SIN(Z$12)*$B80))</f>
        <v>47.843261458078</v>
      </c>
      <c r="AA170" s="0" t="n">
        <f aca="false">IF($B80=0,0,IF(SIN(AA$12)=0,999999999,(SIN(AA$12)*COS($E80)+SIN($E80)*COS(AA$12))/SIN(AA$12)*$B80))</f>
        <v>45.6816509850617</v>
      </c>
      <c r="AB170" s="0" t="n">
        <f aca="false">IF($B80=0,0,IF(SIN(AB$12)=0,999999999,(SIN(AB$12)*COS($E80)+SIN($E80)*COS(AB$12))/SIN(AB$12)*$B80))</f>
        <v>43.7080756748844</v>
      </c>
      <c r="AC170" s="0" t="n">
        <f aca="false">IF($B80=0,0,IF(SIN(AC$12)=0,999999999,(SIN(AC$12)*COS($E80)+SIN($E80)*COS(AC$12))/SIN(AC$12)*$B80))</f>
        <v>41.8979661504241</v>
      </c>
      <c r="AD170" s="0" t="n">
        <f aca="false">IF($B80=0,0,IF(SIN(AD$12)=0,999999999,(SIN(AD$12)*COS($E80)+SIN($E80)*COS(AD$12))/SIN(AD$12)*$B80))</f>
        <v>40.2308457318162</v>
      </c>
      <c r="AE170" s="0" t="n">
        <f aca="false">IF($B80=0,0,IF(SIN(AE$12)=0,999999999,(SIN(AE$12)*COS($E80)+SIN($E80)*COS(AE$12))/SIN(AE$12)*$B80))</f>
        <v>38.6895118580569</v>
      </c>
      <c r="AF170" s="0" t="n">
        <f aca="false">IF($B80=0,0,IF(SIN(AF$12)=0,999999999,(SIN(AF$12)*COS($E80)+SIN($E80)*COS(AF$12))/SIN(AF$12)*$B80))</f>
        <v>37.259406409138</v>
      </c>
      <c r="AG170" s="0" t="n">
        <f aca="false">IF($B80=0,0,IF(SIN(AG$12)=0,999999999,(SIN(AG$12)*COS($E80)+SIN($E80)*COS(AG$12))/SIN(AG$12)*$B80))</f>
        <v>35.9281259544265</v>
      </c>
      <c r="AH170" s="0" t="n">
        <f aca="false">IF($B80=0,0,IF(SIN(AH$12)=0,999999999,(SIN(AH$12)*COS($E80)+SIN($E80)*COS(AH$12))/SIN(AH$12)*$B80))</f>
        <v>34.6850369456553</v>
      </c>
      <c r="AI170" s="0" t="n">
        <f aca="false">IF($B80=0,0,IF(SIN(AI$12)=0,999999999,(SIN(AI$12)*COS($E80)+SIN($E80)*COS(AI$12))/SIN(AI$12)*$B80))</f>
        <v>33.5209705229923</v>
      </c>
      <c r="AJ170" s="0" t="n">
        <f aca="false">IF($B80=0,0,IF(SIN(AJ$12)=0,999999999,(SIN(AJ$12)*COS($E80)+SIN($E80)*COS(AJ$12))/SIN(AJ$12)*$B80))</f>
        <v>32.4279783577239</v>
      </c>
      <c r="AK170" s="0" t="n">
        <f aca="false">IF($B80=0,0,IF(SIN(AK$12)=0,999999999,(SIN(AK$12)*COS($E80)+SIN($E80)*COS(AK$12))/SIN(AK$12)*$B80))</f>
        <v>31.3991357490128</v>
      </c>
      <c r="AL170" s="0" t="n">
        <f aca="false">IF($B80=0,0,IF(SIN(AL$12)=0,999999999,(SIN(AL$12)*COS($E80)+SIN($E80)*COS(AL$12))/SIN(AL$12)*$B80))</f>
        <v>30.4283816378184</v>
      </c>
      <c r="AM170" s="0" t="n">
        <f aca="false">IF($B80=0,0,IF(SIN(AM$12)=0,999999999,(SIN(AM$12)*COS($E80)+SIN($E80)*COS(AM$12))/SIN(AM$12)*$B80))</f>
        <v>29.5103877069815</v>
      </c>
      <c r="AN170" s="0" t="n">
        <f aca="false">IF($B80=0,0,IF(SIN(AN$12)=0,999999999,(SIN(AN$12)*COS($E80)+SIN($E80)*COS(AN$12))/SIN(AN$12)*$B80))</f>
        <v>28.6404505790597</v>
      </c>
      <c r="AO170" s="0" t="n">
        <f aca="false">IF($B80=0,0,IF(SIN(AO$12)=0,999999999,(SIN(AO$12)*COS($E80)+SIN($E80)*COS(AO$12))/SIN(AO$12)*$B80))</f>
        <v>27.8144024922706</v>
      </c>
      <c r="AP170" s="0" t="n">
        <f aca="false">IF($B80=0,0,IF(SIN(AP$12)=0,999999999,(SIN(AP$12)*COS($E80)+SIN($E80)*COS(AP$12))/SIN(AP$12)*$B80))</f>
        <v>27.0285368614871</v>
      </c>
      <c r="AQ170" s="0" t="n">
        <f aca="false">IF($B80=0,0,IF(SIN(AQ$12)=0,999999999,(SIN(AQ$12)*COS($E80)+SIN($E80)*COS(AQ$12))/SIN(AQ$12)*$B80))</f>
        <v>26.2795459080964</v>
      </c>
      <c r="AR170" s="0" t="n">
        <f aca="false">IF($B80=0,0,IF(SIN(AR$12)=0,999999999,(SIN(AR$12)*COS($E80)+SIN($E80)*COS(AR$12))/SIN(AR$12)*$B80))</f>
        <v>25.5644681354118</v>
      </c>
      <c r="AS170" s="0" t="n">
        <f aca="false">IF($B80=0,0,IF(SIN(AS$12)=0,999999999,(SIN(AS$12)*COS($E80)+SIN($E80)*COS(AS$12))/SIN(AS$12)*$B80))</f>
        <v>24.8806438823858</v>
      </c>
      <c r="AT170" s="0" t="n">
        <f aca="false">IF($B80=0,0,IF(SIN(AT$12)=0,999999999,(SIN(AT$12)*COS($E80)+SIN($E80)*COS(AT$12))/SIN(AT$12)*$B80))</f>
        <v>24.2256775418137</v>
      </c>
      <c r="AU170" s="0" t="n">
        <f aca="false">IF($B80=0,0,IF(SIN(AU$12)=0,999999999,(SIN(AU$12)*COS($E80)+SIN($E80)*COS(AU$12))/SIN(AU$12)*$B80))</f>
        <v>23.5974053050799</v>
      </c>
      <c r="AV170" s="0" t="n">
        <f aca="false">IF($B80=0,0,IF(SIN(AV$12)=0,999999999,(SIN(AV$12)*COS($E80)+SIN($E80)*COS(AV$12))/SIN(AV$12)*$B80))</f>
        <v>22.9938675122413</v>
      </c>
      <c r="AW170" s="0" t="n">
        <f aca="false">IF($B80=0,0,IF(SIN(AW$12)=0,999999999,(SIN(AW$12)*COS($E80)+SIN($E80)*COS(AW$12))/SIN(AW$12)*$B80))</f>
        <v>22.4132848576254</v>
      </c>
      <c r="AX170" s="0" t="n">
        <f aca="false">IF($B80=0,0,IF(SIN(AX$12)=0,999999999,(SIN(AX$12)*COS($E80)+SIN($E80)*COS(AX$12))/SIN(AX$12)*$B80))</f>
        <v>21.8540378374422</v>
      </c>
      <c r="AY170" s="0" t="n">
        <f aca="false">IF($B80=0,0,IF(SIN(AY$12)=0,999999999,(SIN(AY$12)*COS($E80)+SIN($E80)*COS(AY$12))/SIN(AY$12)*$B80))</f>
        <v>21.3146489349701</v>
      </c>
      <c r="AZ170" s="0" t="n">
        <f aca="false">IF($B80=0,0,IF(SIN(AZ$12)=0,999999999,(SIN(AZ$12)*COS($E80)+SIN($E80)*COS(AZ$12))/SIN(AZ$12)*$B80))</f>
        <v>20.7937671265972</v>
      </c>
      <c r="BA170" s="0" t="n">
        <f aca="false">IF($B80=0,0,IF(SIN(BA$12)=0,999999999,(SIN(BA$12)*COS($E80)+SIN($E80)*COS(BA$12))/SIN(BA$12)*$B80))</f>
        <v>20.2901543629212</v>
      </c>
      <c r="BB170" s="0" t="n">
        <f aca="false">IF($B80=0,0,IF(SIN(BB$12)=0,999999999,(SIN(BB$12)*COS($E80)+SIN($E80)*COS(BB$12))/SIN(BB$12)*$B80))</f>
        <v>19.802673736735</v>
      </c>
      <c r="BC170" s="0" t="n">
        <f aca="false">IF($B80=0,0,IF(SIN(BC$12)=0,999999999,(SIN(BC$12)*COS($E80)+SIN($E80)*COS(BC$12))/SIN(BC$12)*$B80))</f>
        <v>19.3302790967681</v>
      </c>
      <c r="BD170" s="0" t="n">
        <f aca="false">IF($B80=0,0,IF(SIN(BD$12)=0,999999999,(SIN(BD$12)*COS($E80)+SIN($E80)*COS(BD$12))/SIN(BD$12)*$B80))</f>
        <v>18.872005904621</v>
      </c>
      <c r="BE170" s="0" t="n">
        <f aca="false">IF($B80=0,0,IF(SIN(BE$12)=0,999999999,(SIN(BE$12)*COS($E80)+SIN($E80)*COS(BE$12))/SIN(BE$12)*$B80))</f>
        <v>18.4269631640988</v>
      </c>
      <c r="BF170" s="0" t="n">
        <f aca="false">IF($B80=0,0,IF(SIN(BF$12)=0,999999999,(SIN(BF$12)*COS($E80)+SIN($E80)*COS(BF$12))/SIN(BF$12)*$B80))</f>
        <v>17.9943262784127</v>
      </c>
      <c r="BG170" s="0" t="n">
        <f aca="false">IF($B80=0,0,IF(SIN(BG$12)=0,999999999,(SIN(BG$12)*COS($E80)+SIN($E80)*COS(BG$12))/SIN(BG$12)*$B80))</f>
        <v>17.5733307125276</v>
      </c>
      <c r="BH170" s="0" t="n">
        <f aca="false">IF($B80=0,0,IF(SIN(BH$12)=0,999999999,(SIN(BH$12)*COS($E80)+SIN($E80)*COS(BH$12))/SIN(BH$12)*$B80))</f>
        <v>17.163266356099</v>
      </c>
      <c r="BI170" s="0" t="n">
        <f aca="false">IF($B80=0,0,IF(SIN(BI$12)=0,999999999,(SIN(BI$12)*COS($E80)+SIN($E80)*COS(BI$12))/SIN(BI$12)*$B80))</f>
        <v>16.7634724976428</v>
      </c>
      <c r="BJ170" s="0" t="n">
        <f aca="false">IF($B80=0,0,IF(SIN(BJ$12)=0,999999999,(SIN(BJ$12)*COS($E80)+SIN($E80)*COS(BJ$12))/SIN(BJ$12)*$B80))</f>
        <v>16.3733333333333</v>
      </c>
      <c r="BK170" s="0" t="n">
        <f aca="false">IF($B80=0,0,IF(SIN(BK$12)=0,999999999,(SIN(BK$12)*COS($E80)+SIN($E80)*COS(BK$12))/SIN(BK$12)*$B80))</f>
        <v>15.9922739445626</v>
      </c>
      <c r="BL170" s="0" t="n">
        <f aca="false">IF($B80=0,0,IF(SIN(BL$12)=0,999999999,(SIN(BL$12)*COS($E80)+SIN($E80)*COS(BL$12))/SIN(BL$12)*$B80))</f>
        <v>15.6197566874664</v>
      </c>
      <c r="BM170" s="0" t="n">
        <f aca="false">IF($B80=0,0,IF(SIN(BM$12)=0,999999999,(SIN(BM$12)*COS($E80)+SIN($E80)*COS(BM$12))/SIN(BM$12)*$B80))</f>
        <v>15.2552779453091</v>
      </c>
      <c r="BN170" s="0" t="n">
        <f aca="false">IF($B80=0,0,IF(SIN(BN$12)=0,999999999,(SIN(BN$12)*COS($E80)+SIN($E80)*COS(BN$12))/SIN(BN$12)*$B80))</f>
        <v>14.8983652011501</v>
      </c>
      <c r="BO170" s="0" t="n">
        <f aca="false">IF($B80=0,0,IF(SIN(BO$12)=0,999999999,(SIN(BO$12)*COS($E80)+SIN($E80)*COS(BO$12))/SIN(BO$12)*$B80))</f>
        <v>14.548574393786</v>
      </c>
      <c r="BP170" s="0" t="n">
        <f aca="false">IF($B80=0,0,IF(SIN(BP$12)=0,999999999,(SIN(BP$12)*COS($E80)+SIN($E80)*COS(BP$12))/SIN(BP$12)*$B80))</f>
        <v>14.2054875247152</v>
      </c>
      <c r="BQ170" s="0" t="n">
        <f aca="false">IF($B80=0,0,IF(SIN(BQ$12)=0,999999999,(SIN(BQ$12)*COS($E80)+SIN($E80)*COS(BQ$12))/SIN(BQ$12)*$B80))</f>
        <v>13.8687104879549</v>
      </c>
      <c r="BR170" s="0" t="n">
        <f aca="false">IF($B80=0,0,IF(SIN(BR$12)=0,999999999,(SIN(BR$12)*COS($E80)+SIN($E80)*COS(BR$12))/SIN(BR$12)*$B80))</f>
        <v>13.5378710980392</v>
      </c>
      <c r="BS170" s="0" t="n">
        <f aca="false">IF($B80=0,0,IF(SIN(BS$12)=0,999999999,(SIN(BS$12)*COS($E80)+SIN($E80)*COS(BS$12))/SIN(BS$12)*$B80))</f>
        <v>13.2126172945414</v>
      </c>
      <c r="BT170" s="0" t="n">
        <f aca="false">IF($B80=0,0,IF(SIN(BT$12)=0,999999999,(SIN(BT$12)*COS($E80)+SIN($E80)*COS(BT$12))/SIN(BT$12)*$B80))</f>
        <v>12.8926155040727</v>
      </c>
      <c r="BU170" s="0" t="n">
        <f aca="false">IF($B80=0,0,IF(SIN(BU$12)=0,999999999,(SIN(BU$12)*COS($E80)+SIN($E80)*COS(BU$12))/SIN(BU$12)*$B80))</f>
        <v>12.5775491429562</v>
      </c>
      <c r="BV170" s="0" t="n">
        <f aca="false">IF($B80=0,0,IF(SIN(BV$12)=0,999999999,(SIN(BV$12)*COS($E80)+SIN($E80)*COS(BV$12))/SIN(BV$12)*$B80))</f>
        <v>12.2671172457265</v>
      </c>
      <c r="BW170" s="0" t="n">
        <f aca="false">IF($B80=0,0,IF(SIN(BW$12)=0,999999999,(SIN(BW$12)*COS($E80)+SIN($E80)*COS(BW$12))/SIN(BW$12)*$B80))</f>
        <v>11.9610332063056</v>
      </c>
      <c r="BX170" s="0" t="n">
        <f aca="false">IF($B80=0,0,IF(SIN(BX$12)=0,999999999,(SIN(BX$12)*COS($E80)+SIN($E80)*COS(BX$12))/SIN(BX$12)*$B80))</f>
        <v>11.6590236201772</v>
      </c>
      <c r="BY170" s="0" t="n">
        <f aca="false">IF($B80=0,0,IF(SIN(BY$12)=0,999999999,(SIN(BY$12)*COS($E80)+SIN($E80)*COS(BY$12))/SIN(BY$12)*$B80))</f>
        <v>11.3608272171659</v>
      </c>
      <c r="BZ170" s="0" t="n">
        <f aca="false">IF($B80=0,0,IF(SIN(BZ$12)=0,999999999,(SIN(BZ$12)*COS($E80)+SIN($E80)*COS(BZ$12))/SIN(BZ$12)*$B80))</f>
        <v>11.0661938755573</v>
      </c>
      <c r="CA170" s="0" t="n">
        <f aca="false">IF($B80=0,0,IF(SIN(CA$12)=0,999999999,(SIN(CA$12)*COS($E80)+SIN($E80)*COS(CA$12))/SIN(CA$12)*$B80))</f>
        <v>10.7748837092691</v>
      </c>
      <c r="CB170" s="0" t="n">
        <f aca="false">IF($B80=0,0,IF(SIN(CB$12)=0,999999999,(SIN(CB$12)*COS($E80)+SIN($E80)*COS(CB$12))/SIN(CB$12)*$B80))</f>
        <v>10.4866662206477</v>
      </c>
      <c r="CC170" s="0" t="n">
        <f aca="false">IF($B80=0,0,IF(SIN(CC$12)=0,999999999,(SIN(CC$12)*COS($E80)+SIN($E80)*COS(CC$12))/SIN(CC$12)*$B80))</f>
        <v>10.2013195122162</v>
      </c>
      <c r="CD170" s="0" t="n">
        <f aca="false">IF($B80=0,0,IF(SIN(CD$12)=0,999999999,(SIN(CD$12)*COS($E80)+SIN($E80)*COS(CD$12))/SIN(CD$12)*$B80))</f>
        <v>9.91862955136281</v>
      </c>
      <c r="CE170" s="0" t="n">
        <f aca="false">IF($B80=0,0,IF(SIN(CE$12)=0,999999999,(SIN(CE$12)*COS($E80)+SIN($E80)*COS(CE$12))/SIN(CE$12)*$B80))</f>
        <v>9.63838948253322</v>
      </c>
      <c r="CF170" s="0" t="n">
        <f aca="false">IF($B80=0,0,IF(SIN(CF$12)=0,999999999,(SIN(CF$12)*COS($E80)+SIN($E80)*COS(CF$12))/SIN(CF$12)*$B80))</f>
        <v>9.36039898200671</v>
      </c>
      <c r="CG170" s="0" t="n">
        <f aca="false">IF($B80=0,0,IF(SIN(CG$12)=0,999999999,(SIN(CG$12)*COS($E80)+SIN($E80)*COS(CG$12))/SIN(CG$12)*$B80))</f>
        <v>9.0844636507782</v>
      </c>
      <c r="CH170" s="0" t="n">
        <f aca="false">IF($B80=0,0,IF(SIN(CH$12)=0,999999999,(SIN(CH$12)*COS($E80)+SIN($E80)*COS(CH$12))/SIN(CH$12)*$B80))</f>
        <v>8.81039444145963</v>
      </c>
      <c r="CI170" s="0" t="n">
        <f aca="false">IF($B80=0,0,IF(SIN(CI$12)=0,999999999,(SIN(CI$12)*COS($E80)+SIN($E80)*COS(CI$12))/SIN(CI$12)*$B80))</f>
        <v>8.53800711546248</v>
      </c>
      <c r="CJ170" s="0" t="n">
        <f aca="false">IF($B80=0,0,IF(SIN(CJ$12)=0,999999999,(SIN(CJ$12)*COS($E80)+SIN($E80)*COS(CJ$12))/SIN(CJ$12)*$B80))</f>
        <v>8.26712172701913</v>
      </c>
      <c r="CK170" s="0" t="n">
        <f aca="false">IF($B80=0,0,IF(SIN(CK$12)=0,999999999,(SIN(CK$12)*COS($E80)+SIN($E80)*COS(CK$12))/SIN(CK$12)*$B80))</f>
        <v>7.99756213086268</v>
      </c>
      <c r="CL170" s="0" t="n">
        <f aca="false">IF($B80=0,0,IF(SIN(CL$12)=0,999999999,(SIN(CL$12)*COS($E80)+SIN($E80)*COS(CL$12))/SIN(CL$12)*$B80))</f>
        <v>7.72915551061636</v>
      </c>
      <c r="CM170" s="0" t="n">
        <f aca="false">IF($B80=0,0,IF(SIN(CM$12)=0,999999999,(SIN(CM$12)*COS($E80)+SIN($E80)*COS(CM$12))/SIN(CM$12)*$B80))</f>
        <v>7.46173192513583</v>
      </c>
      <c r="CN170" s="0" t="n">
        <f aca="false">IF($B80=0,0,IF(SIN(CN$12)=0,999999999,(SIN(CN$12)*COS($E80)+SIN($E80)*COS(CN$12))/SIN(CN$12)*$B80))</f>
        <v>7.19512387021545</v>
      </c>
      <c r="CO170" s="0" t="n">
        <f aca="false">IF($B80=0,0,IF(SIN(CO$12)=0,999999999,(SIN(CO$12)*COS($E80)+SIN($E80)*COS(CO$12))/SIN(CO$12)*$B80))</f>
        <v>6.92916585321601</v>
      </c>
      <c r="CP170" s="0" t="n">
        <f aca="false">IF($B80=0,0,IF(SIN(CP$12)=0,999999999,(SIN(CP$12)*COS($E80)+SIN($E80)*COS(CP$12))/SIN(CP$12)*$B80))</f>
        <v>6.66369397828574</v>
      </c>
      <c r="CQ170" s="0" t="n">
        <f aca="false">IF($B80=0,0,IF(SIN(CQ$12)=0,999999999,(SIN(CQ$12)*COS($E80)+SIN($E80)*COS(CQ$12))/SIN(CQ$12)*$B80))</f>
        <v>6.39854553994226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917.128402792992</v>
      </c>
      <c r="H171" s="0" t="n">
        <f aca="false">IF($B81=0,0,IF(SIN(H$12)=0,999999999,(SIN(H$12)*COS($E81)+SIN($E81)*COS(H$12))/SIN(H$12)*$B81))</f>
        <v>461.477516662512</v>
      </c>
      <c r="I171" s="0" t="n">
        <f aca="false">IF($B81=0,0,IF(SIN(I$12)=0,999999999,(SIN(I$12)*COS($E81)+SIN($E81)*COS(I$12))/SIN(I$12)*$B81))</f>
        <v>309.532180623493</v>
      </c>
      <c r="J171" s="0" t="n">
        <f aca="false">IF($B81=0,0,IF(SIN(J$12)=0,999999999,(SIN(J$12)*COS($E81)+SIN($E81)*COS(J$12))/SIN(J$12)*$B81))</f>
        <v>233.513203897325</v>
      </c>
      <c r="K171" s="0" t="n">
        <f aca="false">IF($B81=0,0,IF(SIN(K$12)=0,999999999,(SIN(K$12)*COS($E81)+SIN($E81)*COS(K$12))/SIN(K$12)*$B81))</f>
        <v>187.864739273565</v>
      </c>
      <c r="L171" s="0" t="n">
        <f aca="false">IF($B81=0,0,IF(SIN(L$12)=0,999999999,(SIN(L$12)*COS($E81)+SIN($E81)*COS(L$12))/SIN(L$12)*$B81))</f>
        <v>157.401496780145</v>
      </c>
      <c r="M171" s="0" t="n">
        <f aca="false">IF($B81=0,0,IF(SIN(M$12)=0,999999999,(SIN(M$12)*COS($E81)+SIN($E81)*COS(M$12))/SIN(M$12)*$B81))</f>
        <v>135.615488487728</v>
      </c>
      <c r="N171" s="0" t="n">
        <f aca="false">IF($B81=0,0,IF(SIN(N$12)=0,999999999,(SIN(N$12)*COS($E81)+SIN($E81)*COS(N$12))/SIN(N$12)*$B81))</f>
        <v>119.252714705774</v>
      </c>
      <c r="O171" s="0" t="n">
        <f aca="false">IF($B81=0,0,IF(SIN(O$12)=0,999999999,(SIN(O$12)*COS($E81)+SIN($E81)*COS(O$12))/SIN(O$12)*$B81))</f>
        <v>106.505392710067</v>
      </c>
      <c r="P171" s="0" t="n">
        <f aca="false">IF($B81=0,0,IF(SIN(P$12)=0,999999999,(SIN(P$12)*COS($E81)+SIN($E81)*COS(P$12))/SIN(P$12)*$B81))</f>
        <v>96.2888482296432</v>
      </c>
      <c r="Q171" s="0" t="n">
        <f aca="false">IF($B81=0,0,IF(SIN(Q$12)=0,999999999,(SIN(Q$12)*COS($E81)+SIN($E81)*COS(Q$12))/SIN(Q$12)*$B81))</f>
        <v>87.9128297552472</v>
      </c>
      <c r="R171" s="0" t="n">
        <f aca="false">IF($B81=0,0,IF(SIN(R$12)=0,999999999,(SIN(R$12)*COS($E81)+SIN($E81)*COS(R$12))/SIN(R$12)*$B81))</f>
        <v>80.9171656900726</v>
      </c>
      <c r="S171" s="0" t="n">
        <f aca="false">IF($B81=0,0,IF(SIN(S$12)=0,999999999,(SIN(S$12)*COS($E81)+SIN($E81)*COS(S$12))/SIN(S$12)*$B81))</f>
        <v>74.9832720430252</v>
      </c>
      <c r="T171" s="0" t="n">
        <f aca="false">IF($B81=0,0,IF(SIN(T$12)=0,999999999,(SIN(T$12)*COS($E81)+SIN($E81)*COS(T$12))/SIN(T$12)*$B81))</f>
        <v>69.8835853931985</v>
      </c>
      <c r="U171" s="0" t="n">
        <f aca="false">IF($B81=0,0,IF(SIN(U$12)=0,999999999,(SIN(U$12)*COS($E81)+SIN($E81)*COS(U$12))/SIN(U$12)*$B81))</f>
        <v>65.4512226656123</v>
      </c>
      <c r="V171" s="0" t="n">
        <f aca="false">IF($B81=0,0,IF(SIN(V$12)=0,999999999,(SIN(V$12)*COS($E81)+SIN($E81)*COS(V$12))/SIN(V$12)*$B81))</f>
        <v>61.561018488226</v>
      </c>
      <c r="W171" s="0" t="n">
        <f aca="false">IF($B81=0,0,IF(SIN(W$12)=0,999999999,(SIN(W$12)*COS($E81)+SIN($E81)*COS(W$12))/SIN(W$12)*$B81))</f>
        <v>58.1172552437638</v>
      </c>
      <c r="X171" s="0" t="n">
        <f aca="false">IF($B81=0,0,IF(SIN(X$12)=0,999999999,(SIN(X$12)*COS($E81)+SIN($E81)*COS(X$12))/SIN(X$12)*$B81))</f>
        <v>55.0454831016415</v>
      </c>
      <c r="Y171" s="0" t="n">
        <f aca="false">IF($B81=0,0,IF(SIN(Y$12)=0,999999999,(SIN(Y$12)*COS($E81)+SIN($E81)*COS(Y$12))/SIN(Y$12)*$B81))</f>
        <v>52.2869231951617</v>
      </c>
      <c r="Z171" s="0" t="n">
        <f aca="false">IF($B81=0,0,IF(SIN(Z$12)=0,999999999,(SIN(Z$12)*COS($E81)+SIN($E81)*COS(Z$12))/SIN(Z$12)*$B81))</f>
        <v>49.7945498430696</v>
      </c>
      <c r="AA171" s="0" t="n">
        <f aca="false">IF($B81=0,0,IF(SIN(AA$12)=0,999999999,(SIN(AA$12)*COS($E81)+SIN($E81)*COS(AA$12))/SIN(AA$12)*$B81))</f>
        <v>47.5302921339515</v>
      </c>
      <c r="AB171" s="0" t="n">
        <f aca="false">IF($B81=0,0,IF(SIN(AB$12)=0,999999999,(SIN(AB$12)*COS($E81)+SIN($E81)*COS(AB$12))/SIN(AB$12)*$B81))</f>
        <v>45.4629987125059</v>
      </c>
      <c r="AC171" s="0" t="n">
        <f aca="false">IF($B81=0,0,IF(SIN(AC$12)=0,999999999,(SIN(AC$12)*COS($E81)+SIN($E81)*COS(AC$12))/SIN(AC$12)*$B81))</f>
        <v>43.5669334887896</v>
      </c>
      <c r="AD171" s="0" t="n">
        <f aca="false">IF($B81=0,0,IF(SIN(AD$12)=0,999999999,(SIN(AD$12)*COS($E81)+SIN($E81)*COS(AD$12))/SIN(AD$12)*$B81))</f>
        <v>41.8206474178334</v>
      </c>
      <c r="AE171" s="0" t="n">
        <f aca="false">IF($B81=0,0,IF(SIN(AE$12)=0,999999999,(SIN(AE$12)*COS($E81)+SIN($E81)*COS(AE$12))/SIN(AE$12)*$B81))</f>
        <v>40.2061210498545</v>
      </c>
      <c r="AF171" s="0" t="n">
        <f aca="false">IF($B81=0,0,IF(SIN(AF$12)=0,999999999,(SIN(AF$12)*COS($E81)+SIN($E81)*COS(AF$12))/SIN(AF$12)*$B81))</f>
        <v>38.7081049512148</v>
      </c>
      <c r="AG171" s="0" t="n">
        <f aca="false">IF($B81=0,0,IF(SIN(AG$12)=0,999999999,(SIN(AG$12)*COS($E81)+SIN($E81)*COS(AG$12))/SIN(AG$12)*$B81))</f>
        <v>37.3136066962297</v>
      </c>
      <c r="AH171" s="0" t="n">
        <f aca="false">IF($B81=0,0,IF(SIN(AH$12)=0,999999999,(SIN(AH$12)*COS($E81)+SIN($E81)*COS(AH$12))/SIN(AH$12)*$B81))</f>
        <v>36.0114877870339</v>
      </c>
      <c r="AI171" s="0" t="n">
        <f aca="false">IF($B81=0,0,IF(SIN(AI$12)=0,999999999,(SIN(AI$12)*COS($E81)+SIN($E81)*COS(AI$12))/SIN(AI$12)*$B81))</f>
        <v>34.7921439670705</v>
      </c>
      <c r="AJ171" s="0" t="n">
        <f aca="false">IF($B81=0,0,IF(SIN(AJ$12)=0,999999999,(SIN(AJ$12)*COS($E81)+SIN($E81)*COS(AJ$12))/SIN(AJ$12)*$B81))</f>
        <v>33.6472494696076</v>
      </c>
      <c r="AK171" s="0" t="n">
        <f aca="false">IF($B81=0,0,IF(SIN(AK$12)=0,999999999,(SIN(AK$12)*COS($E81)+SIN($E81)*COS(AK$12))/SIN(AK$12)*$B81))</f>
        <v>32.5695507642564</v>
      </c>
      <c r="AL171" s="0" t="n">
        <f aca="false">IF($B81=0,0,IF(SIN(AL$12)=0,999999999,(SIN(AL$12)*COS($E81)+SIN($E81)*COS(AL$12))/SIN(AL$12)*$B81))</f>
        <v>31.5526989737194</v>
      </c>
      <c r="AM171" s="0" t="n">
        <f aca="false">IF($B81=0,0,IF(SIN(AM$12)=0,999999999,(SIN(AM$12)*COS($E81)+SIN($E81)*COS(AM$12))/SIN(AM$12)*$B81))</f>
        <v>30.591112757901</v>
      </c>
      <c r="AN171" s="0" t="n">
        <f aca="false">IF($B81=0,0,IF(SIN(AN$12)=0,999999999,(SIN(AN$12)*COS($E81)+SIN($E81)*COS(AN$12))/SIN(AN$12)*$B81))</f>
        <v>29.6798653925992</v>
      </c>
      <c r="AO171" s="0" t="n">
        <f aca="false">IF($B81=0,0,IF(SIN(AO$12)=0,999999999,(SIN(AO$12)*COS($E81)+SIN($E81)*COS(AO$12))/SIN(AO$12)*$B81))</f>
        <v>28.8145912037651</v>
      </c>
      <c r="AP171" s="0" t="n">
        <f aca="false">IF($B81=0,0,IF(SIN(AP$12)=0,999999999,(SIN(AP$12)*COS($E81)+SIN($E81)*COS(AP$12))/SIN(AP$12)*$B81))</f>
        <v>27.9914075936535</v>
      </c>
      <c r="AQ171" s="0" t="n">
        <f aca="false">IF($B81=0,0,IF(SIN(AQ$12)=0,999999999,(SIN(AQ$12)*COS($E81)+SIN($E81)*COS(AQ$12))/SIN(AQ$12)*$B81))</f>
        <v>27.2068497089444</v>
      </c>
      <c r="AR171" s="0" t="n">
        <f aca="false">IF($B81=0,0,IF(SIN(AR$12)=0,999999999,(SIN(AR$12)*COS($E81)+SIN($E81)*COS(AR$12))/SIN(AR$12)*$B81))</f>
        <v>26.4578154219478</v>
      </c>
      <c r="AS171" s="0" t="n">
        <f aca="false">IF($B81=0,0,IF(SIN(AS$12)=0,999999999,(SIN(AS$12)*COS($E81)+SIN($E81)*COS(AS$12))/SIN(AS$12)*$B81))</f>
        <v>25.7415187737198</v>
      </c>
      <c r="AT171" s="0" t="n">
        <f aca="false">IF($B81=0,0,IF(SIN(AT$12)=0,999999999,(SIN(AT$12)*COS($E81)+SIN($E81)*COS(AT$12))/SIN(AT$12)*$B81))</f>
        <v>25.0554503981425</v>
      </c>
      <c r="AU171" s="0" t="n">
        <f aca="false">IF($B81=0,0,IF(SIN(AU$12)=0,999999999,(SIN(AU$12)*COS($E81)+SIN($E81)*COS(AU$12))/SIN(AU$12)*$B81))</f>
        <v>24.397343734982</v>
      </c>
      <c r="AV171" s="0" t="n">
        <f aca="false">IF($B81=0,0,IF(SIN(AV$12)=0,999999999,(SIN(AV$12)*COS($E81)+SIN($E81)*COS(AV$12))/SIN(AV$12)*$B81))</f>
        <v>23.7651460669757</v>
      </c>
      <c r="AW171" s="0" t="n">
        <f aca="false">IF($B81=0,0,IF(SIN(AW$12)=0,999999999,(SIN(AW$12)*COS($E81)+SIN($E81)*COS(AW$12))/SIN(AW$12)*$B81))</f>
        <v>23.1569935955178</v>
      </c>
      <c r="AX171" s="0" t="n">
        <f aca="false">IF($B81=0,0,IF(SIN(AX$12)=0,999999999,(SIN(AX$12)*COS($E81)+SIN($E81)*COS(AX$12))/SIN(AX$12)*$B81))</f>
        <v>22.571189912311</v>
      </c>
      <c r="AY171" s="0" t="n">
        <f aca="false">IF($B81=0,0,IF(SIN(AY$12)=0,999999999,(SIN(AY$12)*COS($E81)+SIN($E81)*COS(AY$12))/SIN(AY$12)*$B81))</f>
        <v>22.0061873385906</v>
      </c>
      <c r="AZ171" s="0" t="n">
        <f aca="false">IF($B81=0,0,IF(SIN(AZ$12)=0,999999999,(SIN(AZ$12)*COS($E81)+SIN($E81)*COS(AZ$12))/SIN(AZ$12)*$B81))</f>
        <v>21.4605706954116</v>
      </c>
      <c r="BA171" s="0" t="n">
        <f aca="false">IF($B81=0,0,IF(SIN(BA$12)=0,999999999,(SIN(BA$12)*COS($E81)+SIN($E81)*COS(BA$12))/SIN(BA$12)*$B81))</f>
        <v>20.9330431427843</v>
      </c>
      <c r="BB171" s="0" t="n">
        <f aca="false">IF($B81=0,0,IF(SIN(BB$12)=0,999999999,(SIN(BB$12)*COS($E81)+SIN($E81)*COS(BB$12))/SIN(BB$12)*$B81))</f>
        <v>20.4224137857996</v>
      </c>
      <c r="BC171" s="0" t="n">
        <f aca="false">IF($B81=0,0,IF(SIN(BC$12)=0,999999999,(SIN(BC$12)*COS($E81)+SIN($E81)*COS(BC$12))/SIN(BC$12)*$B81))</f>
        <v>19.927586795163</v>
      </c>
      <c r="BD171" s="0" t="n">
        <f aca="false">IF($B81=0,0,IF(SIN(BD$12)=0,999999999,(SIN(BD$12)*COS($E81)+SIN($E81)*COS(BD$12))/SIN(BD$12)*$B81))</f>
        <v>19.447551829958</v>
      </c>
      <c r="BE171" s="0" t="n">
        <f aca="false">IF($B81=0,0,IF(SIN(BE$12)=0,999999999,(SIN(BE$12)*COS($E81)+SIN($E81)*COS(BE$12))/SIN(BE$12)*$B81))</f>
        <v>18.9813755837315</v>
      </c>
      <c r="BF171" s="0" t="n">
        <f aca="false">IF($B81=0,0,IF(SIN(BF$12)=0,999999999,(SIN(BF$12)*COS($E81)+SIN($E81)*COS(BF$12))/SIN(BF$12)*$B81))</f>
        <v>18.5281943025099</v>
      </c>
      <c r="BG171" s="0" t="n">
        <f aca="false">IF($B81=0,0,IF(SIN(BG$12)=0,999999999,(SIN(BG$12)*COS($E81)+SIN($E81)*COS(BG$12))/SIN(BG$12)*$B81))</f>
        <v>18.0872071461932</v>
      </c>
      <c r="BH171" s="0" t="n">
        <f aca="false">IF($B81=0,0,IF(SIN(BH$12)=0,999999999,(SIN(BH$12)*COS($E81)+SIN($E81)*COS(BH$12))/SIN(BH$12)*$B81))</f>
        <v>17.6576702838082</v>
      </c>
      <c r="BI171" s="0" t="n">
        <f aca="false">IF($B81=0,0,IF(SIN(BI$12)=0,999999999,(SIN(BI$12)*COS($E81)+SIN($E81)*COS(BI$12))/SIN(BI$12)*$B81))</f>
        <v>17.2388916290192</v>
      </c>
      <c r="BJ171" s="0" t="n">
        <f aca="false">IF($B81=0,0,IF(SIN(BJ$12)=0,999999999,(SIN(BJ$12)*COS($E81)+SIN($E81)*COS(BJ$12))/SIN(BJ$12)*$B81))</f>
        <v>16.8302261356549</v>
      </c>
      <c r="BK171" s="0" t="n">
        <f aca="false">IF($B81=0,0,IF(SIN(BK$12)=0,999999999,(SIN(BK$12)*COS($E81)+SIN($E81)*COS(BK$12))/SIN(BK$12)*$B81))</f>
        <v>16.431071584256</v>
      </c>
      <c r="BL171" s="0" t="n">
        <f aca="false">IF($B81=0,0,IF(SIN(BL$12)=0,999999999,(SIN(BL$12)*COS($E81)+SIN($E81)*COS(BL$12))/SIN(BL$12)*$B81))</f>
        <v>16.0408648001528</v>
      </c>
      <c r="BM171" s="0" t="n">
        <f aca="false">IF($B81=0,0,IF(SIN(BM$12)=0,999999999,(SIN(BM$12)*COS($E81)+SIN($E81)*COS(BM$12))/SIN(BM$12)*$B81))</f>
        <v>15.659078251632</v>
      </c>
      <c r="BN171" s="0" t="n">
        <f aca="false">IF($B81=0,0,IF(SIN(BN$12)=0,999999999,(SIN(BN$12)*COS($E81)+SIN($E81)*COS(BN$12))/SIN(BN$12)*$B81))</f>
        <v>15.2852169835946</v>
      </c>
      <c r="BO171" s="0" t="n">
        <f aca="false">IF($B81=0,0,IF(SIN(BO$12)=0,999999999,(SIN(BO$12)*COS($E81)+SIN($E81)*COS(BO$12))/SIN(BO$12)*$B81))</f>
        <v>14.9188158479416</v>
      </c>
      <c r="BP171" s="0" t="n">
        <f aca="false">IF($B81=0,0,IF(SIN(BP$12)=0,999999999,(SIN(BP$12)*COS($E81)+SIN($E81)*COS(BP$12))/SIN(BP$12)*$B81))</f>
        <v>14.5594369969006</v>
      </c>
      <c r="BQ171" s="0" t="n">
        <f aca="false">IF($B81=0,0,IF(SIN(BQ$12)=0,999999999,(SIN(BQ$12)*COS($E81)+SIN($E81)*COS(BQ$12))/SIN(BQ$12)*$B81))</f>
        <v>14.2066676097897</v>
      </c>
      <c r="BR171" s="0" t="n">
        <f aca="false">IF($B81=0,0,IF(SIN(BR$12)=0,999999999,(SIN(BR$12)*COS($E81)+SIN($E81)*COS(BR$12))/SIN(BR$12)*$B81))</f>
        <v>13.8601178273716</v>
      </c>
      <c r="BS171" s="0" t="n">
        <f aca="false">IF($B81=0,0,IF(SIN(BS$12)=0,999999999,(SIN(BS$12)*COS($E81)+SIN($E81)*COS(BS$12))/SIN(BS$12)*$B81))</f>
        <v>13.5194188711149</v>
      </c>
      <c r="BT171" s="0" t="n">
        <f aca="false">IF($B81=0,0,IF(SIN(BT$12)=0,999999999,(SIN(BT$12)*COS($E81)+SIN($E81)*COS(BT$12))/SIN(BT$12)*$B81))</f>
        <v>13.1842213274107</v>
      </c>
      <c r="BU171" s="0" t="n">
        <f aca="false">IF($B81=0,0,IF(SIN(BU$12)=0,999999999,(SIN(BU$12)*COS($E81)+SIN($E81)*COS(BU$12))/SIN(BU$12)*$B81))</f>
        <v>12.8541935791429</v>
      </c>
      <c r="BV171" s="0" t="n">
        <f aca="false">IF($B81=0,0,IF(SIN(BV$12)=0,999999999,(SIN(BV$12)*COS($E81)+SIN($E81)*COS(BV$12))/SIN(BV$12)*$B81))</f>
        <v>12.5290203690604</v>
      </c>
      <c r="BW171" s="0" t="n">
        <f aca="false">IF($B81=0,0,IF(SIN(BW$12)=0,999999999,(SIN(BW$12)*COS($E81)+SIN($E81)*COS(BW$12))/SIN(BW$12)*$B81))</f>
        <v>12.2084014811765</v>
      </c>
      <c r="BX171" s="0" t="n">
        <f aca="false">IF($B81=0,0,IF(SIN(BX$12)=0,999999999,(SIN(BX$12)*COS($E81)+SIN($E81)*COS(BX$12))/SIN(BX$12)*$B81))</f>
        <v>11.8920505279612</v>
      </c>
      <c r="BY171" s="0" t="n">
        <f aca="false">IF($B81=0,0,IF(SIN(BY$12)=0,999999999,(SIN(BY$12)*COS($E81)+SIN($E81)*COS(BY$12))/SIN(BY$12)*$B81))</f>
        <v>11.5796938324427</v>
      </c>
      <c r="BZ171" s="0" t="n">
        <f aca="false">IF($B81=0,0,IF(SIN(BZ$12)=0,999999999,(SIN(BZ$12)*COS($E81)+SIN($E81)*COS(BZ$12))/SIN(BZ$12)*$B81))</f>
        <v>11.2710693955108</v>
      </c>
      <c r="CA171" s="0" t="n">
        <f aca="false">IF($B81=0,0,IF(SIN(CA$12)=0,999999999,(SIN(CA$12)*COS($E81)+SIN($E81)*COS(CA$12))/SIN(CA$12)*$B81))</f>
        <v>10.965925939742</v>
      </c>
      <c r="CB171" s="0" t="n">
        <f aca="false">IF($B81=0,0,IF(SIN(CB$12)=0,999999999,(SIN(CB$12)*COS($E81)+SIN($E81)*COS(CB$12))/SIN(CB$12)*$B81))</f>
        <v>10.6640220219639</v>
      </c>
      <c r="CC171" s="0" t="n">
        <f aca="false">IF($B81=0,0,IF(SIN(CC$12)=0,999999999,(SIN(CC$12)*COS($E81)+SIN($E81)*COS(CC$12))/SIN(CC$12)*$B81))</f>
        <v>10.3651252075734</v>
      </c>
      <c r="CD171" s="0" t="n">
        <f aca="false">IF($B81=0,0,IF(SIN(CD$12)=0,999999999,(SIN(CD$12)*COS($E81)+SIN($E81)*COS(CD$12))/SIN(CD$12)*$B81))</f>
        <v>10.0690113003072</v>
      </c>
      <c r="CE171" s="0" t="n">
        <f aca="false">IF($B81=0,0,IF(SIN(CE$12)=0,999999999,(SIN(CE$12)*COS($E81)+SIN($E81)*COS(CE$12))/SIN(CE$12)*$B81))</f>
        <v>9.77546362177203</v>
      </c>
      <c r="CF171" s="0" t="n">
        <f aca="false">IF($B81=0,0,IF(SIN(CF$12)=0,999999999,(SIN(CF$12)*COS($E81)+SIN($E81)*COS(CF$12))/SIN(CF$12)*$B81))</f>
        <v>9.48427233558233</v>
      </c>
      <c r="CG171" s="0" t="n">
        <f aca="false">IF($B81=0,0,IF(SIN(CG$12)=0,999999999,(SIN(CG$12)*COS($E81)+SIN($E81)*COS(CG$12))/SIN(CG$12)*$B81))</f>
        <v>9.19523381141178</v>
      </c>
      <c r="CH171" s="0" t="n">
        <f aca="false">IF($B81=0,0,IF(SIN(CH$12)=0,999999999,(SIN(CH$12)*COS($E81)+SIN($E81)*COS(CH$12))/SIN(CH$12)*$B81))</f>
        <v>8.90815002468051</v>
      </c>
      <c r="CI171" s="0" t="n">
        <f aca="false">IF($B81=0,0,IF(SIN(CI$12)=0,999999999,(SIN(CI$12)*COS($E81)+SIN($E81)*COS(CI$12))/SIN(CI$12)*$B81))</f>
        <v>8.62282798796105</v>
      </c>
      <c r="CJ171" s="0" t="n">
        <f aca="false">IF($B81=0,0,IF(SIN(CJ$12)=0,999999999,(SIN(CJ$12)*COS($E81)+SIN($E81)*COS(CJ$12))/SIN(CJ$12)*$B81))</f>
        <v>8.33907921049772</v>
      </c>
      <c r="CK171" s="0" t="n">
        <f aca="false">IF($B81=0,0,IF(SIN(CK$12)=0,999999999,(SIN(CK$12)*COS($E81)+SIN($E81)*COS(CK$12))/SIN(CK$12)*$B81))</f>
        <v>8.05671918250787</v>
      </c>
      <c r="CL171" s="0" t="n">
        <f aca="false">IF($B81=0,0,IF(SIN(CL$12)=0,999999999,(SIN(CL$12)*COS($E81)+SIN($E81)*COS(CL$12))/SIN(CL$12)*$B81))</f>
        <v>7.77556688117625</v>
      </c>
      <c r="CM171" s="0" t="n">
        <f aca="false">IF($B81=0,0,IF(SIN(CM$12)=0,999999999,(SIN(CM$12)*COS($E81)+SIN($E81)*COS(CM$12))/SIN(CM$12)*$B81))</f>
        <v>7.49544429545461</v>
      </c>
      <c r="CN171" s="0" t="n">
        <f aca="false">IF($B81=0,0,IF(SIN(CN$12)=0,999999999,(SIN(CN$12)*COS($E81)+SIN($E81)*COS(CN$12))/SIN(CN$12)*$B81))</f>
        <v>7.21617596695502</v>
      </c>
      <c r="CO171" s="0" t="n">
        <f aca="false">IF($B81=0,0,IF(SIN(CO$12)=0,999999999,(SIN(CO$12)*COS($E81)+SIN($E81)*COS(CO$12))/SIN(CO$12)*$B81))</f>
        <v>6.93758854437816</v>
      </c>
      <c r="CP171" s="0" t="n">
        <f aca="false">IF($B81=0,0,IF(SIN(CP$12)=0,999999999,(SIN(CP$12)*COS($E81)+SIN($E81)*COS(CP$12))/SIN(CP$12)*$B81))</f>
        <v>6.65951034903793</v>
      </c>
      <c r="CQ171" s="0" t="n">
        <f aca="false">IF($B81=0,0,IF(SIN(CQ$12)=0,999999999,(SIN(CQ$12)*COS($E81)+SIN($E81)*COS(CQ$12))/SIN(CQ$12)*$B81))</f>
        <v>6.38177094914406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975.185537991446</v>
      </c>
      <c r="H172" s="0" t="n">
        <f aca="false">IF($B82=0,0,IF(SIN(H$12)=0,999999999,(SIN(H$12)*COS($E82)+SIN($E82)*COS(H$12))/SIN(H$12)*$B82))</f>
        <v>490.523328724279</v>
      </c>
      <c r="I172" s="0" t="n">
        <f aca="false">IF($B82=0,0,IF(SIN(I$12)=0,999999999,(SIN(I$12)*COS($E82)+SIN($E82)*COS(I$12))/SIN(I$12)*$B82))</f>
        <v>328.90362272984</v>
      </c>
      <c r="J172" s="0" t="n">
        <f aca="false">IF($B82=0,0,IF(SIN(J$12)=0,999999999,(SIN(J$12)*COS($E82)+SIN($E82)*COS(J$12))/SIN(J$12)*$B82))</f>
        <v>248.044512547438</v>
      </c>
      <c r="K172" s="0" t="n">
        <f aca="false">IF($B82=0,0,IF(SIN(K$12)=0,999999999,(SIN(K$12)*COS($E82)+SIN($E82)*COS(K$12))/SIN(K$12)*$B82))</f>
        <v>199.489607053695</v>
      </c>
      <c r="L172" s="0" t="n">
        <f aca="false">IF($B82=0,0,IF(SIN(L$12)=0,999999999,(SIN(L$12)*COS($E82)+SIN($E82)*COS(L$12))/SIN(L$12)*$B82))</f>
        <v>167.086767823674</v>
      </c>
      <c r="M172" s="0" t="n">
        <f aca="false">IF($B82=0,0,IF(SIN(M$12)=0,999999999,(SIN(M$12)*COS($E82)+SIN($E82)*COS(M$12))/SIN(M$12)*$B82))</f>
        <v>143.913642890714</v>
      </c>
      <c r="N172" s="0" t="n">
        <f aca="false">IF($B82=0,0,IF(SIN(N$12)=0,999999999,(SIN(N$12)*COS($E82)+SIN($E82)*COS(N$12))/SIN(N$12)*$B82))</f>
        <v>126.509050181045</v>
      </c>
      <c r="O172" s="0" t="n">
        <f aca="false">IF($B82=0,0,IF(SIN(O$12)=0,999999999,(SIN(O$12)*COS($E82)+SIN($E82)*COS(O$12))/SIN(O$12)*$B82))</f>
        <v>112.95010532055</v>
      </c>
      <c r="P172" s="0" t="n">
        <f aca="false">IF($B82=0,0,IF(SIN(P$12)=0,999999999,(SIN(P$12)*COS($E82)+SIN($E82)*COS(P$12))/SIN(P$12)*$B82))</f>
        <v>102.083072753119</v>
      </c>
      <c r="Q172" s="0" t="n">
        <f aca="false">IF($B82=0,0,IF(SIN(Q$12)=0,999999999,(SIN(Q$12)*COS($E82)+SIN($E82)*COS(Q$12))/SIN(Q$12)*$B82))</f>
        <v>93.1737526086147</v>
      </c>
      <c r="R172" s="0" t="n">
        <f aca="false">IF($B82=0,0,IF(SIN(R$12)=0,999999999,(SIN(R$12)*COS($E82)+SIN($E82)*COS(R$12))/SIN(R$12)*$B82))</f>
        <v>85.7326741331357</v>
      </c>
      <c r="S172" s="0" t="n">
        <f aca="false">IF($B82=0,0,IF(SIN(S$12)=0,999999999,(SIN(S$12)*COS($E82)+SIN($E82)*COS(S$12))/SIN(S$12)*$B82))</f>
        <v>79.4209690710482</v>
      </c>
      <c r="T172" s="0" t="n">
        <f aca="false">IF($B82=0,0,IF(SIN(T$12)=0,999999999,(SIN(T$12)*COS($E82)+SIN($E82)*COS(T$12))/SIN(T$12)*$B82))</f>
        <v>73.9965850228462</v>
      </c>
      <c r="U172" s="0" t="n">
        <f aca="false">IF($B82=0,0,IF(SIN(U$12)=0,999999999,(SIN(U$12)*COS($E82)+SIN($E82)*COS(U$12))/SIN(U$12)*$B82))</f>
        <v>69.2820134567323</v>
      </c>
      <c r="V172" s="0" t="n">
        <f aca="false">IF($B82=0,0,IF(SIN(V$12)=0,999999999,(SIN(V$12)*COS($E82)+SIN($E82)*COS(V$12))/SIN(V$12)*$B82))</f>
        <v>65.1441197128529</v>
      </c>
      <c r="W172" s="0" t="n">
        <f aca="false">IF($B82=0,0,IF(SIN(W$12)=0,999999999,(SIN(W$12)*COS($E82)+SIN($E82)*COS(W$12))/SIN(W$12)*$B82))</f>
        <v>61.4810918266827</v>
      </c>
      <c r="X172" s="0" t="n">
        <f aca="false">IF($B82=0,0,IF(SIN(X$12)=0,999999999,(SIN(X$12)*COS($E82)+SIN($E82)*COS(X$12))/SIN(X$12)*$B82))</f>
        <v>58.2137397418235</v>
      </c>
      <c r="Y172" s="0" t="n">
        <f aca="false">IF($B82=0,0,IF(SIN(Y$12)=0,999999999,(SIN(Y$12)*COS($E82)+SIN($E82)*COS(Y$12))/SIN(Y$12)*$B82))</f>
        <v>55.2795421371085</v>
      </c>
      <c r="Z172" s="0" t="n">
        <f aca="false">IF($B82=0,0,IF(SIN(Z$12)=0,999999999,(SIN(Z$12)*COS($E82)+SIN($E82)*COS(Z$12))/SIN(Z$12)*$B82))</f>
        <v>52.6284792029356</v>
      </c>
      <c r="AA172" s="0" t="n">
        <f aca="false">IF($B82=0,0,IF(SIN(AA$12)=0,999999999,(SIN(AA$12)*COS($E82)+SIN($E82)*COS(AA$12))/SIN(AA$12)*$B82))</f>
        <v>50.220056050353</v>
      </c>
      <c r="AB172" s="0" t="n">
        <f aca="false">IF($B82=0,0,IF(SIN(AB$12)=0,999999999,(SIN(AB$12)*COS($E82)+SIN($E82)*COS(AB$12))/SIN(AB$12)*$B82))</f>
        <v>48.0211379151332</v>
      </c>
      <c r="AC172" s="0" t="n">
        <f aca="false">IF($B82=0,0,IF(SIN(AC$12)=0,999999999,(SIN(AC$12)*COS($E82)+SIN($E82)*COS(AC$12))/SIN(AC$12)*$B82))</f>
        <v>46.0043500887229</v>
      </c>
      <c r="AD172" s="0" t="n">
        <f aca="false">IF($B82=0,0,IF(SIN(AD$12)=0,999999999,(SIN(AD$12)*COS($E82)+SIN($E82)*COS(AD$12))/SIN(AD$12)*$B82))</f>
        <v>44.1468778639905</v>
      </c>
      <c r="AE172" s="0" t="n">
        <f aca="false">IF($B82=0,0,IF(SIN(AE$12)=0,999999999,(SIN(AE$12)*COS($E82)+SIN($E82)*COS(AE$12))/SIN(AE$12)*$B82))</f>
        <v>42.4295544915507</v>
      </c>
      <c r="AF172" s="0" t="n">
        <f aca="false">IF($B82=0,0,IF(SIN(AF$12)=0,999999999,(SIN(AF$12)*COS($E82)+SIN($E82)*COS(AF$12))/SIN(AF$12)*$B82))</f>
        <v>40.8361596052812</v>
      </c>
      <c r="AG172" s="0" t="n">
        <f aca="false">IF($B82=0,0,IF(SIN(AG$12)=0,999999999,(SIN(AG$12)*COS($E82)+SIN($E82)*COS(AG$12))/SIN(AG$12)*$B82))</f>
        <v>39.3528735508637</v>
      </c>
      <c r="AH172" s="0" t="n">
        <f aca="false">IF($B82=0,0,IF(SIN(AH$12)=0,999999999,(SIN(AH$12)*COS($E82)+SIN($E82)*COS(AH$12))/SIN(AH$12)*$B82))</f>
        <v>37.9678486415109</v>
      </c>
      <c r="AI172" s="0" t="n">
        <f aca="false">IF($B82=0,0,IF(SIN(AI$12)=0,999999999,(SIN(AI$12)*COS($E82)+SIN($E82)*COS(AI$12))/SIN(AI$12)*$B82))</f>
        <v>36.6708691169929</v>
      </c>
      <c r="AJ172" s="0" t="n">
        <f aca="false">IF($B82=0,0,IF(SIN(AJ$12)=0,999999999,(SIN(AJ$12)*COS($E82)+SIN($E82)*COS(AJ$12))/SIN(AJ$12)*$B82))</f>
        <v>35.4530791084395</v>
      </c>
      <c r="AK172" s="0" t="n">
        <f aca="false">IF($B82=0,0,IF(SIN(AK$12)=0,999999999,(SIN(AK$12)*COS($E82)+SIN($E82)*COS(AK$12))/SIN(AK$12)*$B82))</f>
        <v>34.3067632526852</v>
      </c>
      <c r="AL172" s="0" t="n">
        <f aca="false">IF($B82=0,0,IF(SIN(AL$12)=0,999999999,(SIN(AL$12)*COS($E82)+SIN($E82)*COS(AL$12))/SIN(AL$12)*$B82))</f>
        <v>33.2251684389799</v>
      </c>
      <c r="AM172" s="0" t="n">
        <f aca="false">IF($B82=0,0,IF(SIN(AM$12)=0,999999999,(SIN(AM$12)*COS($E82)+SIN($E82)*COS(AM$12))/SIN(AM$12)*$B82))</f>
        <v>32.2023579629219</v>
      </c>
      <c r="AN172" s="0" t="n">
        <f aca="false">IF($B82=0,0,IF(SIN(AN$12)=0,999999999,(SIN(AN$12)*COS($E82)+SIN($E82)*COS(AN$12))/SIN(AN$12)*$B82))</f>
        <v>31.2330914154414</v>
      </c>
      <c r="AO172" s="0" t="n">
        <f aca="false">IF($B82=0,0,IF(SIN(AO$12)=0,999999999,(SIN(AO$12)*COS($E82)+SIN($E82)*COS(AO$12))/SIN(AO$12)*$B82))</f>
        <v>30.3127251597241</v>
      </c>
      <c r="AP172" s="0" t="n">
        <f aca="false">IF($B82=0,0,IF(SIN(AP$12)=0,999999999,(SIN(AP$12)*COS($E82)+SIN($E82)*COS(AP$12))/SIN(AP$12)*$B82))</f>
        <v>29.4371293927602</v>
      </c>
      <c r="AQ172" s="0" t="n">
        <f aca="false">IF($B82=0,0,IF(SIN(AQ$12)=0,999999999,(SIN(AQ$12)*COS($E82)+SIN($E82)*COS(AQ$12))/SIN(AQ$12)*$B82))</f>
        <v>28.6026186537814</v>
      </c>
      <c r="AR172" s="0" t="n">
        <f aca="false">IF($B82=0,0,IF(SIN(AR$12)=0,999999999,(SIN(AR$12)*COS($E82)+SIN($E82)*COS(AR$12))/SIN(AR$12)*$B82))</f>
        <v>27.8058933024152</v>
      </c>
      <c r="AS172" s="0" t="n">
        <f aca="false">IF($B82=0,0,IF(SIN(AS$12)=0,999999999,(SIN(AS$12)*COS($E82)+SIN($E82)*COS(AS$12))/SIN(AS$12)*$B82))</f>
        <v>27.0439899975209</v>
      </c>
      <c r="AT172" s="0" t="n">
        <f aca="false">IF($B82=0,0,IF(SIN(AT$12)=0,999999999,(SIN(AT$12)*COS($E82)+SIN($E82)*COS(AT$12))/SIN(AT$12)*$B82))</f>
        <v>26.3142396014678</v>
      </c>
      <c r="AU172" s="0" t="n">
        <f aca="false">IF($B82=0,0,IF(SIN(AU$12)=0,999999999,(SIN(AU$12)*COS($E82)+SIN($E82)*COS(AU$12))/SIN(AU$12)*$B82))</f>
        <v>25.6142312419768</v>
      </c>
      <c r="AV172" s="0" t="n">
        <f aca="false">IF($B82=0,0,IF(SIN(AV$12)=0,999999999,(SIN(AV$12)*COS($E82)+SIN($E82)*COS(AV$12))/SIN(AV$12)*$B82))</f>
        <v>24.9417815051366</v>
      </c>
      <c r="AW172" s="0" t="n">
        <f aca="false">IF($B82=0,0,IF(SIN(AW$12)=0,999999999,(SIN(AW$12)*COS($E82)+SIN($E82)*COS(AW$12))/SIN(AW$12)*$B82))</f>
        <v>24.2949079241562</v>
      </c>
      <c r="AX172" s="0" t="n">
        <f aca="false">IF($B82=0,0,IF(SIN(AX$12)=0,999999999,(SIN(AX$12)*COS($E82)+SIN($E82)*COS(AX$12))/SIN(AX$12)*$B82))</f>
        <v>23.6718060803061</v>
      </c>
      <c r="AY172" s="0" t="n">
        <f aca="false">IF($B82=0,0,IF(SIN(AY$12)=0,999999999,(SIN(AY$12)*COS($E82)+SIN($E82)*COS(AY$12))/SIN(AY$12)*$B82))</f>
        <v>23.0708297540084</v>
      </c>
      <c r="AZ172" s="0" t="n">
        <f aca="false">IF($B82=0,0,IF(SIN(AZ$12)=0,999999999,(SIN(AZ$12)*COS($E82)+SIN($E82)*COS(AZ$12))/SIN(AZ$12)*$B82))</f>
        <v>22.4904736617779</v>
      </c>
      <c r="BA172" s="0" t="n">
        <f aca="false">IF($B82=0,0,IF(SIN(BA$12)=0,999999999,(SIN(BA$12)*COS($E82)+SIN($E82)*COS(BA$12))/SIN(BA$12)*$B82))</f>
        <v>21.9293583937338</v>
      </c>
      <c r="BB172" s="0" t="n">
        <f aca="false">IF($B82=0,0,IF(SIN(BB$12)=0,999999999,(SIN(BB$12)*COS($E82)+SIN($E82)*COS(BB$12))/SIN(BB$12)*$B82))</f>
        <v>21.3862172306065</v>
      </c>
      <c r="BC172" s="0" t="n">
        <f aca="false">IF($B82=0,0,IF(SIN(BC$12)=0,999999999,(SIN(BC$12)*COS($E82)+SIN($E82)*COS(BC$12))/SIN(BC$12)*$B82))</f>
        <v>20.8598845715754</v>
      </c>
      <c r="BD172" s="0" t="n">
        <f aca="false">IF($B82=0,0,IF(SIN(BD$12)=0,999999999,(SIN(BD$12)*COS($E82)+SIN($E82)*COS(BD$12))/SIN(BD$12)*$B82))</f>
        <v>20.3492857472484</v>
      </c>
      <c r="BE172" s="0" t="n">
        <f aca="false">IF($B82=0,0,IF(SIN(BE$12)=0,999999999,(SIN(BE$12)*COS($E82)+SIN($E82)*COS(BE$12))/SIN(BE$12)*$B82))</f>
        <v>19.8534280274868</v>
      </c>
      <c r="BF172" s="0" t="n">
        <f aca="false">IF($B82=0,0,IF(SIN(BF$12)=0,999999999,(SIN(BF$12)*COS($E82)+SIN($E82)*COS(BF$12))/SIN(BF$12)*$B82))</f>
        <v>19.3713926630423</v>
      </c>
      <c r="BG172" s="0" t="n">
        <f aca="false">IF($B82=0,0,IF(SIN(BG$12)=0,999999999,(SIN(BG$12)*COS($E82)+SIN($E82)*COS(BG$12))/SIN(BG$12)*$B82))</f>
        <v>18.9023278242708</v>
      </c>
      <c r="BH172" s="0" t="n">
        <f aca="false">IF($B82=0,0,IF(SIN(BH$12)=0,999999999,(SIN(BH$12)*COS($E82)+SIN($E82)*COS(BH$12))/SIN(BH$12)*$B82))</f>
        <v>18.44544232043</v>
      </c>
      <c r="BI172" s="0" t="n">
        <f aca="false">IF($B82=0,0,IF(SIN(BI$12)=0,999999999,(SIN(BI$12)*COS($E82)+SIN($E82)*COS(BI$12))/SIN(BI$12)*$B82))</f>
        <v>18</v>
      </c>
      <c r="BJ172" s="0" t="n">
        <f aca="false">IF($B82=0,0,IF(SIN(BJ$12)=0,999999999,(SIN(BJ$12)*COS($E82)+SIN($E82)*COS(BJ$12))/SIN(BJ$12)*$B82))</f>
        <v>17.5653147466754</v>
      </c>
      <c r="BK172" s="0" t="n">
        <f aca="false">IF($B82=0,0,IF(SIN(BK$12)=0,999999999,(SIN(BK$12)*COS($E82)+SIN($E82)*COS(BK$12))/SIN(BK$12)*$B82))</f>
        <v>17.1407459976427</v>
      </c>
      <c r="BL172" s="0" t="n">
        <f aca="false">IF($B82=0,0,IF(SIN(BL$12)=0,999999999,(SIN(BL$12)*COS($E82)+SIN($E82)*COS(BL$12))/SIN(BL$12)*$B82))</f>
        <v>16.7256947208625</v>
      </c>
      <c r="BM172" s="0" t="n">
        <f aca="false">IF($B82=0,0,IF(SIN(BM$12)=0,999999999,(SIN(BM$12)*COS($E82)+SIN($E82)*COS(BM$12))/SIN(BM$12)*$B82))</f>
        <v>16.3195997966411</v>
      </c>
      <c r="BN172" s="0" t="n">
        <f aca="false">IF($B82=0,0,IF(SIN(BN$12)=0,999999999,(SIN(BN$12)*COS($E82)+SIN($E82)*COS(BN$12))/SIN(BN$12)*$B82))</f>
        <v>15.9219347560545</v>
      </c>
      <c r="BO172" s="0" t="n">
        <f aca="false">IF($B82=0,0,IF(SIN(BO$12)=0,999999999,(SIN(BO$12)*COS($E82)+SIN($E82)*COS(BO$12))/SIN(BO$12)*$B82))</f>
        <v>15.5322048349921</v>
      </c>
      <c r="BP172" s="0" t="n">
        <f aca="false">IF($B82=0,0,IF(SIN(BP$12)=0,999999999,(SIN(BP$12)*COS($E82)+SIN($E82)*COS(BP$12))/SIN(BP$12)*$B82))</f>
        <v>15.1499443078842</v>
      </c>
      <c r="BQ172" s="0" t="n">
        <f aca="false">IF($B82=0,0,IF(SIN(BQ$12)=0,999999999,(SIN(BQ$12)*COS($E82)+SIN($E82)*COS(BQ$12))/SIN(BQ$12)*$B82))</f>
        <v>14.7747140697277</v>
      </c>
      <c r="BR172" s="0" t="n">
        <f aca="false">IF($B82=0,0,IF(SIN(BR$12)=0,999999999,(SIN(BR$12)*COS($E82)+SIN($E82)*COS(BR$12))/SIN(BR$12)*$B82))</f>
        <v>14.4060994389208</v>
      </c>
      <c r="BS172" s="0" t="n">
        <f aca="false">IF($B82=0,0,IF(SIN(BS$12)=0,999999999,(SIN(BS$12)*COS($E82)+SIN($E82)*COS(BS$12))/SIN(BS$12)*$B82))</f>
        <v>14.0437081567779</v>
      </c>
      <c r="BT172" s="0" t="n">
        <f aca="false">IF($B82=0,0,IF(SIN(BT$12)=0,999999999,(SIN(BT$12)*COS($E82)+SIN($E82)*COS(BT$12))/SIN(BT$12)*$B82))</f>
        <v>13.6871685625016</v>
      </c>
      <c r="BU172" s="0" t="n">
        <f aca="false">IF($B82=0,0,IF(SIN(BU$12)=0,999999999,(SIN(BU$12)*COS($E82)+SIN($E82)*COS(BU$12))/SIN(BU$12)*$B82))</f>
        <v>13.3361279248912</v>
      </c>
      <c r="BV172" s="0" t="n">
        <f aca="false">IF($B82=0,0,IF(SIN(BV$12)=0,999999999,(SIN(BV$12)*COS($E82)+SIN($E82)*COS(BV$12))/SIN(BV$12)*$B82))</f>
        <v>12.9902509142451</v>
      </c>
      <c r="BW172" s="0" t="n">
        <f aca="false">IF($B82=0,0,IF(SIN(BW$12)=0,999999999,(SIN(BW$12)*COS($E82)+SIN($E82)*COS(BW$12))/SIN(BW$12)*$B82))</f>
        <v>12.6492181998039</v>
      </c>
      <c r="BX172" s="0" t="n">
        <f aca="false">IF($B82=0,0,IF(SIN(BX$12)=0,999999999,(SIN(BX$12)*COS($E82)+SIN($E82)*COS(BX$12))/SIN(BX$12)*$B82))</f>
        <v>12.3127251597241</v>
      </c>
      <c r="BY172" s="0" t="n">
        <f aca="false">IF($B82=0,0,IF(SIN(BY$12)=0,999999999,(SIN(BY$12)*COS($E82)+SIN($E82)*COS(BY$12))/SIN(BY$12)*$B82))</f>
        <v>11.9804806920023</v>
      </c>
      <c r="BZ172" s="0" t="n">
        <f aca="false">IF($B82=0,0,IF(SIN(BZ$12)=0,999999999,(SIN(BZ$12)*COS($E82)+SIN($E82)*COS(BZ$12))/SIN(BZ$12)*$B82))</f>
        <v>11.6522061160271</v>
      </c>
      <c r="CA172" s="0" t="n">
        <f aca="false">IF($B82=0,0,IF(SIN(CA$12)=0,999999999,(SIN(CA$12)*COS($E82)+SIN($E82)*COS(CA$12))/SIN(CA$12)*$B82))</f>
        <v>11.327634155524</v>
      </c>
      <c r="CB172" s="0" t="n">
        <f aca="false">IF($B82=0,0,IF(SIN(CB$12)=0,999999999,(SIN(CB$12)*COS($E82)+SIN($E82)*COS(CB$12))/SIN(CB$12)*$B82))</f>
        <v>11.0065079946174</v>
      </c>
      <c r="CC172" s="0" t="n">
        <f aca="false">IF($B82=0,0,IF(SIN(CC$12)=0,999999999,(SIN(CC$12)*COS($E82)+SIN($E82)*COS(CC$12))/SIN(CC$12)*$B82))</f>
        <v>10.6885803995772</v>
      </c>
      <c r="CD172" s="0" t="n">
        <f aca="false">IF($B82=0,0,IF(SIN(CD$12)=0,999999999,(SIN(CD$12)*COS($E82)+SIN($E82)*COS(CD$12))/SIN(CD$12)*$B82))</f>
        <v>10.3736128995485</v>
      </c>
      <c r="CE172" s="0" t="n">
        <f aca="false">IF($B82=0,0,IF(SIN(CE$12)=0,999999999,(SIN(CE$12)*COS($E82)+SIN($E82)*COS(CE$12))/SIN(CE$12)*$B82))</f>
        <v>10.06137502021</v>
      </c>
      <c r="CF172" s="0" t="n">
        <f aca="false">IF($B82=0,0,IF(SIN(CF$12)=0,999999999,(SIN(CF$12)*COS($E82)+SIN($E82)*COS(CF$12))/SIN(CF$12)*$B82))</f>
        <v>9.751643564879</v>
      </c>
      <c r="CG172" s="0" t="n">
        <f aca="false">IF($B82=0,0,IF(SIN(CG$12)=0,999999999,(SIN(CG$12)*COS($E82)+SIN($E82)*COS(CG$12))/SIN(CG$12)*$B82))</f>
        <v>9.44420193807241</v>
      </c>
      <c r="CH172" s="0" t="n">
        <f aca="false">IF($B82=0,0,IF(SIN(CH$12)=0,999999999,(SIN(CH$12)*COS($E82)+SIN($E82)*COS(CH$12))/SIN(CH$12)*$B82))</f>
        <v>9.13883950697178</v>
      </c>
      <c r="CI172" s="0" t="n">
        <f aca="false">IF($B82=0,0,IF(SIN(CI$12)=0,999999999,(SIN(CI$12)*COS($E82)+SIN($E82)*COS(CI$12))/SIN(CI$12)*$B82))</f>
        <v>8.83535099662691</v>
      </c>
      <c r="CJ172" s="0" t="n">
        <f aca="false">IF($B82=0,0,IF(SIN(CJ$12)=0,999999999,(SIN(CJ$12)*COS($E82)+SIN($E82)*COS(CJ$12))/SIN(CJ$12)*$B82))</f>
        <v>8.53353591506278</v>
      </c>
      <c r="CK172" s="0" t="n">
        <f aca="false">IF($B82=0,0,IF(SIN(CK$12)=0,999999999,(SIN(CK$12)*COS($E82)+SIN($E82)*COS(CK$12))/SIN(CK$12)*$B82))</f>
        <v>8.23319800474626</v>
      </c>
      <c r="CL172" s="0" t="n">
        <f aca="false">IF($B82=0,0,IF(SIN(CL$12)=0,999999999,(SIN(CL$12)*COS($E82)+SIN($E82)*COS(CL$12))/SIN(CL$12)*$B82))</f>
        <v>7.93414471712704</v>
      </c>
      <c r="CM172" s="0" t="n">
        <f aca="false">IF($B82=0,0,IF(SIN(CM$12)=0,999999999,(SIN(CM$12)*COS($E82)+SIN($E82)*COS(CM$12))/SIN(CM$12)*$B82))</f>
        <v>7.63618670718123</v>
      </c>
      <c r="CN172" s="0" t="n">
        <f aca="false">IF($B82=0,0,IF(SIN(CN$12)=0,999999999,(SIN(CN$12)*COS($E82)+SIN($E82)*COS(CN$12))/SIN(CN$12)*$B82))</f>
        <v>7.33913734507332</v>
      </c>
      <c r="CO172" s="0" t="n">
        <f aca="false">IF($B82=0,0,IF(SIN(CO$12)=0,999999999,(SIN(CO$12)*COS($E82)+SIN($E82)*COS(CO$12))/SIN(CO$12)*$B82))</f>
        <v>7.0428122422149</v>
      </c>
      <c r="CP172" s="0" t="n">
        <f aca="false">IF($B82=0,0,IF(SIN(CP$12)=0,999999999,(SIN(CP$12)*COS($E82)+SIN($E82)*COS(CP$12))/SIN(CP$12)*$B82))</f>
        <v>6.74702878912615</v>
      </c>
      <c r="CQ172" s="0" t="n">
        <f aca="false">IF($B82=0,0,IF(SIN(CQ$12)=0,999999999,(SIN(CQ$12)*COS($E82)+SIN($E82)*COS(CQ$12))/SIN(CQ$12)*$B82))</f>
        <v>6.45160570261304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1033.57505399348</v>
      </c>
      <c r="H173" s="0" t="n">
        <f aca="false">IF($B83=0,0,IF(SIN(H$12)=0,999999999,(SIN(H$12)*COS($E83)+SIN($E83)*COS(H$12))/SIN(H$12)*$B83))</f>
        <v>519.718484559094</v>
      </c>
      <c r="I173" s="0" t="n">
        <f aca="false">IF($B83=0,0,IF(SIN(I$12)=0,999999999,(SIN(I$12)*COS($E83)+SIN($E83)*COS(I$12))/SIN(I$12)*$B83))</f>
        <v>348.363371477614</v>
      </c>
      <c r="J173" s="0" t="n">
        <f aca="false">IF($B83=0,0,IF(SIN(J$12)=0,999999999,(SIN(J$12)*COS($E83)+SIN($E83)*COS(J$12))/SIN(J$12)*$B83))</f>
        <v>262.633590670747</v>
      </c>
      <c r="K173" s="0" t="n">
        <f aca="false">IF($B83=0,0,IF(SIN(K$12)=0,999999999,(SIN(K$12)*COS($E83)+SIN($E83)*COS(K$12))/SIN(K$12)*$B83))</f>
        <v>211.153907111446</v>
      </c>
      <c r="L173" s="0" t="n">
        <f aca="false">IF($B83=0,0,IF(SIN(L$12)=0,999999999,(SIN(L$12)*COS($E83)+SIN($E83)*COS(L$12))/SIN(L$12)*$B83))</f>
        <v>176.799233921951</v>
      </c>
      <c r="M173" s="0" t="n">
        <f aca="false">IF($B83=0,0,IF(SIN(M$12)=0,999999999,(SIN(M$12)*COS($E83)+SIN($E83)*COS(M$12))/SIN(M$12)*$B83))</f>
        <v>152.230240809965</v>
      </c>
      <c r="N173" s="0" t="n">
        <f aca="false">IF($B83=0,0,IF(SIN(N$12)=0,999999999,(SIN(N$12)*COS($E83)+SIN($E83)*COS(N$12))/SIN(N$12)*$B83))</f>
        <v>133.777256172032</v>
      </c>
      <c r="O173" s="0" t="n">
        <f aca="false">IF($B83=0,0,IF(SIN(O$12)=0,999999999,(SIN(O$12)*COS($E83)+SIN($E83)*COS(O$12))/SIN(O$12)*$B83))</f>
        <v>119.401567789604</v>
      </c>
      <c r="P173" s="0" t="n">
        <f aca="false">IF($B83=0,0,IF(SIN(P$12)=0,999999999,(SIN(P$12)*COS($E83)+SIN($E83)*COS(P$12))/SIN(P$12)*$B83))</f>
        <v>107.879943102845</v>
      </c>
      <c r="Q173" s="0" t="n">
        <f aca="false">IF($B83=0,0,IF(SIN(Q$12)=0,999999999,(SIN(Q$12)*COS($E83)+SIN($E83)*COS(Q$12))/SIN(Q$12)*$B83))</f>
        <v>98.4339566035677</v>
      </c>
      <c r="R173" s="0" t="n">
        <f aca="false">IF($B83=0,0,IF(SIN(R$12)=0,999999999,(SIN(R$12)*COS($E83)+SIN($E83)*COS(R$12))/SIN(R$12)*$B83))</f>
        <v>90.5446535277549</v>
      </c>
      <c r="S173" s="0" t="n">
        <f aca="false">IF($B83=0,0,IF(SIN(S$12)=0,999999999,(SIN(S$12)*COS($E83)+SIN($E83)*COS(S$12))/SIN(S$12)*$B83))</f>
        <v>83.8527533785975</v>
      </c>
      <c r="T173" s="0" t="n">
        <f aca="false">IF($B83=0,0,IF(SIN(T$12)=0,999999999,(SIN(T$12)*COS($E83)+SIN($E83)*COS(T$12))/SIN(T$12)*$B83))</f>
        <v>78.1016233647301</v>
      </c>
      <c r="U173" s="0" t="n">
        <f aca="false">IF($B83=0,0,IF(SIN(U$12)=0,999999999,(SIN(U$12)*COS($E83)+SIN($E83)*COS(U$12))/SIN(U$12)*$B83))</f>
        <v>73.103062459849</v>
      </c>
      <c r="V173" s="0" t="n">
        <f aca="false">IF($B83=0,0,IF(SIN(V$12)=0,999999999,(SIN(V$12)*COS($E83)+SIN($E83)*COS(V$12))/SIN(V$12)*$B83))</f>
        <v>68.7159164367891</v>
      </c>
      <c r="W173" s="0" t="n">
        <f aca="false">IF($B83=0,0,IF(SIN(W$12)=0,999999999,(SIN(W$12)*COS($E83)+SIN($E83)*COS(W$12))/SIN(W$12)*$B83))</f>
        <v>64.832240533574</v>
      </c>
      <c r="X173" s="0" t="n">
        <f aca="false">IF($B83=0,0,IF(SIN(X$12)=0,999999999,(SIN(X$12)*COS($E83)+SIN($E83)*COS(X$12))/SIN(X$12)*$B83))</f>
        <v>61.3680745611566</v>
      </c>
      <c r="Y173" s="0" t="n">
        <f aca="false">IF($B83=0,0,IF(SIN(Y$12)=0,999999999,(SIN(Y$12)*COS($E83)+SIN($E83)*COS(Y$12))/SIN(Y$12)*$B83))</f>
        <v>58.2571311321624</v>
      </c>
      <c r="Z173" s="0" t="n">
        <f aca="false">IF($B83=0,0,IF(SIN(Z$12)=0,999999999,(SIN(Z$12)*COS($E83)+SIN($E83)*COS(Z$12))/SIN(Z$12)*$B83))</f>
        <v>55.4463774182128</v>
      </c>
      <c r="AA173" s="0" t="n">
        <f aca="false">IF($B83=0,0,IF(SIN(AA$12)=0,999999999,(SIN(AA$12)*COS($E83)+SIN($E83)*COS(AA$12))/SIN(AA$12)*$B83))</f>
        <v>52.8928792595597</v>
      </c>
      <c r="AB173" s="0" t="n">
        <f aca="false">IF($B83=0,0,IF(SIN(AB$12)=0,999999999,(SIN(AB$12)*COS($E83)+SIN($E83)*COS(AB$12))/SIN(AB$12)*$B83))</f>
        <v>50.5615059694087</v>
      </c>
      <c r="AC173" s="0" t="n">
        <f aca="false">IF($B83=0,0,IF(SIN(AC$12)=0,999999999,(SIN(AC$12)*COS($E83)+SIN($E83)*COS(AC$12))/SIN(AC$12)*$B83))</f>
        <v>48.4232338822921</v>
      </c>
      <c r="AD173" s="0" t="n">
        <f aca="false">IF($B83=0,0,IF(SIN(AD$12)=0,999999999,(SIN(AD$12)*COS($E83)+SIN($E83)*COS(AD$12))/SIN(AD$12)*$B83))</f>
        <v>46.453874012737</v>
      </c>
      <c r="AE173" s="0" t="n">
        <f aca="false">IF($B83=0,0,IF(SIN(AE$12)=0,999999999,(SIN(AE$12)*COS($E83)+SIN($E83)*COS(AE$12))/SIN(AE$12)*$B83))</f>
        <v>44.6331050732612</v>
      </c>
      <c r="AF173" s="0" t="n">
        <f aca="false">IF($B83=0,0,IF(SIN(AF$12)=0,999999999,(SIN(AF$12)*COS($E83)+SIN($E83)*COS(AF$12))/SIN(AF$12)*$B83))</f>
        <v>42.943729639491</v>
      </c>
      <c r="AG173" s="0" t="n">
        <f aca="false">IF($B83=0,0,IF(SIN(AG$12)=0,999999999,(SIN(AG$12)*COS($E83)+SIN($E83)*COS(AG$12))/SIN(AG$12)*$B83))</f>
        <v>41.3710956093583</v>
      </c>
      <c r="AH173" s="0" t="n">
        <f aca="false">IF($B83=0,0,IF(SIN(AH$12)=0,999999999,(SIN(AH$12)*COS($E83)+SIN($E83)*COS(AH$12))/SIN(AH$12)*$B83))</f>
        <v>39.9026416327685</v>
      </c>
      <c r="AI173" s="0" t="n">
        <f aca="false">IF($B83=0,0,IF(SIN(AI$12)=0,999999999,(SIN(AI$12)*COS($E83)+SIN($E83)*COS(AI$12))/SIN(AI$12)*$B83))</f>
        <v>38.5275365877451</v>
      </c>
      <c r="AJ173" s="0" t="n">
        <f aca="false">IF($B83=0,0,IF(SIN(AJ$12)=0,999999999,(SIN(AJ$12)*COS($E83)+SIN($E83)*COS(AJ$12))/SIN(AJ$12)*$B83))</f>
        <v>37.2363911587815</v>
      </c>
      <c r="AK173" s="0" t="n">
        <f aca="false">IF($B83=0,0,IF(SIN(AK$12)=0,999999999,(SIN(AK$12)*COS($E83)+SIN($E83)*COS(AK$12))/SIN(AK$12)*$B83))</f>
        <v>36.0210252361592</v>
      </c>
      <c r="AL173" s="0" t="n">
        <f aca="false">IF($B83=0,0,IF(SIN(AL$12)=0,999999999,(SIN(AL$12)*COS($E83)+SIN($E83)*COS(AL$12))/SIN(AL$12)*$B83))</f>
        <v>34.8742789253028</v>
      </c>
      <c r="AM173" s="0" t="n">
        <f aca="false">IF($B83=0,0,IF(SIN(AM$12)=0,999999999,(SIN(AM$12)*COS($E83)+SIN($E83)*COS(AM$12))/SIN(AM$12)*$B83))</f>
        <v>33.7898579154547</v>
      </c>
      <c r="AN173" s="0" t="n">
        <f aca="false">IF($B83=0,0,IF(SIN(AN$12)=0,999999999,(SIN(AN$12)*COS($E83)+SIN($E83)*COS(AN$12))/SIN(AN$12)*$B83))</f>
        <v>32.7622061335901</v>
      </c>
      <c r="AO173" s="0" t="n">
        <f aca="false">IF($B83=0,0,IF(SIN(AO$12)=0,999999999,(SIN(AO$12)*COS($E83)+SIN($E83)*COS(AO$12))/SIN(AO$12)*$B83))</f>
        <v>31.7864002264179</v>
      </c>
      <c r="AP173" s="0" t="n">
        <f aca="false">IF($B83=0,0,IF(SIN(AP$12)=0,999999999,(SIN(AP$12)*COS($E83)+SIN($E83)*COS(AP$12))/SIN(AP$12)*$B83))</f>
        <v>30.8580616260066</v>
      </c>
      <c r="AQ173" s="0" t="n">
        <f aca="false">IF($B83=0,0,IF(SIN(AQ$12)=0,999999999,(SIN(AQ$12)*COS($E83)+SIN($E83)*COS(AQ$12))/SIN(AQ$12)*$B83))</f>
        <v>29.9732828722923</v>
      </c>
      <c r="AR173" s="0" t="n">
        <f aca="false">IF($B83=0,0,IF(SIN(AR$12)=0,999999999,(SIN(AR$12)*COS($E83)+SIN($E83)*COS(AR$12))/SIN(AR$12)*$B83))</f>
        <v>29.1285655660813</v>
      </c>
      <c r="AS173" s="0" t="n">
        <f aca="false">IF($B83=0,0,IF(SIN(AS$12)=0,999999999,(SIN(AS$12)*COS($E83)+SIN($E83)*COS(AS$12))/SIN(AS$12)*$B83))</f>
        <v>28.3207678649036</v>
      </c>
      <c r="AT173" s="0" t="n">
        <f aca="false">IF($B83=0,0,IF(SIN(AT$12)=0,999999999,(SIN(AT$12)*COS($E83)+SIN($E83)*COS(AT$12))/SIN(AT$12)*$B83))</f>
        <v>27.5470598515922</v>
      </c>
      <c r="AU173" s="0" t="n">
        <f aca="false">IF($B83=0,0,IF(SIN(AU$12)=0,999999999,(SIN(AU$12)*COS($E83)+SIN($E83)*COS(AU$12))/SIN(AU$12)*$B83))</f>
        <v>26.804885431335</v>
      </c>
      <c r="AV173" s="0" t="n">
        <f aca="false">IF($B83=0,0,IF(SIN(AV$12)=0,999999999,(SIN(AV$12)*COS($E83)+SIN($E83)*COS(AV$12))/SIN(AV$12)*$B83))</f>
        <v>26.0919296689861</v>
      </c>
      <c r="AW173" s="0" t="n">
        <f aca="false">IF($B83=0,0,IF(SIN(AW$12)=0,999999999,(SIN(AW$12)*COS($E83)+SIN($E83)*COS(AW$12))/SIN(AW$12)*$B83))</f>
        <v>25.4060906808733</v>
      </c>
      <c r="AX173" s="0" t="n">
        <f aca="false">IF($B83=0,0,IF(SIN(AX$12)=0,999999999,(SIN(AX$12)*COS($E83)+SIN($E83)*COS(AX$12))/SIN(AX$12)*$B83))</f>
        <v>24.7454553563796</v>
      </c>
      <c r="AY173" s="0" t="n">
        <f aca="false">IF($B83=0,0,IF(SIN(AY$12)=0,999999999,(SIN(AY$12)*COS($E83)+SIN($E83)*COS(AY$12))/SIN(AY$12)*$B83))</f>
        <v>24.1082783134045</v>
      </c>
      <c r="AZ173" s="0" t="n">
        <f aca="false">IF($B83=0,0,IF(SIN(AZ$12)=0,999999999,(SIN(AZ$12)*COS($E83)+SIN($E83)*COS(AZ$12))/SIN(AZ$12)*$B83))</f>
        <v>23.4929635954388</v>
      </c>
      <c r="BA173" s="0" t="n">
        <f aca="false">IF($B83=0,0,IF(SIN(BA$12)=0,999999999,(SIN(BA$12)*COS($E83)+SIN($E83)*COS(BA$12))/SIN(BA$12)*$B83))</f>
        <v>22.8980487017639</v>
      </c>
      <c r="BB173" s="0" t="n">
        <f aca="false">IF($B83=0,0,IF(SIN(BB$12)=0,999999999,(SIN(BB$12)*COS($E83)+SIN($E83)*COS(BB$12))/SIN(BB$12)*$B83))</f>
        <v>22.322190610362</v>
      </c>
      <c r="BC173" s="0" t="n">
        <f aca="false">IF($B83=0,0,IF(SIN(BC$12)=0,999999999,(SIN(BC$12)*COS($E83)+SIN($E83)*COS(BC$12))/SIN(BC$12)*$B83))</f>
        <v>21.7641535086867</v>
      </c>
      <c r="BD173" s="0" t="n">
        <f aca="false">IF($B83=0,0,IF(SIN(BD$12)=0,999999999,(SIN(BD$12)*COS($E83)+SIN($E83)*COS(BD$12))/SIN(BD$12)*$B83))</f>
        <v>21.222797993012</v>
      </c>
      <c r="BE173" s="0" t="n">
        <f aca="false">IF($B83=0,0,IF(SIN(BE$12)=0,999999999,(SIN(BE$12)*COS($E83)+SIN($E83)*COS(BE$12))/SIN(BE$12)*$B83))</f>
        <v>20.6970715345998</v>
      </c>
      <c r="BF173" s="0" t="n">
        <f aca="false">IF($B83=0,0,IF(SIN(BF$12)=0,999999999,(SIN(BF$12)*COS($E83)+SIN($E83)*COS(BF$12))/SIN(BF$12)*$B83))</f>
        <v>20.1860000419533</v>
      </c>
      <c r="BG173" s="0" t="n">
        <f aca="false">IF($B83=0,0,IF(SIN(BG$12)=0,999999999,(SIN(BG$12)*COS($E83)+SIN($E83)*COS(BG$12))/SIN(BG$12)*$B83))</f>
        <v>19.6886803741833</v>
      </c>
      <c r="BH173" s="0" t="n">
        <f aca="false">IF($B83=0,0,IF(SIN(BH$12)=0,999999999,(SIN(BH$12)*COS($E83)+SIN($E83)*COS(BH$12))/SIN(BH$12)*$B83))</f>
        <v>19.2042736819783</v>
      </c>
      <c r="BI173" s="0" t="n">
        <f aca="false">IF($B83=0,0,IF(SIN(BI$12)=0,999999999,(SIN(BI$12)*COS($E83)+SIN($E83)*COS(BI$12))/SIN(BI$12)*$B83))</f>
        <v>18.7319994706195</v>
      </c>
      <c r="BJ173" s="0" t="n">
        <f aca="false">IF($B83=0,0,IF(SIN(BJ$12)=0,999999999,(SIN(BJ$12)*COS($E83)+SIN($E83)*COS(BJ$12))/SIN(BJ$12)*$B83))</f>
        <v>18.2711302945497</v>
      </c>
      <c r="BK173" s="0" t="n">
        <f aca="false">IF($B83=0,0,IF(SIN(BK$12)=0,999999999,(SIN(BK$12)*COS($E83)+SIN($E83)*COS(BK$12))/SIN(BK$12)*$B83))</f>
        <v>17.820987005687</v>
      </c>
      <c r="BL173" s="0" t="n">
        <f aca="false">IF($B83=0,0,IF(SIN(BL$12)=0,999999999,(SIN(BL$12)*COS($E83)+SIN($E83)*COS(BL$12))/SIN(BL$12)*$B83))</f>
        <v>17.3809344883923</v>
      </c>
      <c r="BM173" s="0" t="n">
        <f aca="false">IF($B83=0,0,IF(SIN(BM$12)=0,999999999,(SIN(BM$12)*COS($E83)+SIN($E83)*COS(BM$12))/SIN(BM$12)*$B83))</f>
        <v>16.9503778230796</v>
      </c>
      <c r="BN173" s="0" t="n">
        <f aca="false">IF($B83=0,0,IF(SIN(BN$12)=0,999999999,(SIN(BN$12)*COS($E83)+SIN($E83)*COS(BN$12))/SIN(BN$12)*$B83))</f>
        <v>16.5287588281743</v>
      </c>
      <c r="BO173" s="0" t="n">
        <f aca="false">IF($B83=0,0,IF(SIN(BO$12)=0,999999999,(SIN(BO$12)*COS($E83)+SIN($E83)*COS(BO$12))/SIN(BO$12)*$B83))</f>
        <v>16.1155529367023</v>
      </c>
      <c r="BP173" s="0" t="n">
        <f aca="false">IF($B83=0,0,IF(SIN(BP$12)=0,999999999,(SIN(BP$12)*COS($E83)+SIN($E83)*COS(BP$12))/SIN(BP$12)*$B83))</f>
        <v>15.7102663694107</v>
      </c>
      <c r="BQ173" s="0" t="n">
        <f aca="false">IF($B83=0,0,IF(SIN(BQ$12)=0,999999999,(SIN(BQ$12)*COS($E83)+SIN($E83)*COS(BQ$12))/SIN(BQ$12)*$B83))</f>
        <v>15.3124335711434</v>
      </c>
      <c r="BR173" s="0" t="n">
        <f aca="false">IF($B83=0,0,IF(SIN(BR$12)=0,999999999,(SIN(BR$12)*COS($E83)+SIN($E83)*COS(BR$12))/SIN(BR$12)*$B83))</f>
        <v>14.9216148813261</v>
      </c>
      <c r="BS173" s="0" t="n">
        <f aca="false">IF($B83=0,0,IF(SIN(BS$12)=0,999999999,(SIN(BS$12)*COS($E83)+SIN($E83)*COS(BS$12))/SIN(BS$12)*$B83))</f>
        <v>14.5373944129788</v>
      </c>
      <c r="BT173" s="0" t="n">
        <f aca="false">IF($B83=0,0,IF(SIN(BT$12)=0,999999999,(SIN(BT$12)*COS($E83)+SIN($E83)*COS(BT$12))/SIN(BT$12)*$B83))</f>
        <v>14.1593781177546</v>
      </c>
      <c r="BU173" s="0" t="n">
        <f aca="false">IF($B83=0,0,IF(SIN(BU$12)=0,999999999,(SIN(BU$12)*COS($E83)+SIN($E83)*COS(BU$12))/SIN(BU$12)*$B83))</f>
        <v>13.7871920171563</v>
      </c>
      <c r="BV173" s="0" t="n">
        <f aca="false">IF($B83=0,0,IF(SIN(BV$12)=0,999999999,(SIN(BV$12)*COS($E83)+SIN($E83)*COS(BV$12))/SIN(BV$12)*$B83))</f>
        <v>13.4204805823911</v>
      </c>
      <c r="BW173" s="0" t="n">
        <f aca="false">IF($B83=0,0,IF(SIN(BW$12)=0,999999999,(SIN(BW$12)*COS($E83)+SIN($E83)*COS(BW$12))/SIN(BW$12)*$B83))</f>
        <v>13.0589052473291</v>
      </c>
      <c r="BX173" s="0" t="n">
        <f aca="false">IF($B83=0,0,IF(SIN(BX$12)=0,999999999,(SIN(BX$12)*COS($E83)+SIN($E83)*COS(BX$12))/SIN(BX$12)*$B83))</f>
        <v>12.70214304077</v>
      </c>
      <c r="BY173" s="0" t="n">
        <f aca="false">IF($B83=0,0,IF(SIN(BY$12)=0,999999999,(SIN(BY$12)*COS($E83)+SIN($E83)*COS(BY$12))/SIN(BY$12)*$B83))</f>
        <v>12.3498853257416</v>
      </c>
      <c r="BZ173" s="0" t="n">
        <f aca="false">IF($B83=0,0,IF(SIN(BZ$12)=0,999999999,(SIN(BZ$12)*COS($E83)+SIN($E83)*COS(BZ$12))/SIN(BZ$12)*$B83))</f>
        <v>12.0018366348849</v>
      </c>
      <c r="CA173" s="0" t="n">
        <f aca="false">IF($B83=0,0,IF(SIN(CA$12)=0,999999999,(SIN(CA$12)*COS($E83)+SIN($E83)*COS(CA$12))/SIN(CA$12)*$B83))</f>
        <v>11.6577135921354</v>
      </c>
      <c r="CB173" s="0" t="n">
        <f aca="false">IF($B83=0,0,IF(SIN(CB$12)=0,999999999,(SIN(CB$12)*COS($E83)+SIN($E83)*COS(CB$12))/SIN(CB$12)*$B83))</f>
        <v>11.3172439119254</v>
      </c>
      <c r="CC173" s="0" t="n">
        <f aca="false">IF($B83=0,0,IF(SIN(CC$12)=0,999999999,(SIN(CC$12)*COS($E83)+SIN($E83)*COS(CC$12))/SIN(CC$12)*$B83))</f>
        <v>10.9801654680275</v>
      </c>
      <c r="CD173" s="0" t="n">
        <f aca="false">IF($B83=0,0,IF(SIN(CD$12)=0,999999999,(SIN(CD$12)*COS($E83)+SIN($E83)*COS(CD$12))/SIN(CD$12)*$B83))</f>
        <v>10.6462254249348</v>
      </c>
      <c r="CE173" s="0" t="n">
        <f aca="false">IF($B83=0,0,IF(SIN(CE$12)=0,999999999,(SIN(CE$12)*COS($E83)+SIN($E83)*COS(CE$12))/SIN(CE$12)*$B83))</f>
        <v>10.3151794253572</v>
      </c>
      <c r="CF173" s="0" t="n">
        <f aca="false">IF($B83=0,0,IF(SIN(CF$12)=0,999999999,(SIN(CF$12)*COS($E83)+SIN($E83)*COS(CF$12))/SIN(CF$12)*$B83))</f>
        <v>9.98679082802264</v>
      </c>
      <c r="CG173" s="0" t="n">
        <f aca="false">IF($B83=0,0,IF(SIN(CG$12)=0,999999999,(SIN(CG$12)*COS($E83)+SIN($E83)*COS(CG$12))/SIN(CG$12)*$B83))</f>
        <v>9.66082999049204</v>
      </c>
      <c r="CH173" s="0" t="n">
        <f aca="false">IF($B83=0,0,IF(SIN(CH$12)=0,999999999,(SIN(CH$12)*COS($E83)+SIN($E83)*COS(CH$12))/SIN(CH$12)*$B83))</f>
        <v>9.33707359216097</v>
      </c>
      <c r="CI173" s="0" t="n">
        <f aca="false">IF($B83=0,0,IF(SIN(CI$12)=0,999999999,(SIN(CI$12)*COS($E83)+SIN($E83)*COS(CI$12))/SIN(CI$12)*$B83))</f>
        <v>9.0153039930326</v>
      </c>
      <c r="CJ173" s="0" t="n">
        <f aca="false">IF($B83=0,0,IF(SIN(CJ$12)=0,999999999,(SIN(CJ$12)*COS($E83)+SIN($E83)*COS(CJ$12))/SIN(CJ$12)*$B83))</f>
        <v>8.69530862419499</v>
      </c>
      <c r="CK173" s="0" t="n">
        <f aca="false">IF($B83=0,0,IF(SIN(CK$12)=0,999999999,(SIN(CK$12)*COS($E83)+SIN($E83)*COS(CK$12))/SIN(CK$12)*$B83))</f>
        <v>8.37687940624607</v>
      </c>
      <c r="CL173" s="0" t="n">
        <f aca="false">IF($B83=0,0,IF(SIN(CL$12)=0,999999999,(SIN(CL$12)*COS($E83)+SIN($E83)*COS(CL$12))/SIN(CL$12)*$B83))</f>
        <v>8.05981219218281</v>
      </c>
      <c r="CM173" s="0" t="n">
        <f aca="false">IF($B83=0,0,IF(SIN(CM$12)=0,999999999,(SIN(CM$12)*COS($E83)+SIN($E83)*COS(CM$12))/SIN(CM$12)*$B83))</f>
        <v>7.74390623149783</v>
      </c>
      <c r="CN173" s="0" t="n">
        <f aca="false">IF($B83=0,0,IF(SIN(CN$12)=0,999999999,(SIN(CN$12)*COS($E83)+SIN($E83)*COS(CN$12))/SIN(CN$12)*$B83))</f>
        <v>7.42896365242561</v>
      </c>
      <c r="CO173" s="0" t="n">
        <f aca="false">IF($B83=0,0,IF(SIN(CO$12)=0,999999999,(SIN(CO$12)*COS($E83)+SIN($E83)*COS(CO$12))/SIN(CO$12)*$B83))</f>
        <v>7.11478895945263</v>
      </c>
      <c r="CP173" s="0" t="n">
        <f aca="false">IF($B83=0,0,IF(SIN(CP$12)=0,999999999,(SIN(CP$12)*COS($E83)+SIN($E83)*COS(CP$12))/SIN(CP$12)*$B83))</f>
        <v>6.80118854334125</v>
      </c>
      <c r="CQ173" s="0" t="n">
        <f aca="false">IF($B83=0,0,IF(SIN(CQ$12)=0,999999999,(SIN(CQ$12)*COS($E83)+SIN($E83)*COS(CQ$12))/SIN(CQ$12)*$B83))</f>
        <v>6.48797020103047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1092.24716587739</v>
      </c>
      <c r="H174" s="0" t="n">
        <f aca="false">IF($B84=0,0,IF(SIN(H$12)=0,999999999,(SIN(H$12)*COS($E84)+SIN($E84)*COS(H$12))/SIN(H$12)*$B84))</f>
        <v>549.037998141981</v>
      </c>
      <c r="I174" s="0" t="n">
        <f aca="false">IF($B84=0,0,IF(SIN(I$12)=0,999999999,(SIN(I$12)*COS($E84)+SIN($E84)*COS(I$12))/SIN(I$12)*$B84))</f>
        <v>367.894710499177</v>
      </c>
      <c r="J174" s="0" t="n">
        <f aca="false">IF($B84=0,0,IF(SIN(J$12)=0,999999999,(SIN(J$12)*COS($E84)+SIN($E84)*COS(J$12))/SIN(J$12)*$B84))</f>
        <v>277.267859248648</v>
      </c>
      <c r="K174" s="0" t="n">
        <f aca="false">IF($B84=0,0,IF(SIN(K$12)=0,999999999,(SIN(K$12)*COS($E84)+SIN($E84)*COS(K$12))/SIN(K$12)*$B84))</f>
        <v>222.847544855643</v>
      </c>
      <c r="L174" s="0" t="n">
        <f aca="false">IF($B84=0,0,IF(SIN(L$12)=0,999999999,(SIN(L$12)*COS($E84)+SIN($E84)*COS(L$12))/SIN(L$12)*$B84))</f>
        <v>186.530458452274</v>
      </c>
      <c r="M174" s="0" t="n">
        <f aca="false">IF($B84=0,0,IF(SIN(M$12)=0,999999999,(SIN(M$12)*COS($E84)+SIN($E84)*COS(M$12))/SIN(M$12)*$B84))</f>
        <v>160.558031330929</v>
      </c>
      <c r="N174" s="0" t="n">
        <f aca="false">IF($B84=0,0,IF(SIN(N$12)=0,999999999,(SIN(N$12)*COS($E84)+SIN($E84)*COS(N$12))/SIN(N$12)*$B84))</f>
        <v>141.050972311641</v>
      </c>
      <c r="O174" s="0" t="n">
        <f aca="false">IF($B84=0,0,IF(SIN(O$12)=0,999999999,(SIN(O$12)*COS($E84)+SIN($E84)*COS(O$12))/SIN(O$12)*$B84))</f>
        <v>125.854113525855</v>
      </c>
      <c r="P174" s="0" t="n">
        <f aca="false">IF($B84=0,0,IF(SIN(P$12)=0,999999999,(SIN(P$12)*COS($E84)+SIN($E84)*COS(P$12))/SIN(P$12)*$B84))</f>
        <v>113.674348725061</v>
      </c>
      <c r="Q174" s="0" t="n">
        <f aca="false">IF($B84=0,0,IF(SIN(Q$12)=0,999999999,(SIN(Q$12)*COS($E84)+SIN($E84)*COS(Q$12))/SIN(Q$12)*$B84))</f>
        <v>103.688787052939</v>
      </c>
      <c r="R174" s="0" t="n">
        <f aca="false">IF($B84=0,0,IF(SIN(R$12)=0,999999999,(SIN(R$12)*COS($E84)+SIN($E84)*COS(R$12))/SIN(R$12)*$B84))</f>
        <v>95.3488299272724</v>
      </c>
      <c r="S174" s="0" t="n">
        <f aca="false">IF($B84=0,0,IF(SIN(S$12)=0,999999999,(SIN(S$12)*COS($E84)+SIN($E84)*COS(S$12))/SIN(S$12)*$B84))</f>
        <v>88.2746739724434</v>
      </c>
      <c r="T174" s="0" t="n">
        <f aca="false">IF($B84=0,0,IF(SIN(T$12)=0,999999999,(SIN(T$12)*COS($E84)+SIN($E84)*COS(T$12))/SIN(T$12)*$B84))</f>
        <v>82.1950269771549</v>
      </c>
      <c r="U174" s="0" t="n">
        <f aca="false">IF($B84=0,0,IF(SIN(U$12)=0,999999999,(SIN(U$12)*COS($E84)+SIN($E84)*COS(U$12))/SIN(U$12)*$B84))</f>
        <v>76.9109374655545</v>
      </c>
      <c r="V174" s="0" t="n">
        <f aca="false">IF($B84=0,0,IF(SIN(V$12)=0,999999999,(SIN(V$12)*COS($E84)+SIN($E84)*COS(V$12))/SIN(V$12)*$B84))</f>
        <v>72.2731881758194</v>
      </c>
      <c r="W174" s="0" t="n">
        <f aca="false">IF($B84=0,0,IF(SIN(W$12)=0,999999999,(SIN(W$12)*COS($E84)+SIN($E84)*COS(W$12))/SIN(W$12)*$B84))</f>
        <v>68.167668307772</v>
      </c>
      <c r="X174" s="0" t="n">
        <f aca="false">IF($B84=0,0,IF(SIN(X$12)=0,999999999,(SIN(X$12)*COS($E84)+SIN($E84)*COS(X$12))/SIN(X$12)*$B84))</f>
        <v>64.5056216848291</v>
      </c>
      <c r="Y174" s="0" t="n">
        <f aca="false">IF($B84=0,0,IF(SIN(Y$12)=0,999999999,(SIN(Y$12)*COS($E84)+SIN($E84)*COS(Y$12))/SIN(Y$12)*$B84))</f>
        <v>61.2169744407237</v>
      </c>
      <c r="Z174" s="0" t="n">
        <f aca="false">IF($B84=0,0,IF(SIN(Z$12)=0,999999999,(SIN(Z$12)*COS($E84)+SIN($E84)*COS(Z$12))/SIN(Z$12)*$B84))</f>
        <v>58.245664397253</v>
      </c>
      <c r="AA174" s="0" t="n">
        <f aca="false">IF($B84=0,0,IF(SIN(AA$12)=0,999999999,(SIN(AA$12)*COS($E84)+SIN($E84)*COS(AA$12))/SIN(AA$12)*$B84))</f>
        <v>55.5463049026325</v>
      </c>
      <c r="AB174" s="0" t="n">
        <f aca="false">IF($B84=0,0,IF(SIN(AB$12)=0,999999999,(SIN(AB$12)*COS($E84)+SIN($E84)*COS(AB$12))/SIN(AB$12)*$B84))</f>
        <v>53.0817585292788</v>
      </c>
      <c r="AC174" s="0" t="n">
        <f aca="false">IF($B84=0,0,IF(SIN(AC$12)=0,999999999,(SIN(AC$12)*COS($E84)+SIN($E84)*COS(AC$12))/SIN(AC$12)*$B84))</f>
        <v>50.8213437171981</v>
      </c>
      <c r="AD174" s="0" t="n">
        <f aca="false">IF($B84=0,0,IF(SIN(AD$12)=0,999999999,(SIN(AD$12)*COS($E84)+SIN($E84)*COS(AD$12))/SIN(AD$12)*$B84))</f>
        <v>48.7394897537662</v>
      </c>
      <c r="AE174" s="0" t="n">
        <f aca="false">IF($B84=0,0,IF(SIN(AE$12)=0,999999999,(SIN(AE$12)*COS($E84)+SIN($E84)*COS(AE$12))/SIN(AE$12)*$B84))</f>
        <v>46.8147145556212</v>
      </c>
      <c r="AF174" s="0" t="n">
        <f aca="false">IF($B84=0,0,IF(SIN(AF$12)=0,999999999,(SIN(AF$12)*COS($E84)+SIN($E84)*COS(AF$12))/SIN(AF$12)*$B84))</f>
        <v>45.0288383443254</v>
      </c>
      <c r="AG174" s="0" t="n">
        <f aca="false">IF($B84=0,0,IF(SIN(AG$12)=0,999999999,(SIN(AG$12)*COS($E84)+SIN($E84)*COS(AG$12))/SIN(AG$12)*$B84))</f>
        <v>43.3663720580598</v>
      </c>
      <c r="AH174" s="0" t="n">
        <f aca="false">IF($B84=0,0,IF(SIN(AH$12)=0,999999999,(SIN(AH$12)*COS($E84)+SIN($E84)*COS(AH$12))/SIN(AH$12)*$B84))</f>
        <v>41.8140368152524</v>
      </c>
      <c r="AI174" s="0" t="n">
        <f aca="false">IF($B84=0,0,IF(SIN(AI$12)=0,999999999,(SIN(AI$12)*COS($E84)+SIN($E84)*COS(AI$12))/SIN(AI$12)*$B84))</f>
        <v>40.3603827968206</v>
      </c>
      <c r="AJ174" s="0" t="n">
        <f aca="false">IF($B84=0,0,IF(SIN(AJ$12)=0,999999999,(SIN(AJ$12)*COS($E84)+SIN($E84)*COS(AJ$12))/SIN(AJ$12)*$B84))</f>
        <v>38.9954843492543</v>
      </c>
      <c r="AK174" s="0" t="n">
        <f aca="false">IF($B84=0,0,IF(SIN(AK$12)=0,999999999,(SIN(AK$12)*COS($E84)+SIN($E84)*COS(AK$12))/SIN(AK$12)*$B84))</f>
        <v>37.7106940972812</v>
      </c>
      <c r="AL174" s="0" t="n">
        <f aca="false">IF($B84=0,0,IF(SIN(AL$12)=0,999999999,(SIN(AL$12)*COS($E84)+SIN($E84)*COS(AL$12))/SIN(AL$12)*$B84))</f>
        <v>36.4984431576667</v>
      </c>
      <c r="AM174" s="0" t="n">
        <f aca="false">IF($B84=0,0,IF(SIN(AM$12)=0,999999999,(SIN(AM$12)*COS($E84)+SIN($E84)*COS(AM$12))/SIN(AM$12)*$B84))</f>
        <v>35.352077675013</v>
      </c>
      <c r="AN174" s="0" t="n">
        <f aca="false">IF($B84=0,0,IF(SIN(AN$12)=0,999999999,(SIN(AN$12)*COS($E84)+SIN($E84)*COS(AN$12))/SIN(AN$12)*$B84))</f>
        <v>34.2657242013912</v>
      </c>
      <c r="AO174" s="0" t="n">
        <f aca="false">IF($B84=0,0,IF(SIN(AO$12)=0,999999999,(SIN(AO$12)*COS($E84)+SIN($E84)*COS(AO$12))/SIN(AO$12)*$B84))</f>
        <v>33.2341781509246</v>
      </c>
      <c r="AP174" s="0" t="n">
        <f aca="false">IF($B84=0,0,IF(SIN(AP$12)=0,999999999,(SIN(AP$12)*COS($E84)+SIN($E84)*COS(AP$12))/SIN(AP$12)*$B84))</f>
        <v>32.2528108424145</v>
      </c>
      <c r="AQ174" s="0" t="n">
        <f aca="false">IF($B84=0,0,IF(SIN(AQ$12)=0,999999999,(SIN(AQ$12)*COS($E84)+SIN($E84)*COS(AQ$12))/SIN(AQ$12)*$B84))</f>
        <v>31.3174916132293</v>
      </c>
      <c r="AR174" s="0" t="n">
        <f aca="false">IF($B84=0,0,IF(SIN(AR$12)=0,999999999,(SIN(AR$12)*COS($E84)+SIN($E84)*COS(AR$12))/SIN(AR$12)*$B84))</f>
        <v>30.4245222280492</v>
      </c>
      <c r="AS174" s="0" t="n">
        <f aca="false">IF($B84=0,0,IF(SIN(AS$12)=0,999999999,(SIN(AS$12)*COS($E84)+SIN($E84)*COS(AS$12))/SIN(AS$12)*$B84))</f>
        <v>29.5705813755691</v>
      </c>
      <c r="AT174" s="0" t="n">
        <f aca="false">IF($B84=0,0,IF(SIN(AT$12)=0,999999999,(SIN(AT$12)*COS($E84)+SIN($E84)*COS(AT$12))/SIN(AT$12)*$B84))</f>
        <v>28.7526774876345</v>
      </c>
      <c r="AU174" s="0" t="n">
        <f aca="false">IF($B84=0,0,IF(SIN(AU$12)=0,999999999,(SIN(AU$12)*COS($E84)+SIN($E84)*COS(AU$12))/SIN(AU$12)*$B84))</f>
        <v>27.9681084597711</v>
      </c>
      <c r="AV174" s="0" t="n">
        <f aca="false">IF($B84=0,0,IF(SIN(AV$12)=0,999999999,(SIN(AV$12)*COS($E84)+SIN($E84)*COS(AV$12))/SIN(AV$12)*$B84))</f>
        <v>27.2144271227318</v>
      </c>
      <c r="AW174" s="0" t="n">
        <f aca="false">IF($B84=0,0,IF(SIN(AW$12)=0,999999999,(SIN(AW$12)*COS($E84)+SIN($E84)*COS(AW$12))/SIN(AW$12)*$B84))</f>
        <v>26.4894115287046</v>
      </c>
      <c r="AX174" s="0" t="n">
        <f aca="false">IF($B84=0,0,IF(SIN(AX$12)=0,999999999,(SIN(AX$12)*COS($E84)+SIN($E84)*COS(AX$12))/SIN(AX$12)*$B84))</f>
        <v>25.7910392860575</v>
      </c>
      <c r="AY174" s="0" t="n">
        <f aca="false">IF($B84=0,0,IF(SIN(AY$12)=0,999999999,(SIN(AY$12)*COS($E84)+SIN($E84)*COS(AY$12))/SIN(AY$12)*$B84))</f>
        <v>25.1174653126906</v>
      </c>
      <c r="AZ174" s="0" t="n">
        <f aca="false">IF($B84=0,0,IF(SIN(AZ$12)=0,999999999,(SIN(AZ$12)*COS($E84)+SIN($E84)*COS(AZ$12))/SIN(AZ$12)*$B84))</f>
        <v>24.467002487608</v>
      </c>
      <c r="BA174" s="0" t="n">
        <f aca="false">IF($B84=0,0,IF(SIN(BA$12)=0,999999999,(SIN(BA$12)*COS($E84)+SIN($E84)*COS(BA$12))/SIN(BA$12)*$B84))</f>
        <v>23.8381047688881</v>
      </c>
      <c r="BB174" s="0" t="n">
        <f aca="false">IF($B84=0,0,IF(SIN(BB$12)=0,999999999,(SIN(BB$12)*COS($E84)+SIN($E84)*COS(BB$12))/SIN(BB$12)*$B84))</f>
        <v>23.2293524181914</v>
      </c>
      <c r="BC174" s="0" t="n">
        <f aca="false">IF($B84=0,0,IF(SIN(BC$12)=0,999999999,(SIN(BC$12)*COS($E84)+SIN($E84)*COS(BC$12))/SIN(BC$12)*$B84))</f>
        <v>22.6394390306869</v>
      </c>
      <c r="BD174" s="0" t="n">
        <f aca="false">IF($B84=0,0,IF(SIN(BD$12)=0,999999999,(SIN(BD$12)*COS($E84)+SIN($E84)*COS(BD$12))/SIN(BD$12)*$B84))</f>
        <v>22.067160117444</v>
      </c>
      <c r="BE174" s="0" t="n">
        <f aca="false">IF($B84=0,0,IF(SIN(BE$12)=0,999999999,(SIN(BE$12)*COS($E84)+SIN($E84)*COS(BE$12))/SIN(BE$12)*$B84))</f>
        <v>21.5114030270074</v>
      </c>
      <c r="BF174" s="0" t="n">
        <f aca="false">IF($B84=0,0,IF(SIN(BF$12)=0,999999999,(SIN(BF$12)*COS($E84)+SIN($E84)*COS(BF$12))/SIN(BF$12)*$B84))</f>
        <v>20.9711380256679</v>
      </c>
      <c r="BG174" s="0" t="n">
        <f aca="false">IF($B84=0,0,IF(SIN(BG$12)=0,999999999,(SIN(BG$12)*COS($E84)+SIN($E84)*COS(BG$12))/SIN(BG$12)*$B84))</f>
        <v>20.4454103831758</v>
      </c>
      <c r="BH174" s="0" t="n">
        <f aca="false">IF($B84=0,0,IF(SIN(BH$12)=0,999999999,(SIN(BH$12)*COS($E84)+SIN($E84)*COS(BH$12))/SIN(BH$12)*$B84))</f>
        <v>19.9333333333333</v>
      </c>
      <c r="BI174" s="0" t="n">
        <f aca="false">IF($B84=0,0,IF(SIN(BI$12)=0,999999999,(SIN(BI$12)*COS($E84)+SIN($E84)*COS(BI$12))/SIN(BI$12)*$B84))</f>
        <v>19.4340817978756</v>
      </c>
      <c r="BJ174" s="0" t="n">
        <f aca="false">IF($B84=0,0,IF(SIN(BJ$12)=0,999999999,(SIN(BJ$12)*COS($E84)+SIN($E84)*COS(BJ$12))/SIN(BJ$12)*$B84))</f>
        <v>18.9468867779826</v>
      </c>
      <c r="BK174" s="0" t="n">
        <f aca="false">IF($B84=0,0,IF(SIN(BK$12)=0,999999999,(SIN(BK$12)*COS($E84)+SIN($E84)*COS(BK$12))/SIN(BK$12)*$B84))</f>
        <v>18.4710303311653</v>
      </c>
      <c r="BL174" s="0" t="n">
        <f aca="false">IF($B84=0,0,IF(SIN(BL$12)=0,999999999,(SIN(BL$12)*COS($E84)+SIN($E84)*COS(BL$12))/SIN(BL$12)*$B84))</f>
        <v>18.0058410626061</v>
      </c>
      <c r="BM174" s="0" t="n">
        <f aca="false">IF($B84=0,0,IF(SIN(BM$12)=0,999999999,(SIN(BM$12)*COS($E84)+SIN($E84)*COS(BM$12))/SIN(BM$12)*$B84))</f>
        <v>17.5506900696259</v>
      </c>
      <c r="BN174" s="0" t="n">
        <f aca="false">IF($B84=0,0,IF(SIN(BN$12)=0,999999999,(SIN(BN$12)*COS($E84)+SIN($E84)*COS(BN$12))/SIN(BN$12)*$B84))</f>
        <v>17.1049872861117</v>
      </c>
      <c r="BO174" s="0" t="n">
        <f aca="false">IF($B84=0,0,IF(SIN(BO$12)=0,999999999,(SIN(BO$12)*COS($E84)+SIN($E84)*COS(BO$12))/SIN(BO$12)*$B84))</f>
        <v>16.6681781806897</v>
      </c>
      <c r="BP174" s="0" t="n">
        <f aca="false">IF($B84=0,0,IF(SIN(BP$12)=0,999999999,(SIN(BP$12)*COS($E84)+SIN($E84)*COS(BP$12))/SIN(BP$12)*$B84))</f>
        <v>16.2397407683683</v>
      </c>
      <c r="BQ174" s="0" t="n">
        <f aca="false">IF($B84=0,0,IF(SIN(BQ$12)=0,999999999,(SIN(BQ$12)*COS($E84)+SIN($E84)*COS(BQ$12))/SIN(BQ$12)*$B84))</f>
        <v>15.8191829004744</v>
      </c>
      <c r="BR174" s="0" t="n">
        <f aca="false">IF($B84=0,0,IF(SIN(BR$12)=0,999999999,(SIN(BR$12)*COS($E84)+SIN($E84)*COS(BR$12))/SIN(BR$12)*$B84))</f>
        <v>15.4060398020709</v>
      </c>
      <c r="BS174" s="0" t="n">
        <f aca="false">IF($B84=0,0,IF(SIN(BS$12)=0,999999999,(SIN(BS$12)*COS($E84)+SIN($E84)*COS(BS$12))/SIN(BS$12)*$B84))</f>
        <v>14.9998718298144</v>
      </c>
      <c r="BT174" s="0" t="n">
        <f aca="false">IF($B84=0,0,IF(SIN(BT$12)=0,999999999,(SIN(BT$12)*COS($E84)+SIN($E84)*COS(BT$12))/SIN(BT$12)*$B84))</f>
        <v>14.6002624264644</v>
      </c>
      <c r="BU174" s="0" t="n">
        <f aca="false">IF($B84=0,0,IF(SIN(BU$12)=0,999999999,(SIN(BU$12)*COS($E84)+SIN($E84)*COS(BU$12))/SIN(BU$12)*$B84))</f>
        <v>14.2068162510633</v>
      </c>
      <c r="BV174" s="0" t="n">
        <f aca="false">IF($B84=0,0,IF(SIN(BV$12)=0,999999999,(SIN(BV$12)*COS($E84)+SIN($E84)*COS(BV$12))/SIN(BV$12)*$B84))</f>
        <v>13.8191574662449</v>
      </c>
      <c r="BW174" s="0" t="n">
        <f aca="false">IF($B84=0,0,IF(SIN(BW$12)=0,999999999,(SIN(BW$12)*COS($E84)+SIN($E84)*COS(BW$12))/SIN(BW$12)*$B84))</f>
        <v>13.43692816625</v>
      </c>
      <c r="BX174" s="0" t="n">
        <f aca="false">IF($B84=0,0,IF(SIN(BX$12)=0,999999999,(SIN(BX$12)*COS($E84)+SIN($E84)*COS(BX$12))/SIN(BX$12)*$B84))</f>
        <v>13.0597869310651</v>
      </c>
      <c r="BY174" s="0" t="n">
        <f aca="false">IF($B84=0,0,IF(SIN(BY$12)=0,999999999,(SIN(BY$12)*COS($E84)+SIN($E84)*COS(BY$12))/SIN(BY$12)*$B84))</f>
        <v>12.6874074937066</v>
      </c>
      <c r="BZ174" s="0" t="n">
        <f aca="false">IF($B84=0,0,IF(SIN(BZ$12)=0,999999999,(SIN(BZ$12)*COS($E84)+SIN($E84)*COS(BZ$12))/SIN(BZ$12)*$B84))</f>
        <v>12.3194775090811</v>
      </c>
      <c r="CA174" s="0" t="n">
        <f aca="false">IF($B84=0,0,IF(SIN(CA$12)=0,999999999,(SIN(CA$12)*COS($E84)+SIN($E84)*COS(CA$12))/SIN(CA$12)*$B84))</f>
        <v>11.9556974140707</v>
      </c>
      <c r="CB174" s="0" t="n">
        <f aca="false">IF($B84=0,0,IF(SIN(CB$12)=0,999999999,(SIN(CB$12)*COS($E84)+SIN($E84)*COS(CB$12))/SIN(CB$12)*$B84))</f>
        <v>11.5957793695674</v>
      </c>
      <c r="CC174" s="0" t="n">
        <f aca="false">IF($B84=0,0,IF(SIN(CC$12)=0,999999999,(SIN(CC$12)*COS($E84)+SIN($E84)*COS(CC$12))/SIN(CC$12)*$B84))</f>
        <v>11.2394462761269</v>
      </c>
      <c r="CD174" s="0" t="n">
        <f aca="false">IF($B84=0,0,IF(SIN(CD$12)=0,999999999,(SIN(CD$12)*COS($E84)+SIN($E84)*COS(CD$12))/SIN(CD$12)*$B84))</f>
        <v>10.8864308557312</v>
      </c>
      <c r="CE174" s="0" t="n">
        <f aca="false">IF($B84=0,0,IF(SIN(CE$12)=0,999999999,(SIN(CE$12)*COS($E84)+SIN($E84)*COS(CE$12))/SIN(CE$12)*$B84))</f>
        <v>10.5364747928738</v>
      </c>
      <c r="CF174" s="0" t="n">
        <f aca="false">IF($B84=0,0,IF(SIN(CF$12)=0,999999999,(SIN(CF$12)*COS($E84)+SIN($E84)*COS(CF$12))/SIN(CF$12)*$B84))</f>
        <v>10.1893279288213</v>
      </c>
      <c r="CG174" s="0" t="n">
        <f aca="false">IF($B84=0,0,IF(SIN(CG$12)=0,999999999,(SIN(CG$12)*COS($E84)+SIN($E84)*COS(CG$12))/SIN(CG$12)*$B84))</f>
        <v>9.84474750346211</v>
      </c>
      <c r="CH174" s="0" t="n">
        <f aca="false">IF($B84=0,0,IF(SIN(CH$12)=0,999999999,(SIN(CH$12)*COS($E84)+SIN($E84)*COS(CH$12))/SIN(CH$12)*$B84))</f>
        <v>9.50249743963591</v>
      </c>
      <c r="CI174" s="0" t="n">
        <f aca="false">IF($B84=0,0,IF(SIN(CI$12)=0,999999999,(SIN(CI$12)*COS($E84)+SIN($E84)*COS(CI$12))/SIN(CI$12)*$B84))</f>
        <v>9.16234766527869</v>
      </c>
      <c r="CJ174" s="0" t="n">
        <f aca="false">IF($B84=0,0,IF(SIN(CJ$12)=0,999999999,(SIN(CJ$12)*COS($E84)+SIN($E84)*COS(CJ$12))/SIN(CJ$12)*$B84))</f>
        <v>8.82407346908267</v>
      </c>
      <c r="CK174" s="0" t="n">
        <f aca="false">IF($B84=0,0,IF(SIN(CK$12)=0,999999999,(SIN(CK$12)*COS($E84)+SIN($E84)*COS(CK$12))/SIN(CK$12)*$B84))</f>
        <v>8.48745488570041</v>
      </c>
      <c r="CL174" s="0" t="n">
        <f aca="false">IF($B84=0,0,IF(SIN(CL$12)=0,999999999,(SIN(CL$12)*COS($E84)+SIN($E84)*COS(CL$12))/SIN(CL$12)*$B84))</f>
        <v>8.15227610681066</v>
      </c>
      <c r="CM174" s="0" t="n">
        <f aca="false">IF($B84=0,0,IF(SIN(CM$12)=0,999999999,(SIN(CM$12)*COS($E84)+SIN($E84)*COS(CM$12))/SIN(CM$12)*$B84))</f>
        <v>7.81832491460303</v>
      </c>
      <c r="CN174" s="0" t="n">
        <f aca="false">IF($B84=0,0,IF(SIN(CN$12)=0,999999999,(SIN(CN$12)*COS($E84)+SIN($E84)*COS(CN$12))/SIN(CN$12)*$B84))</f>
        <v>7.48539213444888</v>
      </c>
      <c r="CO174" s="0" t="n">
        <f aca="false">IF($B84=0,0,IF(SIN(CO$12)=0,999999999,(SIN(CO$12)*COS($E84)+SIN($E84)*COS(CO$12))/SIN(CO$12)*$B84))</f>
        <v>7.15327110370828</v>
      </c>
      <c r="CP174" s="0" t="n">
        <f aca="false">IF($B84=0,0,IF(SIN(CP$12)=0,999999999,(SIN(CP$12)*COS($E84)+SIN($E84)*COS(CP$12))/SIN(CP$12)*$B84))</f>
        <v>6.8217571537653</v>
      </c>
      <c r="CQ174" s="0" t="n">
        <f aca="false">IF($B84=0,0,IF(SIN(CQ$12)=0,999999999,(SIN(CQ$12)*COS($E84)+SIN($E84)*COS(CQ$12))/SIN(CQ$12)*$B84))</f>
        <v>6.49064710250453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1151.1518206562</v>
      </c>
      <c r="H175" s="0" t="n">
        <f aca="false">IF($B85=0,0,IF(SIN(H$12)=0,999999999,(SIN(H$12)*COS($E85)+SIN($E85)*COS(H$12))/SIN(H$12)*$B85))</f>
        <v>578.456759463664</v>
      </c>
      <c r="I175" s="0" t="n">
        <f aca="false">IF($B85=0,0,IF(SIN(I$12)=0,999999999,(SIN(I$12)*COS($E85)+SIN($E85)*COS(I$12))/SIN(I$12)*$B85))</f>
        <v>387.4808474891</v>
      </c>
      <c r="J175" s="0" t="n">
        <f aca="false">IF($B85=0,0,IF(SIN(J$12)=0,999999999,(SIN(J$12)*COS($E85)+SIN($E85)*COS(J$12))/SIN(J$12)*$B85))</f>
        <v>291.93468736264</v>
      </c>
      <c r="K175" s="0" t="n">
        <f aca="false">IF($B85=0,0,IF(SIN(K$12)=0,999999999,(SIN(K$12)*COS($E85)+SIN($E85)*COS(K$12))/SIN(K$12)*$B85))</f>
        <v>234.560388229677</v>
      </c>
      <c r="L175" s="0" t="n">
        <f aca="false">IF($B85=0,0,IF(SIN(L$12)=0,999999999,(SIN(L$12)*COS($E85)+SIN($E85)*COS(L$12))/SIN(L$12)*$B85))</f>
        <v>196.271976959264</v>
      </c>
      <c r="M175" s="0" t="n">
        <f aca="false">IF($B85=0,0,IF(SIN(M$12)=0,999999999,(SIN(M$12)*COS($E85)+SIN($E85)*COS(M$12))/SIN(M$12)*$B85))</f>
        <v>168.889742595313</v>
      </c>
      <c r="N175" s="0" t="n">
        <f aca="false">IF($B85=0,0,IF(SIN(N$12)=0,999999999,(SIN(N$12)*COS($E85)+SIN($E85)*COS(N$12))/SIN(N$12)*$B85))</f>
        <v>148.32382246309</v>
      </c>
      <c r="O175" s="0" t="n">
        <f aca="false">IF($B85=0,0,IF(SIN(O$12)=0,999999999,(SIN(O$12)*COS($E85)+SIN($E85)*COS(O$12))/SIN(O$12)*$B85))</f>
        <v>132.302064199063</v>
      </c>
      <c r="P175" s="0" t="n">
        <f aca="false">IF($B85=0,0,IF(SIN(P$12)=0,999999999,(SIN(P$12)*COS($E85)+SIN($E85)*COS(P$12))/SIN(P$12)*$B85))</f>
        <v>119.461170557704</v>
      </c>
      <c r="Q175" s="0" t="n">
        <f aca="false">IF($B85=0,0,IF(SIN(Q$12)=0,999999999,(SIN(Q$12)*COS($E85)+SIN($E85)*COS(Q$12))/SIN(Q$12)*$B85))</f>
        <v>108.933583409831</v>
      </c>
      <c r="R175" s="0" t="n">
        <f aca="false">IF($B85=0,0,IF(SIN(R$12)=0,999999999,(SIN(R$12)*COS($E85)+SIN($E85)*COS(R$12))/SIN(R$12)*$B85))</f>
        <v>100.140925737395</v>
      </c>
      <c r="S175" s="0" t="n">
        <f aca="false">IF($B85=0,0,IF(SIN(S$12)=0,999999999,(SIN(S$12)*COS($E85)+SIN($E85)*COS(S$12))/SIN(S$12)*$B85))</f>
        <v>92.6827780880722</v>
      </c>
      <c r="T175" s="0" t="n">
        <f aca="false">IF($B85=0,0,IF(SIN(T$12)=0,999999999,(SIN(T$12)*COS($E85)+SIN($E85)*COS(T$12))/SIN(T$12)*$B85))</f>
        <v>86.2731222597086</v>
      </c>
      <c r="U175" s="0" t="n">
        <f aca="false">IF($B85=0,0,IF(SIN(U$12)=0,999999999,(SIN(U$12)*COS($E85)+SIN($E85)*COS(U$12))/SIN(U$12)*$B85))</f>
        <v>80.7022075072778</v>
      </c>
      <c r="V175" s="0" t="n">
        <f aca="false">IF($B85=0,0,IF(SIN(V$12)=0,999999999,(SIN(V$12)*COS($E85)+SIN($E85)*COS(V$12))/SIN(V$12)*$B85))</f>
        <v>75.8127169186834</v>
      </c>
      <c r="W175" s="0" t="n">
        <f aca="false">IF($B85=0,0,IF(SIN(W$12)=0,999999999,(SIN(W$12)*COS($E85)+SIN($E85)*COS(W$12))/SIN(W$12)*$B85))</f>
        <v>71.4843456545153</v>
      </c>
      <c r="X175" s="0" t="n">
        <f aca="false">IF($B85=0,0,IF(SIN(X$12)=0,999999999,(SIN(X$12)*COS($E85)+SIN($E85)*COS(X$12))/SIN(X$12)*$B85))</f>
        <v>67.6235197712568</v>
      </c>
      <c r="Y175" s="0" t="n">
        <f aca="false">IF($B85=0,0,IF(SIN(Y$12)=0,999999999,(SIN(Y$12)*COS($E85)+SIN($E85)*COS(Y$12))/SIN(Y$12)*$B85))</f>
        <v>64.1563617287014</v>
      </c>
      <c r="Z175" s="0" t="n">
        <f aca="false">IF($B85=0,0,IF(SIN(Z$12)=0,999999999,(SIN(Z$12)*COS($E85)+SIN($E85)*COS(Z$12))/SIN(Z$12)*$B85))</f>
        <v>61.0237662420282</v>
      </c>
      <c r="AA175" s="0" t="n">
        <f aca="false">IF($B85=0,0,IF(SIN(AA$12)=0,999999999,(SIN(AA$12)*COS($E85)+SIN($E85)*COS(AA$12))/SIN(AA$12)*$B85))</f>
        <v>58.1778830302314</v>
      </c>
      <c r="AB175" s="0" t="n">
        <f aca="false">IF($B85=0,0,IF(SIN(AB$12)=0,999999999,(SIN(AB$12)*COS($E85)+SIN($E85)*COS(AB$12))/SIN(AB$12)*$B85))</f>
        <v>55.5795588119863</v>
      </c>
      <c r="AC175" s="0" t="n">
        <f aca="false">IF($B85=0,0,IF(SIN(AC$12)=0,999999999,(SIN(AC$12)*COS($E85)+SIN($E85)*COS(AC$12))/SIN(AC$12)*$B85))</f>
        <v>53.1964466039913</v>
      </c>
      <c r="AD175" s="0" t="n">
        <f aca="false">IF($B85=0,0,IF(SIN(AD$12)=0,999999999,(SIN(AD$12)*COS($E85)+SIN($E85)*COS(AD$12))/SIN(AD$12)*$B85))</f>
        <v>51.0015876918119</v>
      </c>
      <c r="AE175" s="0" t="n">
        <f aca="false">IF($B85=0,0,IF(SIN(AE$12)=0,999999999,(SIN(AE$12)*COS($E85)+SIN($E85)*COS(AE$12))/SIN(AE$12)*$B85))</f>
        <v>48.972333924835</v>
      </c>
      <c r="AF175" s="0" t="n">
        <f aca="false">IF($B85=0,0,IF(SIN(AF$12)=0,999999999,(SIN(AF$12)*COS($E85)+SIN($E85)*COS(AF$12))/SIN(AF$12)*$B85))</f>
        <v>47.0895187095208</v>
      </c>
      <c r="AG175" s="0" t="n">
        <f aca="false">IF($B85=0,0,IF(SIN(AG$12)=0,999999999,(SIN(AG$12)*COS($E85)+SIN($E85)*COS(AG$12))/SIN(AG$12)*$B85))</f>
        <v>45.3368122235229</v>
      </c>
      <c r="AH175" s="0" t="n">
        <f aca="false">IF($B85=0,0,IF(SIN(AH$12)=0,999999999,(SIN(AH$12)*COS($E85)+SIN($E85)*COS(AH$12))/SIN(AH$12)*$B85))</f>
        <v>43.7002147953588</v>
      </c>
      <c r="AI175" s="0" t="n">
        <f aca="false">IF($B85=0,0,IF(SIN(AI$12)=0,999999999,(SIN(AI$12)*COS($E85)+SIN($E85)*COS(AI$12))/SIN(AI$12)*$B85))</f>
        <v>42.1676550992306</v>
      </c>
      <c r="AJ175" s="0" t="n">
        <f aca="false">IF($B85=0,0,IF(SIN(AJ$12)=0,999999999,(SIN(AJ$12)*COS($E85)+SIN($E85)*COS(AJ$12))/SIN(AJ$12)*$B85))</f>
        <v>40.7286687080228</v>
      </c>
      <c r="AK175" s="0" t="n">
        <f aca="false">IF($B85=0,0,IF(SIN(AK$12)=0,999999999,(SIN(AK$12)*COS($E85)+SIN($E85)*COS(AK$12))/SIN(AK$12)*$B85))</f>
        <v>39.3741388589763</v>
      </c>
      <c r="AL175" s="0" t="n">
        <f aca="false">IF($B85=0,0,IF(SIN(AL$12)=0,999999999,(SIN(AL$12)*COS($E85)+SIN($E85)*COS(AL$12))/SIN(AL$12)*$B85))</f>
        <v>38.0960858229101</v>
      </c>
      <c r="AM175" s="0" t="n">
        <f aca="false">IF($B85=0,0,IF(SIN(AM$12)=0,999999999,(SIN(AM$12)*COS($E85)+SIN($E85)*COS(AM$12))/SIN(AM$12)*$B85))</f>
        <v>36.8874945670329</v>
      </c>
      <c r="AN175" s="0" t="n">
        <f aca="false">IF($B85=0,0,IF(SIN(AN$12)=0,999999999,(SIN(AN$12)*COS($E85)+SIN($E85)*COS(AN$12))/SIN(AN$12)*$B85))</f>
        <v>35.7421728272577</v>
      </c>
      <c r="AO175" s="0" t="n">
        <f aca="false">IF($B85=0,0,IF(SIN(AO$12)=0,999999999,(SIN(AO$12)*COS($E85)+SIN($E85)*COS(AO$12))/SIN(AO$12)*$B85))</f>
        <v>34.6546335079974</v>
      </c>
      <c r="AP175" s="0" t="n">
        <f aca="false">IF($B85=0,0,IF(SIN(AP$12)=0,999999999,(SIN(AP$12)*COS($E85)+SIN($E85)*COS(AP$12))/SIN(AP$12)*$B85))</f>
        <v>33.6199966789789</v>
      </c>
      <c r="AQ175" s="0" t="n">
        <f aca="false">IF($B85=0,0,IF(SIN(AQ$12)=0,999999999,(SIN(AQ$12)*COS($E85)+SIN($E85)*COS(AQ$12))/SIN(AQ$12)*$B85))</f>
        <v>32.6339074614021</v>
      </c>
      <c r="AR175" s="0" t="n">
        <f aca="false">IF($B85=0,0,IF(SIN(AR$12)=0,999999999,(SIN(AR$12)*COS($E85)+SIN($E85)*COS(AR$12))/SIN(AR$12)*$B85))</f>
        <v>31.692466876331</v>
      </c>
      <c r="AS175" s="0" t="n">
        <f aca="false">IF($B85=0,0,IF(SIN(AS$12)=0,999999999,(SIN(AS$12)*COS($E85)+SIN($E85)*COS(AS$12))/SIN(AS$12)*$B85))</f>
        <v>30.7921733286269</v>
      </c>
      <c r="AT175" s="0" t="n">
        <f aca="false">IF($B85=0,0,IF(SIN(AT$12)=0,999999999,(SIN(AT$12)*COS($E85)+SIN($E85)*COS(AT$12))/SIN(AT$12)*$B85))</f>
        <v>29.9298728650632</v>
      </c>
      <c r="AU175" s="0" t="n">
        <f aca="false">IF($B85=0,0,IF(SIN(AU$12)=0,999999999,(SIN(AU$12)*COS($E85)+SIN($E85)*COS(AU$12))/SIN(AU$12)*$B85))</f>
        <v>29.1027167084482</v>
      </c>
      <c r="AV175" s="0" t="n">
        <f aca="false">IF($B85=0,0,IF(SIN(AV$12)=0,999999999,(SIN(AV$12)*COS($E85)+SIN($E85)*COS(AV$12))/SIN(AV$12)*$B85))</f>
        <v>28.3081248549366</v>
      </c>
      <c r="AW175" s="0" t="n">
        <f aca="false">IF($B85=0,0,IF(SIN(AW$12)=0,999999999,(SIN(AW$12)*COS($E85)+SIN($E85)*COS(AW$12))/SIN(AW$12)*$B85))</f>
        <v>27.5437547473445</v>
      </c>
      <c r="AX175" s="0" t="n">
        <f aca="false">IF($B85=0,0,IF(SIN(AX$12)=0,999999999,(SIN(AX$12)*COS($E85)+SIN($E85)*COS(AX$12))/SIN(AX$12)*$B85))</f>
        <v>26.8074742167612</v>
      </c>
      <c r="AY175" s="0" t="n">
        <f aca="false">IF($B85=0,0,IF(SIN(AY$12)=0,999999999,(SIN(AY$12)*COS($E85)+SIN($E85)*COS(AY$12))/SIN(AY$12)*$B85))</f>
        <v>26.0973380283327</v>
      </c>
      <c r="AZ175" s="0" t="n">
        <f aca="false">IF($B85=0,0,IF(SIN(AZ$12)=0,999999999,(SIN(AZ$12)*COS($E85)+SIN($E85)*COS(AZ$12))/SIN(AZ$12)*$B85))</f>
        <v>25.411567482583</v>
      </c>
      <c r="BA175" s="0" t="n">
        <f aca="false">IF($B85=0,0,IF(SIN(BA$12)=0,999999999,(SIN(BA$12)*COS($E85)+SIN($E85)*COS(BA$12))/SIN(BA$12)*$B85))</f>
        <v>24.7485326170124</v>
      </c>
      <c r="BB175" s="0" t="n">
        <f aca="false">IF($B85=0,0,IF(SIN(BB$12)=0,999999999,(SIN(BB$12)*COS($E85)+SIN($E85)*COS(BB$12))/SIN(BB$12)*$B85))</f>
        <v>24.1067366285781</v>
      </c>
      <c r="BC175" s="0" t="n">
        <f aca="false">IF($B85=0,0,IF(SIN(BC$12)=0,999999999,(SIN(BC$12)*COS($E85)+SIN($E85)*COS(BC$12))/SIN(BC$12)*$B85))</f>
        <v>23.4848021995925</v>
      </c>
      <c r="BD175" s="0" t="n">
        <f aca="false">IF($B85=0,0,IF(SIN(BD$12)=0,999999999,(SIN(BD$12)*COS($E85)+SIN($E85)*COS(BD$12))/SIN(BD$12)*$B85))</f>
        <v>22.8814594603579</v>
      </c>
      <c r="BE175" s="0" t="n">
        <f aca="false">IF($B85=0,0,IF(SIN(BE$12)=0,999999999,(SIN(BE$12)*COS($E85)+SIN($E85)*COS(BE$12))/SIN(BE$12)*$B85))</f>
        <v>22.2955353636741</v>
      </c>
      <c r="BF175" s="0" t="n">
        <f aca="false">IF($B85=0,0,IF(SIN(BF$12)=0,999999999,(SIN(BF$12)*COS($E85)+SIN($E85)*COS(BF$12))/SIN(BF$12)*$B85))</f>
        <v>21.7259442809384</v>
      </c>
      <c r="BG175" s="0" t="n">
        <f aca="false">IF($B85=0,0,IF(SIN(BG$12)=0,999999999,(SIN(BG$12)*COS($E85)+SIN($E85)*COS(BG$12))/SIN(BG$12)*$B85))</f>
        <v>21.171679658265</v>
      </c>
      <c r="BH175" s="0" t="n">
        <f aca="false">IF($B85=0,0,IF(SIN(BH$12)=0,999999999,(SIN(BH$12)*COS($E85)+SIN($E85)*COS(BH$12))/SIN(BH$12)*$B85))</f>
        <v>20.6318065949707</v>
      </c>
      <c r="BI175" s="0" t="n">
        <f aca="false">IF($B85=0,0,IF(SIN(BI$12)=0,999999999,(SIN(BI$12)*COS($E85)+SIN($E85)*COS(BI$12))/SIN(BI$12)*$B85))</f>
        <v>20.1054552267835</v>
      </c>
      <c r="BJ175" s="0" t="n">
        <f aca="false">IF($B85=0,0,IF(SIN(BJ$12)=0,999999999,(SIN(BJ$12)*COS($E85)+SIN($E85)*COS(BJ$12))/SIN(BJ$12)*$B85))</f>
        <v>19.5918148129195</v>
      </c>
      <c r="BK175" s="0" t="n">
        <f aca="false">IF($B85=0,0,IF(SIN(BK$12)=0,999999999,(SIN(BK$12)*COS($E85)+SIN($E85)*COS(BK$12))/SIN(BK$12)*$B85))</f>
        <v>19.0901284403109</v>
      </c>
      <c r="BL175" s="0" t="n">
        <f aca="false">IF($B85=0,0,IF(SIN(BL$12)=0,999999999,(SIN(BL$12)*COS($E85)+SIN($E85)*COS(BL$12))/SIN(BL$12)*$B85))</f>
        <v>18.5996882702116</v>
      </c>
      <c r="BM175" s="0" t="n">
        <f aca="false">IF($B85=0,0,IF(SIN(BM$12)=0,999999999,(SIN(BM$12)*COS($E85)+SIN($E85)*COS(BM$12))/SIN(BM$12)*$B85))</f>
        <v>18.1198312625266</v>
      </c>
      <c r="BN175" s="0" t="n">
        <f aca="false">IF($B85=0,0,IF(SIN(BN$12)=0,999999999,(SIN(BN$12)*COS($E85)+SIN($E85)*COS(BN$12))/SIN(BN$12)*$B85))</f>
        <v>17.649935321811</v>
      </c>
      <c r="BO175" s="0" t="n">
        <f aca="false">IF($B85=0,0,IF(SIN(BO$12)=0,999999999,(SIN(BO$12)*COS($E85)+SIN($E85)*COS(BO$12))/SIN(BO$12)*$B85))</f>
        <v>17.1894158162179</v>
      </c>
      <c r="BP175" s="0" t="n">
        <f aca="false">IF($B85=0,0,IF(SIN(BP$12)=0,999999999,(SIN(BP$12)*COS($E85)+SIN($E85)*COS(BP$12))/SIN(BP$12)*$B85))</f>
        <v>16.7377224269303</v>
      </c>
      <c r="BQ175" s="0" t="n">
        <f aca="false">IF($B85=0,0,IF(SIN(BQ$12)=0,999999999,(SIN(BQ$12)*COS($E85)+SIN($E85)*COS(BQ$12))/SIN(BQ$12)*$B85))</f>
        <v>16.2943362909918</v>
      </c>
      <c r="BR175" s="0" t="n">
        <f aca="false">IF($B85=0,0,IF(SIN(BR$12)=0,999999999,(SIN(BR$12)*COS($E85)+SIN($E85)*COS(BR$12))/SIN(BR$12)*$B85))</f>
        <v>15.8587674050545</v>
      </c>
      <c r="BS175" s="0" t="n">
        <f aca="false">IF($B85=0,0,IF(SIN(BS$12)=0,999999999,(SIN(BS$12)*COS($E85)+SIN($E85)*COS(BS$12))/SIN(BS$12)*$B85))</f>
        <v>15.4305522615296</v>
      </c>
      <c r="BT175" s="0" t="n">
        <f aca="false">IF($B85=0,0,IF(SIN(BT$12)=0,999999999,(SIN(BT$12)*COS($E85)+SIN($E85)*COS(BT$12))/SIN(BT$12)*$B85))</f>
        <v>15.0092516920662</v>
      </c>
      <c r="BU175" s="0" t="n">
        <f aca="false">IF($B85=0,0,IF(SIN(BU$12)=0,999999999,(SIN(BU$12)*COS($E85)+SIN($E85)*COS(BU$12))/SIN(BU$12)*$B85))</f>
        <v>14.5944488962358</v>
      </c>
      <c r="BV175" s="0" t="n">
        <f aca="false">IF($B85=0,0,IF(SIN(BV$12)=0,999999999,(SIN(BV$12)*COS($E85)+SIN($E85)*COS(BV$12))/SIN(BV$12)*$B85))</f>
        <v>14.1857476358744</v>
      </c>
      <c r="BW175" s="0" t="n">
        <f aca="false">IF($B85=0,0,IF(SIN(BW$12)=0,999999999,(SIN(BW$12)*COS($E85)+SIN($E85)*COS(BW$12))/SIN(BW$12)*$B85))</f>
        <v>13.7827705777685</v>
      </c>
      <c r="BX175" s="0" t="n">
        <f aca="false">IF($B85=0,0,IF(SIN(BX$12)=0,999999999,(SIN(BX$12)*COS($E85)+SIN($E85)*COS(BX$12))/SIN(BX$12)*$B85))</f>
        <v>13.3851577693122</v>
      </c>
      <c r="BY175" s="0" t="n">
        <f aca="false">IF($B85=0,0,IF(SIN(BY$12)=0,999999999,(SIN(BY$12)*COS($E85)+SIN($E85)*COS(BY$12))/SIN(BY$12)*$B85))</f>
        <v>12.9925652334499</v>
      </c>
      <c r="BZ175" s="0" t="n">
        <f aca="false">IF($B85=0,0,IF(SIN(BZ$12)=0,999999999,(SIN(BZ$12)*COS($E85)+SIN($E85)*COS(BZ$12))/SIN(BZ$12)*$B85))</f>
        <v>12.6046636707092</v>
      </c>
      <c r="CA175" s="0" t="n">
        <f aca="false">IF($B85=0,0,IF(SIN(CA$12)=0,999999999,(SIN(CA$12)*COS($E85)+SIN($E85)*COS(CA$12))/SIN(CA$12)*$B85))</f>
        <v>12.2211372574104</v>
      </c>
      <c r="CB175" s="0" t="n">
        <f aca="false">IF($B85=0,0,IF(SIN(CB$12)=0,999999999,(SIN(CB$12)*COS($E85)+SIN($E85)*COS(CB$12))/SIN(CB$12)*$B85))</f>
        <v>11.8416825302738</v>
      </c>
      <c r="CC175" s="0" t="n">
        <f aca="false">IF($B85=0,0,IF(SIN(CC$12)=0,999999999,(SIN(CC$12)*COS($E85)+SIN($E85)*COS(CC$12))/SIN(CC$12)*$B85))</f>
        <v>11.4660073486424</v>
      </c>
      <c r="CD175" s="0" t="n">
        <f aca="false">IF($B85=0,0,IF(SIN(CD$12)=0,999999999,(SIN(CD$12)*COS($E85)+SIN($E85)*COS(CD$12))/SIN(CD$12)*$B85))</f>
        <v>11.0938299264015</v>
      </c>
      <c r="CE175" s="0" t="n">
        <f aca="false">IF($B85=0,0,IF(SIN(CE$12)=0,999999999,(SIN(CE$12)*COS($E85)+SIN($E85)*COS(CE$12))/SIN(CE$12)*$B85))</f>
        <v>10.724877926441</v>
      </c>
      <c r="CF175" s="0" t="n">
        <f aca="false">IF($B85=0,0,IF(SIN(CF$12)=0,999999999,(SIN(CF$12)*COS($E85)+SIN($E85)*COS(CF$12))/SIN(CF$12)*$B85))</f>
        <v>10.3588876111816</v>
      </c>
      <c r="CG175" s="0" t="n">
        <f aca="false">IF($B85=0,0,IF(SIN(CG$12)=0,999999999,(SIN(CG$12)*COS($E85)+SIN($E85)*COS(CG$12))/SIN(CG$12)*$B85))</f>
        <v>9.99560304326909</v>
      </c>
      <c r="CH175" s="0" t="n">
        <f aca="false">IF($B85=0,0,IF(SIN(CH$12)=0,999999999,(SIN(CH$12)*COS($E85)+SIN($E85)*COS(CH$12))/SIN(CH$12)*$B85))</f>
        <v>9.63477533105793</v>
      </c>
      <c r="CI175" s="0" t="n">
        <f aca="false">IF($B85=0,0,IF(SIN(CI$12)=0,999999999,(SIN(CI$12)*COS($E85)+SIN($E85)*COS(CI$12))/SIN(CI$12)*$B85))</f>
        <v>9.27616191396071</v>
      </c>
      <c r="CJ175" s="0" t="n">
        <f aca="false">IF($B85=0,0,IF(SIN(CJ$12)=0,999999999,(SIN(CJ$12)*COS($E85)+SIN($E85)*COS(CJ$12))/SIN(CJ$12)*$B85))</f>
        <v>8.91952588313307</v>
      </c>
      <c r="CK175" s="0" t="n">
        <f aca="false">IF($B85=0,0,IF(SIN(CK$12)=0,999999999,(SIN(CK$12)*COS($E85)+SIN($E85)*COS(CK$12))/SIN(CK$12)*$B85))</f>
        <v>8.56463533330615</v>
      </c>
      <c r="CL175" s="0" t="n">
        <f aca="false">IF($B85=0,0,IF(SIN(CL$12)=0,999999999,(SIN(CL$12)*COS($E85)+SIN($E85)*COS(CL$12))/SIN(CL$12)*$B85))</f>
        <v>8.21126274188441</v>
      </c>
      <c r="CM175" s="0" t="n">
        <f aca="false">IF($B85=0,0,IF(SIN(CM$12)=0,999999999,(SIN(CM$12)*COS($E85)+SIN($E85)*COS(CM$12))/SIN(CM$12)*$B85))</f>
        <v>7.85918437167945</v>
      </c>
      <c r="CN175" s="0" t="n">
        <f aca="false">IF($B85=0,0,IF(SIN(CN$12)=0,999999999,(SIN(CN$12)*COS($E85)+SIN($E85)*COS(CN$12))/SIN(CN$12)*$B85))</f>
        <v>7.50817969387134</v>
      </c>
      <c r="CO175" s="0" t="n">
        <f aca="false">IF($B85=0,0,IF(SIN(CO$12)=0,999999999,(SIN(CO$12)*COS($E85)+SIN($E85)*COS(CO$12))/SIN(CO$12)*$B85))</f>
        <v>7.15803082798186</v>
      </c>
      <c r="CP175" s="0" t="n">
        <f aca="false">IF($B85=0,0,IF(SIN(CP$12)=0,999999999,(SIN(CP$12)*COS($E85)+SIN($E85)*COS(CP$12))/SIN(CP$12)*$B85))</f>
        <v>6.80852199579432</v>
      </c>
      <c r="CQ175" s="0" t="n">
        <f aca="false">IF($B85=0,0,IF(SIN(CQ$12)=0,999999999,(SIN(CQ$12)*COS($E85)+SIN($E85)*COS(CQ$12))/SIN(CQ$12)*$B85))</f>
        <v>6.45943898628109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1210.23872232689</v>
      </c>
      <c r="H176" s="0" t="n">
        <f aca="false">IF($B86=0,0,IF(SIN(H$12)=0,999999999,(SIN(H$12)*COS($E86)+SIN($E86)*COS(H$12))/SIN(H$12)*$B86))</f>
        <v>607.949547107595</v>
      </c>
      <c r="I176" s="0" t="n">
        <f aca="false">IF($B86=0,0,IF(SIN(I$12)=0,999999999,(SIN(I$12)*COS($E86)+SIN($E86)*COS(I$12))/SIN(I$12)*$B86))</f>
        <v>407.104922622098</v>
      </c>
      <c r="J176" s="0" t="n">
        <f aca="false">IF($B86=0,0,IF(SIN(J$12)=0,999999999,(SIN(J$12)*COS($E86)+SIN($E86)*COS(J$12))/SIN(J$12)*$B86))</f>
        <v>306.621398531447</v>
      </c>
      <c r="K176" s="0" t="n">
        <f aca="false">IF($B86=0,0,IF(SIN(K$12)=0,999999999,(SIN(K$12)*COS($E86)+SIN($E86)*COS(K$12))/SIN(K$12)*$B86))</f>
        <v>246.282272799123</v>
      </c>
      <c r="L176" s="0" t="n">
        <f aca="false">IF($B86=0,0,IF(SIN(L$12)=0,999999999,(SIN(L$12)*COS($E86)+SIN($E86)*COS(L$12))/SIN(L$12)*$B86))</f>
        <v>206.015301408634</v>
      </c>
      <c r="M176" s="0" t="n">
        <f aca="false">IF($B86=0,0,IF(SIN(M$12)=0,999999999,(SIN(M$12)*COS($E86)+SIN($E86)*COS(M$12))/SIN(M$12)*$B86))</f>
        <v>177.218085458519</v>
      </c>
      <c r="N176" s="0" t="n">
        <f aca="false">IF($B86=0,0,IF(SIN(N$12)=0,999999999,(SIN(N$12)*COS($E86)+SIN($E86)*COS(N$12))/SIN(N$12)*$B86))</f>
        <v>155.589417929469</v>
      </c>
      <c r="O176" s="0" t="n">
        <f aca="false">IF($B86=0,0,IF(SIN(O$12)=0,999999999,(SIN(O$12)*COS($E86)+SIN($E86)*COS(O$12))/SIN(O$12)*$B86))</f>
        <v>138.739732600753</v>
      </c>
      <c r="P176" s="0" t="n">
        <f aca="false">IF($B86=0,0,IF(SIN(P$12)=0,999999999,(SIN(P$12)*COS($E86)+SIN($E86)*COS(P$12))/SIN(P$12)*$B86))</f>
        <v>125.235283611393</v>
      </c>
      <c r="Q176" s="0" t="n">
        <f aca="false">IF($B86=0,0,IF(SIN(Q$12)=0,999999999,(SIN(Q$12)*COS($E86)+SIN($E86)*COS(Q$12))/SIN(Q$12)*$B86))</f>
        <v>114.163681619334</v>
      </c>
      <c r="R176" s="0" t="n">
        <f aca="false">IF($B86=0,0,IF(SIN(R$12)=0,999999999,(SIN(R$12)*COS($E86)+SIN($E86)*COS(R$12))/SIN(R$12)*$B86))</f>
        <v>104.916661876419</v>
      </c>
      <c r="S176" s="0" t="n">
        <f aca="false">IF($B86=0,0,IF(SIN(S$12)=0,999999999,(SIN(S$12)*COS($E86)+SIN($E86)*COS(S$12))/SIN(S$12)*$B86))</f>
        <v>97.0731131874877</v>
      </c>
      <c r="T176" s="0" t="n">
        <f aca="false">IF($B86=0,0,IF(SIN(T$12)=0,999999999,(SIN(T$12)*COS($E86)+SIN($E86)*COS(T$12))/SIN(T$12)*$B86))</f>
        <v>90.3322373114744</v>
      </c>
      <c r="U176" s="0" t="n">
        <f aca="false">IF($B86=0,0,IF(SIN(U$12)=0,999999999,(SIN(U$12)*COS($E86)+SIN($E86)*COS(U$12))/SIN(U$12)*$B86))</f>
        <v>84.473444598173</v>
      </c>
      <c r="V176" s="0" t="n">
        <f aca="false">IF($B86=0,0,IF(SIN(V$12)=0,999999999,(SIN(V$12)*COS($E86)+SIN($E86)*COS(V$12))/SIN(V$12)*$B86))</f>
        <v>79.3312887574802</v>
      </c>
      <c r="W176" s="0" t="n">
        <f aca="false">IF($B86=0,0,IF(SIN(W$12)=0,999999999,(SIN(W$12)*COS($E86)+SIN($E86)*COS(W$12))/SIN(W$12)*$B86))</f>
        <v>74.7792481770879</v>
      </c>
      <c r="X176" s="0" t="n">
        <f aca="false">IF($B86=0,0,IF(SIN(X$12)=0,999999999,(SIN(X$12)*COS($E86)+SIN($E86)*COS(X$12))/SIN(X$12)*$B86))</f>
        <v>70.7189134641413</v>
      </c>
      <c r="Y176" s="0" t="n">
        <f aca="false">IF($B86=0,0,IF(SIN(Y$12)=0,999999999,(SIN(Y$12)*COS($E86)+SIN($E86)*COS(Y$12))/SIN(Y$12)*$B86))</f>
        <v>67.0725894440646</v>
      </c>
      <c r="Z176" s="0" t="n">
        <f aca="false">IF($B86=0,0,IF(SIN(Z$12)=0,999999999,(SIN(Z$12)*COS($E86)+SIN($E86)*COS(Z$12))/SIN(Z$12)*$B86))</f>
        <v>63.7781165564596</v>
      </c>
      <c r="AA176" s="0" t="n">
        <f aca="false">IF($B86=0,0,IF(SIN(AA$12)=0,999999999,(SIN(AA$12)*COS($E86)+SIN($E86)*COS(AA$12))/SIN(AA$12)*$B86))</f>
        <v>60.7851718489667</v>
      </c>
      <c r="AB176" s="0" t="n">
        <f aca="false">IF($B86=0,0,IF(SIN(AB$12)=0,999999999,(SIN(AB$12)*COS($E86)+SIN($E86)*COS(AB$12))/SIN(AB$12)*$B86))</f>
        <v>58.0525787878348</v>
      </c>
      <c r="AC176" s="0" t="n">
        <f aca="false">IF($B86=0,0,IF(SIN(AC$12)=0,999999999,(SIN(AC$12)*COS($E86)+SIN($E86)*COS(AC$12))/SIN(AC$12)*$B86))</f>
        <v>55.5463188539364</v>
      </c>
      <c r="AD176" s="0" t="n">
        <f aca="false">IF($B86=0,0,IF(SIN(AD$12)=0,999999999,(SIN(AD$12)*COS($E86)+SIN($E86)*COS(AD$12))/SIN(AD$12)*$B86))</f>
        <v>53.2380402367147</v>
      </c>
      <c r="AE176" s="0" t="n">
        <f aca="false">IF($B86=0,0,IF(SIN(AE$12)=0,999999999,(SIN(AE$12)*COS($E86)+SIN($E86)*COS(AE$12))/SIN(AE$12)*$B86))</f>
        <v>51.1039244385477</v>
      </c>
      <c r="AF176" s="0" t="n">
        <f aca="false">IF($B86=0,0,IF(SIN(AF$12)=0,999999999,(SIN(AF$12)*COS($E86)+SIN($E86)*COS(AF$12))/SIN(AF$12)*$B86))</f>
        <v>49.1238144289371</v>
      </c>
      <c r="AG176" s="0" t="n">
        <f aca="false">IF($B86=0,0,IF(SIN(AG$12)=0,999999999,(SIN(AG$12)*COS($E86)+SIN($E86)*COS(AG$12))/SIN(AG$12)*$B86))</f>
        <v>47.2805365392081</v>
      </c>
      <c r="AH176" s="0" t="n">
        <f aca="false">IF($B86=0,0,IF(SIN(AH$12)=0,999999999,(SIN(AH$12)*COS($E86)+SIN($E86)*COS(AH$12))/SIN(AH$12)*$B86))</f>
        <v>45.5593676624895</v>
      </c>
      <c r="AI176" s="0" t="n">
        <f aca="false">IF($B86=0,0,IF(SIN(AI$12)=0,999999999,(SIN(AI$12)*COS($E86)+SIN($E86)*COS(AI$12))/SIN(AI$12)*$B86))</f>
        <v>43.947612685184</v>
      </c>
      <c r="AJ176" s="0" t="n">
        <f aca="false">IF($B86=0,0,IF(SIN(AJ$12)=0,999999999,(SIN(AJ$12)*COS($E86)+SIN($E86)*COS(AJ$12))/SIN(AJ$12)*$B86))</f>
        <v>42.434266429137</v>
      </c>
      <c r="AK176" s="0" t="n">
        <f aca="false">IF($B86=0,0,IF(SIN(AK$12)=0,999999999,(SIN(AK$12)*COS($E86)+SIN($E86)*COS(AK$12))/SIN(AK$12)*$B86))</f>
        <v>41.0097410213339</v>
      </c>
      <c r="AL176" s="0" t="n">
        <f aca="false">IF($B86=0,0,IF(SIN(AL$12)=0,999999999,(SIN(AL$12)*COS($E86)+SIN($E86)*COS(AL$12))/SIN(AL$12)*$B86))</f>
        <v>39.6656443787402</v>
      </c>
      <c r="AM176" s="0" t="n">
        <f aca="false">IF($B86=0,0,IF(SIN(AM$12)=0,999999999,(SIN(AM$12)*COS($E86)+SIN($E86)*COS(AM$12))/SIN(AM$12)*$B86))</f>
        <v>38.3945989655604</v>
      </c>
      <c r="AN176" s="0" t="n">
        <f aca="false">IF($B86=0,0,IF(SIN(AN$12)=0,999999999,(SIN(AN$12)*COS($E86)+SIN($E86)*COS(AN$12))/SIN(AN$12)*$B86))</f>
        <v>37.1900925314145</v>
      </c>
      <c r="AO176" s="0" t="n">
        <f aca="false">IF($B86=0,0,IF(SIN(AO$12)=0,999999999,(SIN(AO$12)*COS($E86)+SIN($E86)*COS(AO$12))/SIN(AO$12)*$B86))</f>
        <v>36.0463544341244</v>
      </c>
      <c r="AP176" s="0" t="n">
        <f aca="false">IF($B86=0,0,IF(SIN(AP$12)=0,999999999,(SIN(AP$12)*COS($E86)+SIN($E86)*COS(AP$12))/SIN(AP$12)*$B86))</f>
        <v>34.9582525721955</v>
      </c>
      <c r="AQ176" s="0" t="n">
        <f aca="false">IF($B86=0,0,IF(SIN(AQ$12)=0,999999999,(SIN(AQ$12)*COS($E86)+SIN($E86)*COS(AQ$12))/SIN(AQ$12)*$B86))</f>
        <v>33.9212070277302</v>
      </c>
      <c r="AR176" s="0" t="n">
        <f aca="false">IF($B86=0,0,IF(SIN(AR$12)=0,999999999,(SIN(AR$12)*COS($E86)+SIN($E86)*COS(AR$12))/SIN(AR$12)*$B86))</f>
        <v>32.9311173413975</v>
      </c>
      <c r="AS176" s="0" t="n">
        <f aca="false">IF($B86=0,0,IF(SIN(AS$12)=0,999999999,(SIN(AS$12)*COS($E86)+SIN($E86)*COS(AS$12))/SIN(AS$12)*$B86))</f>
        <v>31.9843009725382</v>
      </c>
      <c r="AT176" s="0" t="n">
        <f aca="false">IF($B86=0,0,IF(SIN(AT$12)=0,999999999,(SIN(AT$12)*COS($E86)+SIN($E86)*COS(AT$12))/SIN(AT$12)*$B86))</f>
        <v>31.0774409868601</v>
      </c>
      <c r="AU176" s="0" t="n">
        <f aca="false">IF($B86=0,0,IF(SIN(AU$12)=0,999999999,(SIN(AU$12)*COS($E86)+SIN($E86)*COS(AU$12))/SIN(AU$12)*$B86))</f>
        <v>30.2075413961288</v>
      </c>
      <c r="AV176" s="0" t="n">
        <f aca="false">IF($B86=0,0,IF(SIN(AV$12)=0,999999999,(SIN(AV$12)*COS($E86)+SIN($E86)*COS(AV$12))/SIN(AV$12)*$B86))</f>
        <v>29.3718888743645</v>
      </c>
      <c r="AW176" s="0" t="n">
        <f aca="false">IF($B86=0,0,IF(SIN(AW$12)=0,999999999,(SIN(AW$12)*COS($E86)+SIN($E86)*COS(AW$12))/SIN(AW$12)*$B86))</f>
        <v>28.5680198123452</v>
      </c>
      <c r="AX176" s="0" t="n">
        <f aca="false">IF($B86=0,0,IF(SIN(AX$12)=0,999999999,(SIN(AX$12)*COS($E86)+SIN($E86)*COS(AX$12))/SIN(AX$12)*$B86))</f>
        <v>27.7936918609715</v>
      </c>
      <c r="AY176" s="0" t="n">
        <f aca="false">IF($B86=0,0,IF(SIN(AY$12)=0,999999999,(SIN(AY$12)*COS($E86)+SIN($E86)*COS(AY$12))/SIN(AY$12)*$B86))</f>
        <v>27.0468592650497</v>
      </c>
      <c r="AZ176" s="0" t="n">
        <f aca="false">IF($B86=0,0,IF(SIN(AZ$12)=0,999999999,(SIN(AZ$12)*COS($E86)+SIN($E86)*COS(AZ$12))/SIN(AZ$12)*$B86))</f>
        <v>26.3256514105081</v>
      </c>
      <c r="BA176" s="0" t="n">
        <f aca="false">IF($B86=0,0,IF(SIN(BA$12)=0,999999999,(SIN(BA$12)*COS($E86)+SIN($E86)*COS(BA$12))/SIN(BA$12)*$B86))</f>
        <v>25.6283541062593</v>
      </c>
      <c r="BB176" s="0" t="n">
        <f aca="false">IF($B86=0,0,IF(SIN(BB$12)=0,999999999,(SIN(BB$12)*COS($E86)+SIN($E86)*COS(BB$12))/SIN(BB$12)*$B86))</f>
        <v>24.9533932017105</v>
      </c>
      <c r="BC176" s="0" t="n">
        <f aca="false">IF($B86=0,0,IF(SIN(BC$12)=0,999999999,(SIN(BC$12)*COS($E86)+SIN($E86)*COS(BC$12))/SIN(BC$12)*$B86))</f>
        <v>24.29932020605</v>
      </c>
      <c r="BD176" s="0" t="n">
        <f aca="false">IF($B86=0,0,IF(SIN(BD$12)=0,999999999,(SIN(BD$12)*COS($E86)+SIN($E86)*COS(BD$12))/SIN(BD$12)*$B86))</f>
        <v>23.6647996288488</v>
      </c>
      <c r="BE176" s="0" t="n">
        <f aca="false">IF($B86=0,0,IF(SIN(BE$12)=0,999999999,(SIN(BE$12)*COS($E86)+SIN($E86)*COS(BE$12))/SIN(BE$12)*$B86))</f>
        <v>23.0485978054945</v>
      </c>
      <c r="BF176" s="0" t="n">
        <f aca="false">IF($B86=0,0,IF(SIN(BF$12)=0,999999999,(SIN(BF$12)*COS($E86)+SIN($E86)*COS(BF$12))/SIN(BF$12)*$B86))</f>
        <v>22.4495730073432</v>
      </c>
      <c r="BG176" s="0" t="n">
        <f aca="false">IF($B86=0,0,IF(SIN(BG$12)=0,999999999,(SIN(BG$12)*COS($E86)+SIN($E86)*COS(BG$12))/SIN(BG$12)*$B86))</f>
        <v>21.8666666666668</v>
      </c>
      <c r="BH176" s="0" t="n">
        <f aca="false">IF($B86=0,0,IF(SIN(BH$12)=0,999999999,(SIN(BH$12)*COS($E86)+SIN($E86)*COS(BH$12))/SIN(BH$12)*$B86))</f>
        <v>21.2988955716313</v>
      </c>
      <c r="BI176" s="0" t="n">
        <f aca="false">IF($B86=0,0,IF(SIN(BI$12)=0,999999999,(SIN(BI$12)*COS($E86)+SIN($E86)*COS(BI$12))/SIN(BI$12)*$B86))</f>
        <v>20.7453449075818</v>
      </c>
      <c r="BJ176" s="0" t="n">
        <f aca="false">IF($B86=0,0,IF(SIN(BJ$12)=0,999999999,(SIN(BJ$12)*COS($E86)+SIN($E86)*COS(BJ$12))/SIN(BJ$12)*$B86))</f>
        <v>20.2051620385672</v>
      </c>
      <c r="BK176" s="0" t="n">
        <f aca="false">IF($B86=0,0,IF(SIN(BK$12)=0,999999999,(SIN(BK$12)*COS($E86)+SIN($E86)*COS(BK$12))/SIN(BK$12)*$B86))</f>
        <v>19.6775509379092</v>
      </c>
      <c r="BL176" s="0" t="n">
        <f aca="false">IF($B86=0,0,IF(SIN(BL$12)=0,999999999,(SIN(BL$12)*COS($E86)+SIN($E86)*COS(BL$12))/SIN(BL$12)*$B86))</f>
        <v>19.1617671891749</v>
      </c>
      <c r="BM176" s="0" t="n">
        <f aca="false">IF($B86=0,0,IF(SIN(BM$12)=0,999999999,(SIN(BM$12)*COS($E86)+SIN($E86)*COS(BM$12))/SIN(BM$12)*$B86))</f>
        <v>18.6571134895603</v>
      </c>
      <c r="BN176" s="0" t="n">
        <f aca="false">IF($B86=0,0,IF(SIN(BN$12)=0,999999999,(SIN(BN$12)*COS($E86)+SIN($E86)*COS(BN$12))/SIN(BN$12)*$B86))</f>
        <v>18.1629355967335</v>
      </c>
      <c r="BO176" s="0" t="n">
        <f aca="false">IF($B86=0,0,IF(SIN(BO$12)=0,999999999,(SIN(BO$12)*COS($E86)+SIN($E86)*COS(BO$12))/SIN(BO$12)*$B86))</f>
        <v>17.6786186678979</v>
      </c>
      <c r="BP176" s="0" t="n">
        <f aca="false">IF($B86=0,0,IF(SIN(BP$12)=0,999999999,(SIN(BP$12)*COS($E86)+SIN($E86)*COS(BP$12))/SIN(BP$12)*$B86))</f>
        <v>17.2035839464188</v>
      </c>
      <c r="BQ176" s="0" t="n">
        <f aca="false">IF($B86=0,0,IF(SIN(BQ$12)=0,999999999,(SIN(BQ$12)*COS($E86)+SIN($E86)*COS(BQ$12))/SIN(BQ$12)*$B86))</f>
        <v>16.7372857570089</v>
      </c>
      <c r="BR176" s="0" t="n">
        <f aca="false">IF($B86=0,0,IF(SIN(BR$12)=0,999999999,(SIN(BR$12)*COS($E86)+SIN($E86)*COS(BR$12))/SIN(BR$12)*$B86))</f>
        <v>16.2792087753145</v>
      </c>
      <c r="BS176" s="0" t="n">
        <f aca="false">IF($B86=0,0,IF(SIN(BS$12)=0,999999999,(SIN(BS$12)*COS($E86)+SIN($E86)*COS(BS$12))/SIN(BS$12)*$B86))</f>
        <v>15.8288655419138</v>
      </c>
      <c r="BT176" s="0" t="n">
        <f aca="false">IF($B86=0,0,IF(SIN(BT$12)=0,999999999,(SIN(BT$12)*COS($E86)+SIN($E86)*COS(BT$12))/SIN(BT$12)*$B86))</f>
        <v>15.3857941943573</v>
      </c>
      <c r="BU176" s="0" t="n">
        <f aca="false">IF($B86=0,0,IF(SIN(BU$12)=0,999999999,(SIN(BU$12)*COS($E86)+SIN($E86)*COS(BU$12))/SIN(BU$12)*$B86))</f>
        <v>14.949556393984</v>
      </c>
      <c r="BV176" s="0" t="n">
        <f aca="false">IF($B86=0,0,IF(SIN(BV$12)=0,999999999,(SIN(BV$12)*COS($E86)+SIN($E86)*COS(BV$12))/SIN(BV$12)*$B86))</f>
        <v>14.5197354269555</v>
      </c>
      <c r="BW176" s="0" t="n">
        <f aca="false">IF($B86=0,0,IF(SIN(BW$12)=0,999999999,(SIN(BW$12)*COS($E86)+SIN($E86)*COS(BW$12))/SIN(BW$12)*$B86))</f>
        <v>14.0959344613012</v>
      </c>
      <c r="BX176" s="0" t="n">
        <f aca="false">IF($B86=0,0,IF(SIN(BX$12)=0,999999999,(SIN(BX$12)*COS($E86)+SIN($E86)*COS(BX$12))/SIN(BX$12)*$B86))</f>
        <v>13.6777749438031</v>
      </c>
      <c r="BY176" s="0" t="n">
        <f aca="false">IF($B86=0,0,IF(SIN(BY$12)=0,999999999,(SIN(BY$12)*COS($E86)+SIN($E86)*COS(BY$12))/SIN(BY$12)*$B86))</f>
        <v>13.2648951223335</v>
      </c>
      <c r="BZ176" s="0" t="n">
        <f aca="false">IF($B86=0,0,IF(SIN(BZ$12)=0,999999999,(SIN(BZ$12)*COS($E86)+SIN($E86)*COS(BZ$12))/SIN(BZ$12)*$B86))</f>
        <v>12.8569486808138</v>
      </c>
      <c r="CA176" s="0" t="n">
        <f aca="false">IF($B86=0,0,IF(SIN(CA$12)=0,999999999,(SIN(CA$12)*COS($E86)+SIN($E86)*COS(CA$12))/SIN(CA$12)*$B86))</f>
        <v>12.4536034753225</v>
      </c>
      <c r="CB176" s="0" t="n">
        <f aca="false">IF($B86=0,0,IF(SIN(CB$12)=0,999999999,(SIN(CB$12)*COS($E86)+SIN($E86)*COS(CB$12))/SIN(CB$12)*$B86))</f>
        <v>12.0545403610636</v>
      </c>
      <c r="CC176" s="0" t="n">
        <f aca="false">IF($B86=0,0,IF(SIN(CC$12)=0,999999999,(SIN(CC$12)*COS($E86)+SIN($E86)*COS(CC$12))/SIN(CC$12)*$B86))</f>
        <v>11.6594521009624</v>
      </c>
      <c r="CD176" s="0" t="n">
        <f aca="false">IF($B86=0,0,IF(SIN(CD$12)=0,999999999,(SIN(CD$12)*COS($E86)+SIN($E86)*COS(CD$12))/SIN(CD$12)*$B86))</f>
        <v>11.268042347559</v>
      </c>
      <c r="CE176" s="0" t="n">
        <f aca="false">IF($B86=0,0,IF(SIN(CE$12)=0,999999999,(SIN(CE$12)*COS($E86)+SIN($E86)*COS(CE$12))/SIN(CE$12)*$B86))</f>
        <v>10.8800246906772</v>
      </c>
      <c r="CF176" s="0" t="n">
        <f aca="false">IF($B86=0,0,IF(SIN(CF$12)=0,999999999,(SIN(CF$12)*COS($E86)+SIN($E86)*COS(CF$12))/SIN(CF$12)*$B86))</f>
        <v>10.4951217640536</v>
      </c>
      <c r="CG176" s="0" t="n">
        <f aca="false">IF($B86=0,0,IF(SIN(CG$12)=0,999999999,(SIN(CG$12)*COS($E86)+SIN($E86)*COS(CG$12))/SIN(CG$12)*$B86))</f>
        <v>10.1130644047282</v>
      </c>
      <c r="CH176" s="0" t="n">
        <f aca="false">IF($B86=0,0,IF(SIN(CH$12)=0,999999999,(SIN(CH$12)*COS($E86)+SIN($E86)*COS(CH$12))/SIN(CH$12)*$B86))</f>
        <v>9.73359085953754</v>
      </c>
      <c r="CI176" s="0" t="n">
        <f aca="false">IF($B86=0,0,IF(SIN(CI$12)=0,999999999,(SIN(CI$12)*COS($E86)+SIN($E86)*COS(CI$12))/SIN(CI$12)*$B86))</f>
        <v>9.35644603353484</v>
      </c>
      <c r="CJ176" s="0" t="n">
        <f aca="false">IF($B86=0,0,IF(SIN(CJ$12)=0,999999999,(SIN(CJ$12)*COS($E86)+SIN($E86)*COS(CJ$12))/SIN(CJ$12)*$B86))</f>
        <v>8.98138077557124</v>
      </c>
      <c r="CK176" s="0" t="n">
        <f aca="false">IF($B86=0,0,IF(SIN(CK$12)=0,999999999,(SIN(CK$12)*COS($E86)+SIN($E86)*COS(CK$12))/SIN(CK$12)*$B86))</f>
        <v>8.6081511966339</v>
      </c>
      <c r="CL176" s="0" t="n">
        <f aca="false">IF($B86=0,0,IF(SIN(CL$12)=0,999999999,(SIN(CL$12)*COS($E86)+SIN($E86)*COS(CL$12))/SIN(CL$12)*$B86))</f>
        <v>8.23651801685876</v>
      </c>
      <c r="CM176" s="0" t="n">
        <f aca="false">IF($B86=0,0,IF(SIN(CM$12)=0,999999999,(SIN(CM$12)*COS($E86)+SIN($E86)*COS(CM$12))/SIN(CM$12)*$B86))</f>
        <v>7.86624593740039</v>
      </c>
      <c r="CN176" s="0" t="n">
        <f aca="false">IF($B86=0,0,IF(SIN(CN$12)=0,999999999,(SIN(CN$12)*COS($E86)+SIN($E86)*COS(CN$12))/SIN(CN$12)*$B86))</f>
        <v>7.49710303357483</v>
      </c>
      <c r="CO176" s="0" t="n">
        <f aca="false">IF($B86=0,0,IF(SIN(CO$12)=0,999999999,(SIN(CO$12)*COS($E86)+SIN($E86)*COS(CO$12))/SIN(CO$12)*$B86))</f>
        <v>7.12886016589338</v>
      </c>
      <c r="CP176" s="0" t="n">
        <f aca="false">IF($B86=0,0,IF(SIN(CP$12)=0,999999999,(SIN(CP$12)*COS($E86)+SIN($E86)*COS(CP$12))/SIN(CP$12)*$B86))</f>
        <v>6.76129040576352</v>
      </c>
      <c r="CQ176" s="0" t="n">
        <f aca="false">IF($B86=0,0,IF(SIN(CQ$12)=0,999999999,(SIN(CQ$12)*COS($E86)+SIN($E86)*COS(CQ$12))/SIN(CQ$12)*$B86))</f>
        <v>6.39416847276659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1258.33802253184</v>
      </c>
      <c r="H177" s="0" t="n">
        <f aca="false">IF($B87=0,0,IF(SIN(H$12)=0,999999999,(SIN(H$12)*COS($E87)+SIN($E87)*COS(H$12))/SIN(H$12)*$B87))</f>
        <v>631.907177753811</v>
      </c>
      <c r="I177" s="0" t="n">
        <f aca="false">IF($B87=0,0,IF(SIN(I$12)=0,999999999,(SIN(I$12)*COS($E87)+SIN($E87)*COS(I$12))/SIN(I$12)*$B87))</f>
        <v>423.012060653679</v>
      </c>
      <c r="J177" s="0" t="n">
        <f aca="false">IF($B87=0,0,IF(SIN(J$12)=0,999999999,(SIN(J$12)*COS($E87)+SIN($E87)*COS(J$12))/SIN(J$12)*$B87))</f>
        <v>318.500836689773</v>
      </c>
      <c r="K177" s="0" t="n">
        <f aca="false">IF($B87=0,0,IF(SIN(K$12)=0,999999999,(SIN(K$12)*COS($E87)+SIN($E87)*COS(K$12))/SIN(K$12)*$B87))</f>
        <v>255.743126505283</v>
      </c>
      <c r="L177" s="0" t="n">
        <f aca="false">IF($B87=0,0,IF(SIN(L$12)=0,999999999,(SIN(L$12)*COS($E87)+SIN($E87)*COS(L$12))/SIN(L$12)*$B87))</f>
        <v>213.862126575951</v>
      </c>
      <c r="M177" s="0" t="n">
        <f aca="false">IF($B87=0,0,IF(SIN(M$12)=0,999999999,(SIN(M$12)*COS($E87)+SIN($E87)*COS(M$12))/SIN(M$12)*$B87))</f>
        <v>183.910626437637</v>
      </c>
      <c r="N177" s="0" t="n">
        <f aca="false">IF($B87=0,0,IF(SIN(N$12)=0,999999999,(SIN(N$12)*COS($E87)+SIN($E87)*COS(N$12))/SIN(N$12)*$B87))</f>
        <v>161.415012986319</v>
      </c>
      <c r="O177" s="0" t="n">
        <f aca="false">IF($B87=0,0,IF(SIN(O$12)=0,999999999,(SIN(O$12)*COS($E87)+SIN($E87)*COS(O$12))/SIN(O$12)*$B87))</f>
        <v>143.889938571911</v>
      </c>
      <c r="P177" s="0" t="n">
        <f aca="false">IF($B87=0,0,IF(SIN(P$12)=0,999999999,(SIN(P$12)*COS($E87)+SIN($E87)*COS(P$12))/SIN(P$12)*$B87))</f>
        <v>129.844188230164</v>
      </c>
      <c r="Q177" s="0" t="n">
        <f aca="false">IF($B87=0,0,IF(SIN(Q$12)=0,999999999,(SIN(Q$12)*COS($E87)+SIN($E87)*COS(Q$12))/SIN(Q$12)*$B87))</f>
        <v>118.328801146532</v>
      </c>
      <c r="R177" s="0" t="n">
        <f aca="false">IF($B87=0,0,IF(SIN(R$12)=0,999999999,(SIN(R$12)*COS($E87)+SIN($E87)*COS(R$12))/SIN(R$12)*$B87))</f>
        <v>108.711131383292</v>
      </c>
      <c r="S177" s="0" t="n">
        <f aca="false">IF($B87=0,0,IF(SIN(S$12)=0,999999999,(SIN(S$12)*COS($E87)+SIN($E87)*COS(S$12))/SIN(S$12)*$B87))</f>
        <v>100.553188266556</v>
      </c>
      <c r="T177" s="0" t="n">
        <f aca="false">IF($B87=0,0,IF(SIN(T$12)=0,999999999,(SIN(T$12)*COS($E87)+SIN($E87)*COS(T$12))/SIN(T$12)*$B87))</f>
        <v>93.5421166031518</v>
      </c>
      <c r="U177" s="0" t="n">
        <f aca="false">IF($B87=0,0,IF(SIN(U$12)=0,999999999,(SIN(U$12)*COS($E87)+SIN($E87)*COS(U$12))/SIN(U$12)*$B87))</f>
        <v>87.4484848067037</v>
      </c>
      <c r="V177" s="0" t="n">
        <f aca="false">IF($B87=0,0,IF(SIN(V$12)=0,999999999,(SIN(V$12)*COS($E87)+SIN($E87)*COS(V$12))/SIN(V$12)*$B87))</f>
        <v>82.1002149725453</v>
      </c>
      <c r="W177" s="0" t="n">
        <f aca="false">IF($B87=0,0,IF(SIN(W$12)=0,999999999,(SIN(W$12)*COS($E87)+SIN($E87)*COS(W$12))/SIN(W$12)*$B87))</f>
        <v>77.3657140989396</v>
      </c>
      <c r="X177" s="0" t="n">
        <f aca="false">IF($B87=0,0,IF(SIN(X$12)=0,999999999,(SIN(X$12)*COS($E87)+SIN($E87)*COS(X$12))/SIN(X$12)*$B87))</f>
        <v>73.1426282309484</v>
      </c>
      <c r="Y177" s="0" t="n">
        <f aca="false">IF($B87=0,0,IF(SIN(Y$12)=0,999999999,(SIN(Y$12)*COS($E87)+SIN($E87)*COS(Y$12))/SIN(Y$12)*$B87))</f>
        <v>69.3501479237946</v>
      </c>
      <c r="Z177" s="0" t="n">
        <f aca="false">IF($B87=0,0,IF(SIN(Z$12)=0,999999999,(SIN(Z$12)*COS($E87)+SIN($E87)*COS(Z$12))/SIN(Z$12)*$B87))</f>
        <v>65.923622063805</v>
      </c>
      <c r="AA177" s="0" t="n">
        <f aca="false">IF($B87=0,0,IF(SIN(AA$12)=0,999999999,(SIN(AA$12)*COS($E87)+SIN($E87)*COS(AA$12))/SIN(AA$12)*$B87))</f>
        <v>62.8107105943168</v>
      </c>
      <c r="AB177" s="0" t="n">
        <f aca="false">IF($B87=0,0,IF(SIN(AB$12)=0,999999999,(SIN(AB$12)*COS($E87)+SIN($E87)*COS(AB$12))/SIN(AB$12)*$B87))</f>
        <v>59.9685864948821</v>
      </c>
      <c r="AC177" s="0" t="n">
        <f aca="false">IF($B87=0,0,IF(SIN(AC$12)=0,999999999,(SIN(AC$12)*COS($E87)+SIN($E87)*COS(AC$12))/SIN(AC$12)*$B87))</f>
        <v>57.3618676757141</v>
      </c>
      <c r="AD177" s="0" t="n">
        <f aca="false">IF($B87=0,0,IF(SIN(AD$12)=0,999999999,(SIN(AD$12)*COS($E87)+SIN($E87)*COS(AD$12))/SIN(AD$12)*$B87))</f>
        <v>54.9610658953354</v>
      </c>
      <c r="AE177" s="0" t="n">
        <f aca="false">IF($B87=0,0,IF(SIN(AE$12)=0,999999999,(SIN(AE$12)*COS($E87)+SIN($E87)*COS(AE$12))/SIN(AE$12)*$B87))</f>
        <v>52.7414079348331</v>
      </c>
      <c r="AF177" s="0" t="n">
        <f aca="false">IF($B87=0,0,IF(SIN(AF$12)=0,999999999,(SIN(AF$12)*COS($E87)+SIN($E87)*COS(AF$12))/SIN(AF$12)*$B87))</f>
        <v>50.6819288056885</v>
      </c>
      <c r="AG177" s="0" t="n">
        <f aca="false">IF($B87=0,0,IF(SIN(AG$12)=0,999999999,(SIN(AG$12)*COS($E87)+SIN($E87)*COS(AG$12))/SIN(AG$12)*$B87))</f>
        <v>48.7647664638563</v>
      </c>
      <c r="AH177" s="0" t="n">
        <f aca="false">IF($B87=0,0,IF(SIN(AH$12)=0,999999999,(SIN(AH$12)*COS($E87)+SIN($E87)*COS(AH$12))/SIN(AH$12)*$B87))</f>
        <v>46.9746076534213</v>
      </c>
      <c r="AI177" s="0" t="n">
        <f aca="false">IF($B87=0,0,IF(SIN(AI$12)=0,999999999,(SIN(AI$12)*COS($E87)+SIN($E87)*COS(AI$12))/SIN(AI$12)*$B87))</f>
        <v>45.2982484001755</v>
      </c>
      <c r="AJ177" s="0" t="n">
        <f aca="false">IF($B87=0,0,IF(SIN(AJ$12)=0,999999999,(SIN(AJ$12)*COS($E87)+SIN($E87)*COS(AJ$12))/SIN(AJ$12)*$B87))</f>
        <v>43.7242424033517</v>
      </c>
      <c r="AK177" s="0" t="n">
        <f aca="false">IF($B87=0,0,IF(SIN(AK$12)=0,999999999,(SIN(AK$12)*COS($E87)+SIN($E87)*COS(AK$12))/SIN(AK$12)*$B87))</f>
        <v>42.2426174774298</v>
      </c>
      <c r="AL177" s="0" t="n">
        <f aca="false">IF($B87=0,0,IF(SIN(AL$12)=0,999999999,(SIN(AL$12)*COS($E87)+SIN($E87)*COS(AL$12))/SIN(AL$12)*$B87))</f>
        <v>40.8446451579427</v>
      </c>
      <c r="AM177" s="0" t="n">
        <f aca="false">IF($B87=0,0,IF(SIN(AM$12)=0,999999999,(SIN(AM$12)*COS($E87)+SIN($E87)*COS(AM$12))/SIN(AM$12)*$B87))</f>
        <v>39.522652193949</v>
      </c>
      <c r="AN177" s="0" t="n">
        <f aca="false">IF($B87=0,0,IF(SIN(AN$12)=0,999999999,(SIN(AN$12)*COS($E87)+SIN($E87)*COS(AN$12))/SIN(AN$12)*$B87))</f>
        <v>38.2698653033198</v>
      </c>
      <c r="AO177" s="0" t="n">
        <f aca="false">IF($B87=0,0,IF(SIN(AO$12)=0,999999999,(SIN(AO$12)*COS($E87)+SIN($E87)*COS(AO$12))/SIN(AO$12)*$B87))</f>
        <v>37.0802825381483</v>
      </c>
      <c r="AP177" s="0" t="n">
        <f aca="false">IF($B87=0,0,IF(SIN(AP$12)=0,999999999,(SIN(AP$12)*COS($E87)+SIN($E87)*COS(AP$12))/SIN(AP$12)*$B87))</f>
        <v>35.9485660859565</v>
      </c>
      <c r="AQ177" s="0" t="n">
        <f aca="false">IF($B87=0,0,IF(SIN(AQ$12)=0,999999999,(SIN(AQ$12)*COS($E87)+SIN($E87)*COS(AQ$12))/SIN(AQ$12)*$B87))</f>
        <v>34.8699524511421</v>
      </c>
      <c r="AR177" s="0" t="n">
        <f aca="false">IF($B87=0,0,IF(SIN(AR$12)=0,999999999,(SIN(AR$12)*COS($E87)+SIN($E87)*COS(AR$12))/SIN(AR$12)*$B87))</f>
        <v>33.8401768148963</v>
      </c>
      <c r="AS177" s="0" t="n">
        <f aca="false">IF($B87=0,0,IF(SIN(AS$12)=0,999999999,(SIN(AS$12)*COS($E87)+SIN($E87)*COS(AS$12))/SIN(AS$12)*$B87))</f>
        <v>32.8554090285946</v>
      </c>
      <c r="AT177" s="0" t="n">
        <f aca="false">IF($B87=0,0,IF(SIN(AT$12)=0,999999999,(SIN(AT$12)*COS($E87)+SIN($E87)*COS(AT$12))/SIN(AT$12)*$B87))</f>
        <v>31.9121992046476</v>
      </c>
      <c r="AU177" s="0" t="n">
        <f aca="false">IF($B87=0,0,IF(SIN(AU$12)=0,999999999,(SIN(AU$12)*COS($E87)+SIN($E87)*COS(AU$12))/SIN(AU$12)*$B87))</f>
        <v>31.0074312660649</v>
      </c>
      <c r="AV177" s="0" t="n">
        <f aca="false">IF($B87=0,0,IF(SIN(AV$12)=0,999999999,(SIN(AV$12)*COS($E87)+SIN($E87)*COS(AV$12))/SIN(AV$12)*$B87))</f>
        <v>30.1382831281142</v>
      </c>
      <c r="AW177" s="0" t="n">
        <f aca="false">IF($B87=0,0,IF(SIN(AW$12)=0,999999999,(SIN(AW$12)*COS($E87)+SIN($E87)*COS(AW$12))/SIN(AW$12)*$B87))</f>
        <v>29.3021924322647</v>
      </c>
      <c r="AX177" s="0" t="n">
        <f aca="false">IF($B87=0,0,IF(SIN(AX$12)=0,999999999,(SIN(AX$12)*COS($E87)+SIN($E87)*COS(AX$12))/SIN(AX$12)*$B87))</f>
        <v>28.4968269489192</v>
      </c>
      <c r="AY177" s="0" t="n">
        <f aca="false">IF($B87=0,0,IF(SIN(AY$12)=0,999999999,(SIN(AY$12)*COS($E87)+SIN($E87)*COS(AY$12))/SIN(AY$12)*$B87))</f>
        <v>27.7200589224962</v>
      </c>
      <c r="AZ177" s="0" t="n">
        <f aca="false">IF($B87=0,0,IF(SIN(AZ$12)=0,999999999,(SIN(AZ$12)*COS($E87)+SIN($E87)*COS(AZ$12))/SIN(AZ$12)*$B87))</f>
        <v>26.9699427587505</v>
      </c>
      <c r="BA177" s="0" t="n">
        <f aca="false">IF($B87=0,0,IF(SIN(BA$12)=0,999999999,(SIN(BA$12)*COS($E87)+SIN($E87)*COS(BA$12))/SIN(BA$12)*$B87))</f>
        <v>26.2446955563531</v>
      </c>
      <c r="BB177" s="0" t="n">
        <f aca="false">IF($B87=0,0,IF(SIN(BB$12)=0,999999999,(SIN(BB$12)*COS($E87)+SIN($E87)*COS(BB$12))/SIN(BB$12)*$B87))</f>
        <v>25.5426800677389</v>
      </c>
      <c r="BC177" s="0" t="n">
        <f aca="false">IF($B87=0,0,IF(SIN(BC$12)=0,999999999,(SIN(BC$12)*COS($E87)+SIN($E87)*COS(BC$12))/SIN(BC$12)*$B87))</f>
        <v>24.8623897419681</v>
      </c>
      <c r="BD177" s="0" t="n">
        <f aca="false">IF($B87=0,0,IF(SIN(BD$12)=0,999999999,(SIN(BD$12)*COS($E87)+SIN($E87)*COS(BD$12))/SIN(BD$12)*$B87))</f>
        <v>24.2024355578995</v>
      </c>
      <c r="BE177" s="0" t="n">
        <f aca="false">IF($B87=0,0,IF(SIN(BE$12)=0,999999999,(SIN(BE$12)*COS($E87)+SIN($E87)*COS(BE$12))/SIN(BE$12)*$B87))</f>
        <v>23.5615344017115</v>
      </c>
      <c r="BF177" s="0" t="n">
        <f aca="false">IF($B87=0,0,IF(SIN(BF$12)=0,999999999,(SIN(BF$12)*COS($E87)+SIN($E87)*COS(BF$12))/SIN(BF$12)*$B87))</f>
        <v>22.9384987806375</v>
      </c>
      <c r="BG177" s="0" t="n">
        <f aca="false">IF($B87=0,0,IF(SIN(BG$12)=0,999999999,(SIN(BG$12)*COS($E87)+SIN($E87)*COS(BG$12))/SIN(BG$12)*$B87))</f>
        <v>22.3322276961813</v>
      </c>
      <c r="BH177" s="0" t="n">
        <f aca="false">IF($B87=0,0,IF(SIN(BH$12)=0,999999999,(SIN(BH$12)*COS($E87)+SIN($E87)*COS(BH$12))/SIN(BH$12)*$B87))</f>
        <v>21.7416985262455</v>
      </c>
      <c r="BI177" s="0" t="n">
        <f aca="false">IF($B87=0,0,IF(SIN(BI$12)=0,999999999,(SIN(BI$12)*COS($E87)+SIN($E87)*COS(BI$12))/SIN(BI$12)*$B87))</f>
        <v>21.1659597874881</v>
      </c>
      <c r="BJ177" s="0" t="n">
        <f aca="false">IF($B87=0,0,IF(SIN(BJ$12)=0,999999999,(SIN(BJ$12)*COS($E87)+SIN($E87)*COS(BJ$12))/SIN(BJ$12)*$B87))</f>
        <v>20.6041246675921</v>
      </c>
      <c r="BK177" s="0" t="n">
        <f aca="false">IF($B87=0,0,IF(SIN(BK$12)=0,999999999,(SIN(BK$12)*COS($E87)+SIN($E87)*COS(BK$12))/SIN(BK$12)*$B87))</f>
        <v>20.0553652325929</v>
      </c>
      <c r="BL177" s="0" t="n">
        <f aca="false">IF($B87=0,0,IF(SIN(BL$12)=0,999999999,(SIN(BL$12)*COS($E87)+SIN($E87)*COS(BL$12))/SIN(BL$12)*$B87))</f>
        <v>19.5189072274747</v>
      </c>
      <c r="BM177" s="0" t="n">
        <f aca="false">IF($B87=0,0,IF(SIN(BM$12)=0,999999999,(SIN(BM$12)*COS($E87)+SIN($E87)*COS(BM$12))/SIN(BM$12)*$B87))</f>
        <v>18.994025399315</v>
      </c>
      <c r="BN177" s="0" t="n">
        <f aca="false">IF($B87=0,0,IF(SIN(BN$12)=0,999999999,(SIN(BN$12)*COS($E87)+SIN($E87)*COS(BN$12))/SIN(BN$12)*$B87))</f>
        <v>18.4800392816641</v>
      </c>
      <c r="BO177" s="0" t="n">
        <f aca="false">IF($B87=0,0,IF(SIN(BO$12)=0,999999999,(SIN(BO$12)*COS($E87)+SIN($E87)*COS(BO$12))/SIN(BO$12)*$B87))</f>
        <v>17.9763093868668</v>
      </c>
      <c r="BP177" s="0" t="n">
        <f aca="false">IF($B87=0,0,IF(SIN(BP$12)=0,999999999,(SIN(BP$12)*COS($E87)+SIN($E87)*COS(BP$12))/SIN(BP$12)*$B87))</f>
        <v>17.4822337598779</v>
      </c>
      <c r="BQ177" s="0" t="n">
        <f aca="false">IF($B87=0,0,IF(SIN(BQ$12)=0,999999999,(SIN(BQ$12)*COS($E87)+SIN($E87)*COS(BQ$12))/SIN(BQ$12)*$B87))</f>
        <v>16.9972448530058</v>
      </c>
      <c r="BR177" s="0" t="n">
        <f aca="false">IF($B87=0,0,IF(SIN(BR$12)=0,999999999,(SIN(BR$12)*COS($E87)+SIN($E87)*COS(BR$12))/SIN(BR$12)*$B87))</f>
        <v>16.5208066860543</v>
      </c>
      <c r="BS177" s="0" t="n">
        <f aca="false">IF($B87=0,0,IF(SIN(BS$12)=0,999999999,(SIN(BS$12)*COS($E87)+SIN($E87)*COS(BS$12))/SIN(BS$12)*$B87))</f>
        <v>16.0524122606747</v>
      </c>
      <c r="BT177" s="0" t="n">
        <f aca="false">IF($B87=0,0,IF(SIN(BT$12)=0,999999999,(SIN(BT$12)*COS($E87)+SIN($E87)*COS(BT$12))/SIN(BT$12)*$B87))</f>
        <v>15.5915812014983</v>
      </c>
      <c r="BU177" s="0" t="n">
        <f aca="false">IF($B87=0,0,IF(SIN(BU$12)=0,999999999,(SIN(BU$12)*COS($E87)+SIN($E87)*COS(BU$12))/SIN(BU$12)*$B87))</f>
        <v>15.1378575998538</v>
      </c>
      <c r="BV177" s="0" t="n">
        <f aca="false">IF($B87=0,0,IF(SIN(BV$12)=0,999999999,(SIN(BV$12)*COS($E87)+SIN($E87)*COS(BV$12))/SIN(BV$12)*$B87))</f>
        <v>14.6908080386843</v>
      </c>
      <c r="BW177" s="0" t="n">
        <f aca="false">IF($B87=0,0,IF(SIN(BW$12)=0,999999999,(SIN(BW$12)*COS($E87)+SIN($E87)*COS(BW$12))/SIN(BW$12)*$B87))</f>
        <v>14.2500197797289</v>
      </c>
      <c r="BX177" s="0" t="n">
        <f aca="false">IF($B87=0,0,IF(SIN(BX$12)=0,999999999,(SIN(BX$12)*COS($E87)+SIN($E87)*COS(BX$12))/SIN(BX$12)*$B87))</f>
        <v>13.8150990961504</v>
      </c>
      <c r="BY177" s="0" t="n">
        <f aca="false">IF($B87=0,0,IF(SIN(BY$12)=0,999999999,(SIN(BY$12)*COS($E87)+SIN($E87)*COS(BY$12))/SIN(BY$12)*$B87))</f>
        <v>13.3856697356429</v>
      </c>
      <c r="BZ177" s="0" t="n">
        <f aca="false">IF($B87=0,0,IF(SIN(BZ$12)=0,999999999,(SIN(BZ$12)*COS($E87)+SIN($E87)*COS(BZ$12))/SIN(BZ$12)*$B87))</f>
        <v>12.9613715006758</v>
      </c>
      <c r="CA177" s="0" t="n">
        <f aca="false">IF($B87=0,0,IF(SIN(CA$12)=0,999999999,(SIN(CA$12)*COS($E87)+SIN($E87)*COS(CA$12))/SIN(CA$12)*$B87))</f>
        <v>12.5418589339405</v>
      </c>
      <c r="CB177" s="0" t="n">
        <f aca="false">IF($B87=0,0,IF(SIN(CB$12)=0,999999999,(SIN(CB$12)*COS($E87)+SIN($E87)*COS(CB$12))/SIN(CB$12)*$B87))</f>
        <v>12.1268000983008</v>
      </c>
      <c r="CC177" s="0" t="n">
        <f aca="false">IF($B87=0,0,IF(SIN(CC$12)=0,999999999,(SIN(CC$12)*COS($E87)+SIN($E87)*COS(CC$12))/SIN(CC$12)*$B87))</f>
        <v>11.7158754416406</v>
      </c>
      <c r="CD177" s="0" t="n">
        <f aca="false">IF($B87=0,0,IF(SIN(CD$12)=0,999999999,(SIN(CD$12)*COS($E87)+SIN($E87)*COS(CD$12))/SIN(CD$12)*$B87))</f>
        <v>11.3087767379497</v>
      </c>
      <c r="CE177" s="0" t="n">
        <f aca="false">IF($B87=0,0,IF(SIN(CE$12)=0,999999999,(SIN(CE$12)*COS($E87)+SIN($E87)*COS(CE$12))/SIN(CE$12)*$B87))</f>
        <v>10.9052060968191</v>
      </c>
      <c r="CF177" s="0" t="n">
        <f aca="false">IF($B87=0,0,IF(SIN(CF$12)=0,999999999,(SIN(CF$12)*COS($E87)+SIN($E87)*COS(CF$12))/SIN(CF$12)*$B87))</f>
        <v>10.5048750342618</v>
      </c>
      <c r="CG177" s="0" t="n">
        <f aca="false">IF($B87=0,0,IF(SIN(CG$12)=0,999999999,(SIN(CG$12)*COS($E87)+SIN($E87)*COS(CG$12))/SIN(CG$12)*$B87))</f>
        <v>10.1075035984084</v>
      </c>
      <c r="CH177" s="0" t="n">
        <f aca="false">IF($B87=0,0,IF(SIN(CH$12)=0,999999999,(SIN(CH$12)*COS($E87)+SIN($E87)*COS(CH$12))/SIN(CH$12)*$B87))</f>
        <v>9.71281954419442</v>
      </c>
      <c r="CI177" s="0" t="n">
        <f aca="false">IF($B87=0,0,IF(SIN(CI$12)=0,999999999,(SIN(CI$12)*COS($E87)+SIN($E87)*COS(CI$12))/SIN(CI$12)*$B87))</f>
        <v>9.32055755165486</v>
      </c>
      <c r="CJ177" s="0" t="n">
        <f aca="false">IF($B87=0,0,IF(SIN(CJ$12)=0,999999999,(SIN(CJ$12)*COS($E87)+SIN($E87)*COS(CJ$12))/SIN(CJ$12)*$B87))</f>
        <v>8.9304584828687</v>
      </c>
      <c r="CK177" s="0" t="n">
        <f aca="false">IF($B87=0,0,IF(SIN(CK$12)=0,999999999,(SIN(CK$12)*COS($E87)+SIN($E87)*COS(CK$12))/SIN(CK$12)*$B87))</f>
        <v>8.54226867297425</v>
      </c>
      <c r="CL177" s="0" t="n">
        <f aca="false">IF($B87=0,0,IF(SIN(CL$12)=0,999999999,(SIN(CL$12)*COS($E87)+SIN($E87)*COS(CL$12))/SIN(CL$12)*$B87))</f>
        <v>8.15573925100792</v>
      </c>
      <c r="CM177" s="0" t="n">
        <f aca="false">IF($B87=0,0,IF(SIN(CM$12)=0,999999999,(SIN(CM$12)*COS($E87)+SIN($E87)*COS(CM$12))/SIN(CM$12)*$B87))</f>
        <v>7.77062548659671</v>
      </c>
      <c r="CN177" s="0" t="n">
        <f aca="false">IF($B87=0,0,IF(SIN(CN$12)=0,999999999,(SIN(CN$12)*COS($E87)+SIN($E87)*COS(CN$12))/SIN(CN$12)*$B87))</f>
        <v>7.38668615877622</v>
      </c>
      <c r="CO177" s="0" t="n">
        <f aca="false">IF($B87=0,0,IF(SIN(CO$12)=0,999999999,(SIN(CO$12)*COS($E87)+SIN($E87)*COS(CO$12))/SIN(CO$12)*$B87))</f>
        <v>7.00368294341677</v>
      </c>
      <c r="CP177" s="0" t="n">
        <f aca="false">IF($B87=0,0,IF(SIN(CP$12)=0,999999999,(SIN(CP$12)*COS($E87)+SIN($E87)*COS(CP$12))/SIN(CP$12)*$B87))</f>
        <v>6.62137981590469</v>
      </c>
      <c r="CQ177" s="0" t="n">
        <f aca="false">IF($B87=0,0,IF(SIN(CQ$12)=0,999999999,(SIN(CQ$12)*COS($E87)+SIN($E87)*COS(CQ$12))/SIN(CQ$12)*$B87))</f>
        <v>6.2395424658642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1306.42496769193</v>
      </c>
      <c r="H178" s="0" t="n">
        <f aca="false">IF($B88=0,0,IF(SIN(H$12)=0,999999999,(SIN(H$12)*COS($E88)+SIN($E88)*COS(H$12))/SIN(H$12)*$B88))</f>
        <v>655.84481209813</v>
      </c>
      <c r="I178" s="0" t="n">
        <f aca="false">IF($B88=0,0,IF(SIN(I$12)=0,999999999,(SIN(I$12)*COS($E88)+SIN($E88)*COS(I$12))/SIN(I$12)*$B88))</f>
        <v>438.896654262857</v>
      </c>
      <c r="J178" s="0" t="n">
        <f aca="false">IF($B88=0,0,IF(SIN(J$12)=0,999999999,(SIN(J$12)*COS($E88)+SIN($E88)*COS(J$12))/SIN(J$12)*$B88))</f>
        <v>330.356455588846</v>
      </c>
      <c r="K178" s="0" t="n">
        <f aca="false">IF($B88=0,0,IF(SIN(K$12)=0,999999999,(SIN(K$12)*COS($E88)+SIN($E88)*COS(K$12))/SIN(K$12)*$B88))</f>
        <v>265.179395428275</v>
      </c>
      <c r="L178" s="0" t="n">
        <f aca="false">IF($B88=0,0,IF(SIN(L$12)=0,999999999,(SIN(L$12)*COS($E88)+SIN($E88)*COS(L$12))/SIN(L$12)*$B88))</f>
        <v>221.683856092079</v>
      </c>
      <c r="M178" s="0" t="n">
        <f aca="false">IF($B88=0,0,IF(SIN(M$12)=0,999999999,(SIN(M$12)*COS($E88)+SIN($E88)*COS(M$12))/SIN(M$12)*$B88))</f>
        <v>190.577706414606</v>
      </c>
      <c r="N178" s="0" t="n">
        <f aca="false">IF($B88=0,0,IF(SIN(N$12)=0,999999999,(SIN(N$12)*COS($E88)+SIN($E88)*COS(N$12))/SIN(N$12)*$B88))</f>
        <v>167.214872637603</v>
      </c>
      <c r="O178" s="0" t="n">
        <f aca="false">IF($B88=0,0,IF(SIN(O$12)=0,999999999,(SIN(O$12)*COS($E88)+SIN($E88)*COS(O$12))/SIN(O$12)*$B88))</f>
        <v>149.014195365144</v>
      </c>
      <c r="P178" s="0" t="n">
        <f aca="false">IF($B88=0,0,IF(SIN(P$12)=0,999999999,(SIN(P$12)*COS($E88)+SIN($E88)*COS(P$12))/SIN(P$12)*$B88))</f>
        <v>134.426972339747</v>
      </c>
      <c r="Q178" s="0" t="n">
        <f aca="false">IF($B88=0,0,IF(SIN(Q$12)=0,999999999,(SIN(Q$12)*COS($E88)+SIN($E88)*COS(Q$12))/SIN(Q$12)*$B88))</f>
        <v>122.467659698865</v>
      </c>
      <c r="R178" s="0" t="n">
        <f aca="false">IF($B88=0,0,IF(SIN(R$12)=0,999999999,(SIN(R$12)*COS($E88)+SIN($E88)*COS(R$12))/SIN(R$12)*$B88))</f>
        <v>112.479222598142</v>
      </c>
      <c r="S178" s="0" t="n">
        <f aca="false">IF($B88=0,0,IF(SIN(S$12)=0,999999999,(SIN(S$12)*COS($E88)+SIN($E88)*COS(S$12))/SIN(S$12)*$B88))</f>
        <v>104.006785542313</v>
      </c>
      <c r="T178" s="0" t="n">
        <f aca="false">IF($B88=0,0,IF(SIN(T$12)=0,999999999,(SIN(T$12)*COS($E88)+SIN($E88)*COS(T$12))/SIN(T$12)*$B88))</f>
        <v>96.7254325698668</v>
      </c>
      <c r="U178" s="0" t="n">
        <f aca="false">IF($B88=0,0,IF(SIN(U$12)=0,999999999,(SIN(U$12)*COS($E88)+SIN($E88)*COS(U$12))/SIN(U$12)*$B88))</f>
        <v>90.3968873596301</v>
      </c>
      <c r="V178" s="0" t="n">
        <f aca="false">IF($B88=0,0,IF(SIN(V$12)=0,999999999,(SIN(V$12)*COS($E88)+SIN($E88)*COS(V$12))/SIN(V$12)*$B88))</f>
        <v>84.8424382933533</v>
      </c>
      <c r="W178" s="0" t="n">
        <f aca="false">IF($B88=0,0,IF(SIN(W$12)=0,999999999,(SIN(W$12)*COS($E88)+SIN($E88)*COS(W$12))/SIN(W$12)*$B88))</f>
        <v>79.9254193746875</v>
      </c>
      <c r="X178" s="0" t="n">
        <f aca="false">IF($B88=0,0,IF(SIN(X$12)=0,999999999,(SIN(X$12)*COS($E88)+SIN($E88)*COS(X$12))/SIN(X$12)*$B88))</f>
        <v>75.539530838089</v>
      </c>
      <c r="Y178" s="0" t="n">
        <f aca="false">IF($B88=0,0,IF(SIN(Y$12)=0,999999999,(SIN(Y$12)*COS($E88)+SIN($E88)*COS(Y$12))/SIN(Y$12)*$B88))</f>
        <v>71.600847982859</v>
      </c>
      <c r="Z178" s="0" t="n">
        <f aca="false">IF($B88=0,0,IF(SIN(Z$12)=0,999999999,(SIN(Z$12)*COS($E88)+SIN($E88)*COS(Z$12))/SIN(Z$12)*$B88))</f>
        <v>68.0422273534292</v>
      </c>
      <c r="AA178" s="0" t="n">
        <f aca="false">IF($B88=0,0,IF(SIN(AA$12)=0,999999999,(SIN(AA$12)*COS($E88)+SIN($E88)*COS(AA$12))/SIN(AA$12)*$B88))</f>
        <v>64.8093111503853</v>
      </c>
      <c r="AB178" s="0" t="n">
        <f aca="false">IF($B88=0,0,IF(SIN(AB$12)=0,999999999,(SIN(AB$12)*COS($E88)+SIN($E88)*COS(AB$12))/SIN(AB$12)*$B88))</f>
        <v>61.8576213441749</v>
      </c>
      <c r="AC178" s="0" t="n">
        <f aca="false">IF($B88=0,0,IF(SIN(AC$12)=0,999999999,(SIN(AC$12)*COS($E88)+SIN($E88)*COS(AC$12))/SIN(AC$12)*$B88))</f>
        <v>59.1504118427582</v>
      </c>
      <c r="AD178" s="0" t="n">
        <f aca="false">IF($B88=0,0,IF(SIN(AD$12)=0,999999999,(SIN(AD$12)*COS($E88)+SIN($E88)*COS(AD$12))/SIN(AD$12)*$B88))</f>
        <v>56.6570576140371</v>
      </c>
      <c r="AE178" s="0" t="n">
        <f aca="false">IF($B88=0,0,IF(SIN(AE$12)=0,999999999,(SIN(AE$12)*COS($E88)+SIN($E88)*COS(AE$12))/SIN(AE$12)*$B88))</f>
        <v>54.3518304156218</v>
      </c>
      <c r="AF178" s="0" t="n">
        <f aca="false">IF($B88=0,0,IF(SIN(AF$12)=0,999999999,(SIN(AF$12)*COS($E88)+SIN($E88)*COS(AF$12))/SIN(AF$12)*$B88))</f>
        <v>52.2129570452408</v>
      </c>
      <c r="AG178" s="0" t="n">
        <f aca="false">IF($B88=0,0,IF(SIN(AG$12)=0,999999999,(SIN(AG$12)*COS($E88)+SIN($E88)*COS(AG$12))/SIN(AG$12)*$B88))</f>
        <v>50.2218868655951</v>
      </c>
      <c r="AH178" s="0" t="n">
        <f aca="false">IF($B88=0,0,IF(SIN(AH$12)=0,999999999,(SIN(AH$12)*COS($E88)+SIN($E88)*COS(AH$12))/SIN(AH$12)*$B88))</f>
        <v>48.3627162849334</v>
      </c>
      <c r="AI178" s="0" t="n">
        <f aca="false">IF($B88=0,0,IF(SIN(AI$12)=0,999999999,(SIN(AI$12)*COS($E88)+SIN($E88)*COS(AI$12))/SIN(AI$12)*$B88))</f>
        <v>46.6217323073736</v>
      </c>
      <c r="AJ178" s="0" t="n">
        <f aca="false">IF($B88=0,0,IF(SIN(AJ$12)=0,999999999,(SIN(AJ$12)*COS($E88)+SIN($E88)*COS(AJ$12))/SIN(AJ$12)*$B88))</f>
        <v>44.9870473699133</v>
      </c>
      <c r="AK178" s="0" t="n">
        <f aca="false">IF($B88=0,0,IF(SIN(AK$12)=0,999999999,(SIN(AK$12)*COS($E88)+SIN($E88)*COS(AK$12))/SIN(AK$12)*$B88))</f>
        <v>43.448304852885</v>
      </c>
      <c r="AL178" s="0" t="n">
        <f aca="false">IF($B88=0,0,IF(SIN(AL$12)=0,999999999,(SIN(AL$12)*COS($E88)+SIN($E88)*COS(AL$12))/SIN(AL$12)*$B88))</f>
        <v>41.9964398039186</v>
      </c>
      <c r="AM178" s="0" t="n">
        <f aca="false">IF($B88=0,0,IF(SIN(AM$12)=0,999999999,(SIN(AM$12)*COS($E88)+SIN($E88)*COS(AM$12))/SIN(AM$12)*$B88))</f>
        <v>40.6234831633277</v>
      </c>
      <c r="AN178" s="0" t="n">
        <f aca="false">IF($B88=0,0,IF(SIN(AN$12)=0,999999999,(SIN(AN$12)*COS($E88)+SIN($E88)*COS(AN$12))/SIN(AN$12)*$B88))</f>
        <v>39.3224005346136</v>
      </c>
      <c r="AO178" s="0" t="n">
        <f aca="false">IF($B88=0,0,IF(SIN(AO$12)=0,999999999,(SIN(AO$12)*COS($E88)+SIN($E88)*COS(AO$12))/SIN(AO$12)*$B88))</f>
        <v>38.0869585909283</v>
      </c>
      <c r="AP178" s="0" t="n">
        <f aca="false">IF($B88=0,0,IF(SIN(AP$12)=0,999999999,(SIN(AP$12)*COS($E88)+SIN($E88)*COS(AP$12))/SIN(AP$12)*$B88))</f>
        <v>36.9116137436996</v>
      </c>
      <c r="AQ178" s="0" t="n">
        <f aca="false">IF($B88=0,0,IF(SIN(AQ$12)=0,999999999,(SIN(AQ$12)*COS($E88)+SIN($E88)*COS(AQ$12))/SIN(AQ$12)*$B88))</f>
        <v>35.7914188615147</v>
      </c>
      <c r="AR178" s="0" t="n">
        <f aca="false">IF($B88=0,0,IF(SIN(AR$12)=0,999999999,(SIN(AR$12)*COS($E88)+SIN($E88)*COS(AR$12))/SIN(AR$12)*$B88))</f>
        <v>34.7219447140645</v>
      </c>
      <c r="AS178" s="0" t="n">
        <f aca="false">IF($B88=0,0,IF(SIN(AS$12)=0,999999999,(SIN(AS$12)*COS($E88)+SIN($E88)*COS(AS$12))/SIN(AS$12)*$B88))</f>
        <v>33.6992134980386</v>
      </c>
      <c r="AT178" s="0" t="n">
        <f aca="false">IF($B88=0,0,IF(SIN(AT$12)=0,999999999,(SIN(AT$12)*COS($E88)+SIN($E88)*COS(AT$12))/SIN(AT$12)*$B88))</f>
        <v>32.7196423304687</v>
      </c>
      <c r="AU178" s="0" t="n">
        <f aca="false">IF($B88=0,0,IF(SIN(AU$12)=0,999999999,(SIN(AU$12)*COS($E88)+SIN($E88)*COS(AU$12))/SIN(AU$12)*$B88))</f>
        <v>31.7799950075978</v>
      </c>
      <c r="AV178" s="0" t="n">
        <f aca="false">IF($B88=0,0,IF(SIN(AV$12)=0,999999999,(SIN(AV$12)*COS($E88)+SIN($E88)*COS(AV$12))/SIN(AV$12)*$B88))</f>
        <v>30.8773406515175</v>
      </c>
      <c r="AW178" s="0" t="n">
        <f aca="false">IF($B88=0,0,IF(SIN(AW$12)=0,999999999,(SIN(AW$12)*COS($E88)+SIN($E88)*COS(AW$12))/SIN(AW$12)*$B88))</f>
        <v>30.009018123132</v>
      </c>
      <c r="AX178" s="0" t="n">
        <f aca="false">IF($B88=0,0,IF(SIN(AX$12)=0,999999999,(SIN(AX$12)*COS($E88)+SIN($E88)*COS(AX$12))/SIN(AX$12)*$B88))</f>
        <v>29.1726052838976</v>
      </c>
      <c r="AY178" s="0" t="n">
        <f aca="false">IF($B88=0,0,IF(SIN(AY$12)=0,999999999,(SIN(AY$12)*COS($E88)+SIN($E88)*COS(AY$12))/SIN(AY$12)*$B88))</f>
        <v>28.3658923518906</v>
      </c>
      <c r="AZ178" s="0" t="n">
        <f aca="false">IF($B88=0,0,IF(SIN(AZ$12)=0,999999999,(SIN(AZ$12)*COS($E88)+SIN($E88)*COS(AZ$12))/SIN(AZ$12)*$B88))</f>
        <v>27.5868587289596</v>
      </c>
      <c r="BA178" s="0" t="n">
        <f aca="false">IF($B88=0,0,IF(SIN(BA$12)=0,999999999,(SIN(BA$12)*COS($E88)+SIN($E88)*COS(BA$12))/SIN(BA$12)*$B88))</f>
        <v>26.8336527817862</v>
      </c>
      <c r="BB178" s="0" t="n">
        <f aca="false">IF($B88=0,0,IF(SIN(BB$12)=0,999999999,(SIN(BB$12)*COS($E88)+SIN($E88)*COS(BB$12))/SIN(BB$12)*$B88))</f>
        <v>26.1045741458616</v>
      </c>
      <c r="BC178" s="0" t="n">
        <f aca="false">IF($B88=0,0,IF(SIN(BC$12)=0,999999999,(SIN(BC$12)*COS($E88)+SIN($E88)*COS(BC$12))/SIN(BC$12)*$B88))</f>
        <v>25.398058191741</v>
      </c>
      <c r="BD178" s="0" t="n">
        <f aca="false">IF($B88=0,0,IF(SIN(BD$12)=0,999999999,(SIN(BD$12)*COS($E88)+SIN($E88)*COS(BD$12))/SIN(BD$12)*$B88))</f>
        <v>24.7126623506275</v>
      </c>
      <c r="BE178" s="0" t="n">
        <f aca="false">IF($B88=0,0,IF(SIN(BE$12)=0,999999999,(SIN(BE$12)*COS($E88)+SIN($E88)*COS(BE$12))/SIN(BE$12)*$B88))</f>
        <v>24.0470540438386</v>
      </c>
      <c r="BF178" s="0" t="n">
        <f aca="false">IF($B88=0,0,IF(SIN(BF$12)=0,999999999,(SIN(BF$12)*COS($E88)+SIN($E88)*COS(BF$12))/SIN(BF$12)*$B88))</f>
        <v>23.4</v>
      </c>
      <c r="BG178" s="0" t="n">
        <f aca="false">IF($B88=0,0,IF(SIN(BG$12)=0,999999999,(SIN(BG$12)*COS($E88)+SIN($E88)*COS(BG$12))/SIN(BG$12)*$B88))</f>
        <v>22.7703567764176</v>
      </c>
      <c r="BH178" s="0" t="n">
        <f aca="false">IF($B88=0,0,IF(SIN(BH$12)=0,999999999,(SIN(BH$12)*COS($E88)+SIN($E88)*COS(BH$12))/SIN(BH$12)*$B88))</f>
        <v>22.1570623282561</v>
      </c>
      <c r="BI178" s="0" t="n">
        <f aca="false">IF($B88=0,0,IF(SIN(BI$12)=0,999999999,(SIN(BI$12)*COS($E88)+SIN($E88)*COS(BI$12))/SIN(BI$12)*$B88))</f>
        <v>21.5591284918804</v>
      </c>
      <c r="BJ178" s="0" t="n">
        <f aca="false">IF($B88=0,0,IF(SIN(BJ$12)=0,999999999,(SIN(BJ$12)*COS($E88)+SIN($E88)*COS(BJ$12))/SIN(BJ$12)*$B88))</f>
        <v>20.9756342677901</v>
      </c>
      <c r="BK178" s="0" t="n">
        <f aca="false">IF($B88=0,0,IF(SIN(BK$12)=0,999999999,(SIN(BK$12)*COS($E88)+SIN($E88)*COS(BK$12))/SIN(BK$12)*$B88))</f>
        <v>20.4057198046352</v>
      </c>
      <c r="BL178" s="0" t="n">
        <f aca="false">IF($B88=0,0,IF(SIN(BL$12)=0,999999999,(SIN(BL$12)*COS($E88)+SIN($E88)*COS(BL$12))/SIN(BL$12)*$B88))</f>
        <v>19.8485809993725</v>
      </c>
      <c r="BM178" s="0" t="n">
        <f aca="false">IF($B88=0,0,IF(SIN(BM$12)=0,999999999,(SIN(BM$12)*COS($E88)+SIN($E88)*COS(BM$12))/SIN(BM$12)*$B88))</f>
        <v>19.3034646401142</v>
      </c>
      <c r="BN178" s="0" t="n">
        <f aca="false">IF($B88=0,0,IF(SIN(BN$12)=0,999999999,(SIN(BN$12)*COS($E88)+SIN($E88)*COS(BN$12))/SIN(BN$12)*$B88))</f>
        <v>18.7696640279925</v>
      </c>
      <c r="BO178" s="0" t="n">
        <f aca="false">IF($B88=0,0,IF(SIN(BO$12)=0,999999999,(SIN(BO$12)*COS($E88)+SIN($E88)*COS(BO$12))/SIN(BO$12)*$B88))</f>
        <v>18.2465150226932</v>
      </c>
      <c r="BP178" s="0" t="n">
        <f aca="false">IF($B88=0,0,IF(SIN(BP$12)=0,999999999,(SIN(BP$12)*COS($E88)+SIN($E88)*COS(BP$12))/SIN(BP$12)*$B88))</f>
        <v>17.7333924634178</v>
      </c>
      <c r="BQ178" s="0" t="n">
        <f aca="false">IF($B88=0,0,IF(SIN(BQ$12)=0,999999999,(SIN(BQ$12)*COS($E88)+SIN($E88)*COS(BQ$12))/SIN(BQ$12)*$B88))</f>
        <v>17.2297069231474</v>
      </c>
      <c r="BR178" s="0" t="n">
        <f aca="false">IF($B88=0,0,IF(SIN(BR$12)=0,999999999,(SIN(BR$12)*COS($E88)+SIN($E88)*COS(BR$12))/SIN(BR$12)*$B88))</f>
        <v>16.7349017593053</v>
      </c>
      <c r="BS178" s="0" t="n">
        <f aca="false">IF($B88=0,0,IF(SIN(BS$12)=0,999999999,(SIN(BS$12)*COS($E88)+SIN($E88)*COS(BS$12))/SIN(BS$12)*$B88))</f>
        <v>16.2484504284313</v>
      </c>
      <c r="BT178" s="0" t="n">
        <f aca="false">IF($B88=0,0,IF(SIN(BT$12)=0,999999999,(SIN(BT$12)*COS($E88)+SIN($E88)*COS(BT$12))/SIN(BT$12)*$B88))</f>
        <v>15.7698540363784</v>
      </c>
      <c r="BU178" s="0" t="n">
        <f aca="false">IF($B88=0,0,IF(SIN(BU$12)=0,999999999,(SIN(BU$12)*COS($E88)+SIN($E88)*COS(BU$12))/SIN(BU$12)*$B88))</f>
        <v>15.2986390989035</v>
      </c>
      <c r="BV178" s="0" t="n">
        <f aca="false">IF($B88=0,0,IF(SIN(BV$12)=0,999999999,(SIN(BV$12)*COS($E88)+SIN($E88)*COS(BV$12))/SIN(BV$12)*$B88))</f>
        <v>14.8343554904441</v>
      </c>
      <c r="BW178" s="0" t="n">
        <f aca="false">IF($B88=0,0,IF(SIN(BW$12)=0,999999999,(SIN(BW$12)*COS($E88)+SIN($E88)*COS(BW$12))/SIN(BW$12)*$B88))</f>
        <v>14.3765745614148</v>
      </c>
      <c r="BX178" s="0" t="n">
        <f aca="false">IF($B88=0,0,IF(SIN(BX$12)=0,999999999,(SIN(BX$12)*COS($E88)+SIN($E88)*COS(BX$12))/SIN(BX$12)*$B88))</f>
        <v>13.9248874065562</v>
      </c>
      <c r="BY178" s="0" t="n">
        <f aca="false">IF($B88=0,0,IF(SIN(BY$12)=0,999999999,(SIN(BY$12)*COS($E88)+SIN($E88)*COS(BY$12))/SIN(BY$12)*$B88))</f>
        <v>13.4789032687947</v>
      </c>
      <c r="BZ178" s="0" t="n">
        <f aca="false">IF($B88=0,0,IF(SIN(BZ$12)=0,999999999,(SIN(BZ$12)*COS($E88)+SIN($E88)*COS(BZ$12))/SIN(BZ$12)*$B88))</f>
        <v>13.038248064754</v>
      </c>
      <c r="CA178" s="0" t="n">
        <f aca="false">IF($B88=0,0,IF(SIN(CA$12)=0,999999999,(SIN(CA$12)*COS($E88)+SIN($E88)*COS(CA$12))/SIN(CA$12)*$B88))</f>
        <v>12.6025630195246</v>
      </c>
      <c r="CB178" s="0" t="n">
        <f aca="false">IF($B88=0,0,IF(SIN(CB$12)=0,999999999,(SIN(CB$12)*COS($E88)+SIN($E88)*COS(CB$12))/SIN(CB$12)*$B88))</f>
        <v>12.1715033995809</v>
      </c>
      <c r="CC178" s="0" t="n">
        <f aca="false">IF($B88=0,0,IF(SIN(CC$12)=0,999999999,(SIN(CC$12)*COS($E88)+SIN($E88)*COS(CC$12))/SIN(CC$12)*$B88))</f>
        <v>11.7447373338677</v>
      </c>
      <c r="CD178" s="0" t="n">
        <f aca="false">IF($B88=0,0,IF(SIN(CD$12)=0,999999999,(SIN(CD$12)*COS($E88)+SIN($E88)*COS(CD$12))/SIN(CD$12)*$B88))</f>
        <v>11.3219447140645</v>
      </c>
      <c r="CE178" s="0" t="n">
        <f aca="false">IF($B88=0,0,IF(SIN(CE$12)=0,999999999,(SIN(CE$12)*COS($E88)+SIN($E88)*COS(CE$12))/SIN(CE$12)*$B88))</f>
        <v>10.9028161658959</v>
      </c>
      <c r="CF178" s="0" t="n">
        <f aca="false">IF($B88=0,0,IF(SIN(CF$12)=0,999999999,(SIN(CF$12)*COS($E88)+SIN($E88)*COS(CF$12))/SIN(CF$12)*$B88))</f>
        <v>10.4870520841322</v>
      </c>
      <c r="CG178" s="0" t="n">
        <f aca="false">IF($B88=0,0,IF(SIN(CG$12)=0,999999999,(SIN(CG$12)*COS($E88)+SIN($E88)*COS(CG$12))/SIN(CG$12)*$B88))</f>
        <v>10.07436172458</v>
      </c>
      <c r="CH178" s="0" t="n">
        <f aca="false">IF($B88=0,0,IF(SIN(CH$12)=0,999999999,(SIN(CH$12)*COS($E88)+SIN($E88)*COS(CH$12))/SIN(CH$12)*$B88))</f>
        <v>9.66446234695294</v>
      </c>
      <c r="CI178" s="0" t="n">
        <f aca="false">IF($B88=0,0,IF(SIN(CI$12)=0,999999999,(SIN(CI$12)*COS($E88)+SIN($E88)*COS(CI$12))/SIN(CI$12)*$B88))</f>
        <v>9.25707840303117</v>
      </c>
      <c r="CJ178" s="0" t="n">
        <f aca="false">IF($B88=0,0,IF(SIN(CJ$12)=0,999999999,(SIN(CJ$12)*COS($E88)+SIN($E88)*COS(CJ$12))/SIN(CJ$12)*$B88))</f>
        <v>8.85194076496064</v>
      </c>
      <c r="CK178" s="0" t="n">
        <f aca="false">IF($B88=0,0,IF(SIN(CK$12)=0,999999999,(SIN(CK$12)*COS($E88)+SIN($E88)*COS(CK$12))/SIN(CK$12)*$B88))</f>
        <v>8.44878598893657</v>
      </c>
      <c r="CL178" s="0" t="n">
        <f aca="false">IF($B88=0,0,IF(SIN(CL$12)=0,999999999,(SIN(CL$12)*COS($E88)+SIN($E88)*COS(CL$12))/SIN(CL$12)*$B88))</f>
        <v>8.04735560986011</v>
      </c>
      <c r="CM178" s="0" t="n">
        <f aca="false">IF($B88=0,0,IF(SIN(CM$12)=0,999999999,(SIN(CM$12)*COS($E88)+SIN($E88)*COS(CM$12))/SIN(CM$12)*$B88))</f>
        <v>7.64739546284542</v>
      </c>
      <c r="CN178" s="0" t="n">
        <f aca="false">IF($B88=0,0,IF(SIN(CN$12)=0,999999999,(SIN(CN$12)*COS($E88)+SIN($E88)*COS(CN$12))/SIN(CN$12)*$B88))</f>
        <v>7.24865502770522</v>
      </c>
      <c r="CO178" s="0" t="n">
        <f aca="false">IF($B88=0,0,IF(SIN(CO$12)=0,999999999,(SIN(CO$12)*COS($E88)+SIN($E88)*COS(CO$12))/SIN(CO$12)*$B88))</f>
        <v>6.85088679276181</v>
      </c>
      <c r="CP178" s="0" t="n">
        <f aca="false">IF($B88=0,0,IF(SIN(CP$12)=0,999999999,(SIN(CP$12)*COS($E88)+SIN($E88)*COS(CP$12))/SIN(CP$12)*$B88))</f>
        <v>6.45384563450126</v>
      </c>
      <c r="CQ178" s="0" t="n">
        <f aca="false">IF($B88=0,0,IF(SIN(CQ$12)=0,999999999,(SIN(CQ$12)*COS($E88)+SIN($E88)*COS(CQ$12))/SIN(CQ$12)*$B88))</f>
        <v>6.05728820973255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1354.45888810122</v>
      </c>
      <c r="H179" s="0" t="n">
        <f aca="false">IF($B89=0,0,IF(SIN(H$12)=0,999999999,(SIN(H$12)*COS($E89)+SIN($E89)*COS(H$12))/SIN(H$12)*$B89))</f>
        <v>679.742093003265</v>
      </c>
      <c r="I179" s="0" t="n">
        <f aca="false">IF($B89=0,0,IF(SIN(I$12)=0,999999999,(SIN(I$12)*COS($E89)+SIN($E89)*COS(I$12))/SIN(I$12)*$B89))</f>
        <v>454.745119919421</v>
      </c>
      <c r="J179" s="0" t="n">
        <f aca="false">IF($B89=0,0,IF(SIN(J$12)=0,999999999,(SIN(J$12)*COS($E89)+SIN($E89)*COS(J$12))/SIN(J$12)*$B89))</f>
        <v>342.178060566401</v>
      </c>
      <c r="K179" s="0" t="n">
        <f aca="false">IF($B89=0,0,IF(SIN(K$12)=0,999999999,(SIN(K$12)*COS($E89)+SIN($E89)*COS(K$12))/SIN(K$12)*$B89))</f>
        <v>274.582919879532</v>
      </c>
      <c r="L179" s="0" t="n">
        <f aca="false">IF($B89=0,0,IF(SIN(L$12)=0,999999999,(SIN(L$12)*COS($E89)+SIN($E89)*COS(L$12))/SIN(L$12)*$B89))</f>
        <v>229.473688296547</v>
      </c>
      <c r="M179" s="0" t="n">
        <f aca="false">IF($B89=0,0,IF(SIN(M$12)=0,999999999,(SIN(M$12)*COS($E89)+SIN($E89)*COS(M$12))/SIN(M$12)*$B89))</f>
        <v>197.21349493257</v>
      </c>
      <c r="N179" s="0" t="n">
        <f aca="false">IF($B89=0,0,IF(SIN(N$12)=0,999999999,(SIN(N$12)*COS($E89)+SIN($E89)*COS(N$12))/SIN(N$12)*$B89))</f>
        <v>172.983895866429</v>
      </c>
      <c r="O179" s="0" t="n">
        <f aca="false">IF($B89=0,0,IF(SIN(O$12)=0,999999999,(SIN(O$12)*COS($E89)+SIN($E89)*COS(O$12))/SIN(O$12)*$B89))</f>
        <v>154.107970229445</v>
      </c>
      <c r="P179" s="0" t="n">
        <f aca="false">IF($B89=0,0,IF(SIN(P$12)=0,999999999,(SIN(P$12)*COS($E89)+SIN($E89)*COS(P$12))/SIN(P$12)*$B89))</f>
        <v>138.979558634886</v>
      </c>
      <c r="Q179" s="0" t="n">
        <f aca="false">IF($B89=0,0,IF(SIN(Q$12)=0,999999999,(SIN(Q$12)*COS($E89)+SIN($E89)*COS(Q$12))/SIN(Q$12)*$B89))</f>
        <v>126.576553367587</v>
      </c>
      <c r="R179" s="0" t="n">
        <f aca="false">IF($B89=0,0,IF(SIN(R$12)=0,999999999,(SIN(R$12)*COS($E89)+SIN($E89)*COS(R$12))/SIN(R$12)*$B89))</f>
        <v>116.217543473585</v>
      </c>
      <c r="S179" s="0" t="n">
        <f aca="false">IF($B89=0,0,IF(SIN(S$12)=0,999999999,(SIN(S$12)*COS($E89)+SIN($E89)*COS(S$12))/SIN(S$12)*$B89))</f>
        <v>107.430777495824</v>
      </c>
      <c r="T179" s="0" t="n">
        <f aca="false">IF($B89=0,0,IF(SIN(T$12)=0,999999999,(SIN(T$12)*COS($E89)+SIN($E89)*COS(T$12))/SIN(T$12)*$B89))</f>
        <v>99.8792850328207</v>
      </c>
      <c r="U179" s="0" t="n">
        <f aca="false">IF($B89=0,0,IF(SIN(U$12)=0,999999999,(SIN(U$12)*COS($E89)+SIN($E89)*COS(U$12))/SIN(U$12)*$B89))</f>
        <v>93.3159496695</v>
      </c>
      <c r="V179" s="0" t="n">
        <f aca="false">IF($B89=0,0,IF(SIN(V$12)=0,999999999,(SIN(V$12)*COS($E89)+SIN($E89)*COS(V$12))/SIN(V$12)*$B89))</f>
        <v>87.5554295547841</v>
      </c>
      <c r="W179" s="0" t="n">
        <f aca="false">IF($B89=0,0,IF(SIN(W$12)=0,999999999,(SIN(W$12)*COS($E89)+SIN($E89)*COS(W$12))/SIN(W$12)*$B89))</f>
        <v>82.4559883595478</v>
      </c>
      <c r="X179" s="0" t="n">
        <f aca="false">IF($B89=0,0,IF(SIN(X$12)=0,999999999,(SIN(X$12)*COS($E89)+SIN($E89)*COS(X$12))/SIN(X$12)*$B89))</f>
        <v>77.9073825780363</v>
      </c>
      <c r="Y179" s="0" t="n">
        <f aca="false">IF($B89=0,0,IF(SIN(Y$12)=0,999999999,(SIN(Y$12)*COS($E89)+SIN($E89)*COS(Y$12))/SIN(Y$12)*$B89))</f>
        <v>73.8225738882254</v>
      </c>
      <c r="Z179" s="0" t="n">
        <f aca="false">IF($B89=0,0,IF(SIN(Z$12)=0,999999999,(SIN(Z$12)*COS($E89)+SIN($E89)*COS(Z$12))/SIN(Z$12)*$B89))</f>
        <v>70.1319278004011</v>
      </c>
      <c r="AA179" s="0" t="n">
        <f aca="false">IF($B89=0,0,IF(SIN(AA$12)=0,999999999,(SIN(AA$12)*COS($E89)+SIN($E89)*COS(AA$12))/SIN(AA$12)*$B89))</f>
        <v>66.7790698311213</v>
      </c>
      <c r="AB179" s="0" t="n">
        <f aca="false">IF($B89=0,0,IF(SIN(AB$12)=0,999999999,(SIN(AB$12)*COS($E89)+SIN($E89)*COS(AB$12))/SIN(AB$12)*$B89))</f>
        <v>63.7178718080247</v>
      </c>
      <c r="AC179" s="0" t="n">
        <f aca="false">IF($B89=0,0,IF(SIN(AC$12)=0,999999999,(SIN(AC$12)*COS($E89)+SIN($E89)*COS(AC$12))/SIN(AC$12)*$B89))</f>
        <v>60.9102243525202</v>
      </c>
      <c r="AD179" s="0" t="n">
        <f aca="false">IF($B89=0,0,IF(SIN(AD$12)=0,999999999,(SIN(AD$12)*COS($E89)+SIN($E89)*COS(AD$12))/SIN(AD$12)*$B89))</f>
        <v>58.3243662383711</v>
      </c>
      <c r="AE179" s="0" t="n">
        <f aca="false">IF($B89=0,0,IF(SIN(AE$12)=0,999999999,(SIN(AE$12)*COS($E89)+SIN($E89)*COS(AE$12))/SIN(AE$12)*$B89))</f>
        <v>55.9336147008179</v>
      </c>
      <c r="AF179" s="0" t="n">
        <f aca="false">IF($B89=0,0,IF(SIN(AF$12)=0,999999999,(SIN(AF$12)*COS($E89)+SIN($E89)*COS(AF$12))/SIN(AF$12)*$B89))</f>
        <v>53.7153887479118</v>
      </c>
      <c r="AG179" s="0" t="n">
        <f aca="false">IF($B89=0,0,IF(SIN(AG$12)=0,999999999,(SIN(AG$12)*COS($E89)+SIN($E89)*COS(AG$12))/SIN(AG$12)*$B89))</f>
        <v>51.6504495104101</v>
      </c>
      <c r="AH179" s="0" t="n">
        <f aca="false">IF($B89=0,0,IF(SIN(AH$12)=0,999999999,(SIN(AH$12)*COS($E89)+SIN($E89)*COS(AH$12))/SIN(AH$12)*$B89))</f>
        <v>49.7223033704782</v>
      </c>
      <c r="AI179" s="0" t="n">
        <f aca="false">IF($B89=0,0,IF(SIN(AI$12)=0,999999999,(SIN(AI$12)*COS($E89)+SIN($E89)*COS(AI$12))/SIN(AI$12)*$B89))</f>
        <v>47.9167285776475</v>
      </c>
      <c r="AJ179" s="0" t="n">
        <f aca="false">IF($B89=0,0,IF(SIN(AJ$12)=0,999999999,(SIN(AJ$12)*COS($E89)+SIN($E89)*COS(AJ$12))/SIN(AJ$12)*$B89))</f>
        <v>46.2213965382135</v>
      </c>
      <c r="AK179" s="0" t="n">
        <f aca="false">IF($B89=0,0,IF(SIN(AK$12)=0,999999999,(SIN(AK$12)*COS($E89)+SIN($E89)*COS(AK$12))/SIN(AK$12)*$B89))</f>
        <v>44.6255664000767</v>
      </c>
      <c r="AL179" s="0" t="n">
        <f aca="false">IF($B89=0,0,IF(SIN(AL$12)=0,999999999,(SIN(AL$12)*COS($E89)+SIN($E89)*COS(AL$12))/SIN(AL$12)*$B89))</f>
        <v>43.1198368995215</v>
      </c>
      <c r="AM179" s="0" t="n">
        <f aca="false">IF($B89=0,0,IF(SIN(AM$12)=0,999999999,(SIN(AM$12)*COS($E89)+SIN($E89)*COS(AM$12))/SIN(AM$12)*$B89))</f>
        <v>41.6959433233296</v>
      </c>
      <c r="AN179" s="0" t="n">
        <f aca="false">IF($B89=0,0,IF(SIN(AN$12)=0,999999999,(SIN(AN$12)*COS($E89)+SIN($E89)*COS(AN$12))/SIN(AN$12)*$B89))</f>
        <v>40.3465902976408</v>
      </c>
      <c r="AO179" s="0" t="n">
        <f aca="false">IF($B89=0,0,IF(SIN(AO$12)=0,999999999,(SIN(AO$12)*COS($E89)+SIN($E89)*COS(AO$12))/SIN(AO$12)*$B89))</f>
        <v>39.0653132380721</v>
      </c>
      <c r="AP179" s="0" t="n">
        <f aca="false">IF($B89=0,0,IF(SIN(AP$12)=0,999999999,(SIN(AP$12)*COS($E89)+SIN($E89)*COS(AP$12))/SIN(AP$12)*$B89))</f>
        <v>37.8463628879293</v>
      </c>
      <c r="AQ179" s="0" t="n">
        <f aca="false">IF($B89=0,0,IF(SIN(AQ$12)=0,999999999,(SIN(AQ$12)*COS($E89)+SIN($E89)*COS(AQ$12))/SIN(AQ$12)*$B89))</f>
        <v>36.6846085763439</v>
      </c>
      <c r="AR179" s="0" t="n">
        <f aca="false">IF($B89=0,0,IF(SIN(AR$12)=0,999999999,(SIN(AR$12)*COS($E89)+SIN($E89)*COS(AR$12))/SIN(AR$12)*$B89))</f>
        <v>35.5754567477747</v>
      </c>
      <c r="AS179" s="0" t="n">
        <f aca="false">IF($B89=0,0,IF(SIN(AS$12)=0,999999999,(SIN(AS$12)*COS($E89)+SIN($E89)*COS(AS$12))/SIN(AS$12)*$B89))</f>
        <v>34.5147820217008</v>
      </c>
      <c r="AT179" s="0" t="n">
        <f aca="false">IF($B89=0,0,IF(SIN(AT$12)=0,999999999,(SIN(AT$12)*COS($E89)+SIN($E89)*COS(AT$12))/SIN(AT$12)*$B89))</f>
        <v>33.4988685895582</v>
      </c>
      <c r="AU179" s="0" t="n">
        <f aca="false">IF($B89=0,0,IF(SIN(AU$12)=0,999999999,(SIN(AU$12)*COS($E89)+SIN($E89)*COS(AU$12))/SIN(AU$12)*$B89))</f>
        <v>32.5243601838551</v>
      </c>
      <c r="AV179" s="0" t="n">
        <f aca="false">IF($B89=0,0,IF(SIN(AV$12)=0,999999999,(SIN(AV$12)*COS($E89)+SIN($E89)*COS(AV$12))/SIN(AV$12)*$B89))</f>
        <v>31.588217190591</v>
      </c>
      <c r="AW179" s="0" t="n">
        <f aca="false">IF($B89=0,0,IF(SIN(AW$12)=0,999999999,(SIN(AW$12)*COS($E89)+SIN($E89)*COS(AW$12))/SIN(AW$12)*$B89))</f>
        <v>30.6876797419367</v>
      </c>
      <c r="AX179" s="0" t="n">
        <f aca="false">IF($B89=0,0,IF(SIN(AX$12)=0,999999999,(SIN(AX$12)*COS($E89)+SIN($E89)*COS(AX$12))/SIN(AX$12)*$B89))</f>
        <v>29.8202358375773</v>
      </c>
      <c r="AY179" s="0" t="n">
        <f aca="false">IF($B89=0,0,IF(SIN(AY$12)=0,999999999,(SIN(AY$12)*COS($E89)+SIN($E89)*COS(AY$12))/SIN(AY$12)*$B89))</f>
        <v>28.9835937122867</v>
      </c>
      <c r="AZ179" s="0" t="n">
        <f aca="false">IF($B89=0,0,IF(SIN(AZ$12)=0,999999999,(SIN(AZ$12)*COS($E89)+SIN($E89)*COS(AZ$12))/SIN(AZ$12)*$B89))</f>
        <v>28.1756578033628</v>
      </c>
      <c r="BA179" s="0" t="n">
        <f aca="false">IF($B89=0,0,IF(SIN(BA$12)=0,999999999,(SIN(BA$12)*COS($E89)+SIN($E89)*COS(BA$12))/SIN(BA$12)*$B89))</f>
        <v>27.3945077815616</v>
      </c>
      <c r="BB179" s="0" t="n">
        <f aca="false">IF($B89=0,0,IF(SIN(BB$12)=0,999999999,(SIN(BB$12)*COS($E89)+SIN($E89)*COS(BB$12))/SIN(BB$12)*$B89))</f>
        <v>26.6383801985484</v>
      </c>
      <c r="BC179" s="0" t="n">
        <f aca="false">IF($B89=0,0,IF(SIN(BC$12)=0,999999999,(SIN(BC$12)*COS($E89)+SIN($E89)*COS(BC$12))/SIN(BC$12)*$B89))</f>
        <v>25.905652376848</v>
      </c>
      <c r="BD179" s="0" t="n">
        <f aca="false">IF($B89=0,0,IF(SIN(BD$12)=0,999999999,(SIN(BD$12)*COS($E89)+SIN($E89)*COS(BD$12))/SIN(BD$12)*$B89))</f>
        <v>25.1948282281041</v>
      </c>
      <c r="BE179" s="0" t="n">
        <f aca="false">IF($B89=0,0,IF(SIN(BE$12)=0,999999999,(SIN(BE$12)*COS($E89)+SIN($E89)*COS(BE$12))/SIN(BE$12)*$B89))</f>
        <v>24.5045257347283</v>
      </c>
      <c r="BF179" s="0" t="n">
        <f aca="false">IF($B89=0,0,IF(SIN(BF$12)=0,999999999,(SIN(BF$12)*COS($E89)+SIN($E89)*COS(BF$12))/SIN(BF$12)*$B89))</f>
        <v>23.833465870759</v>
      </c>
      <c r="BG179" s="0" t="n">
        <f aca="false">IF($B89=0,0,IF(SIN(BG$12)=0,999999999,(SIN(BG$12)*COS($E89)+SIN($E89)*COS(BG$12))/SIN(BG$12)*$B89))</f>
        <v>23.1804627715745</v>
      </c>
      <c r="BH179" s="0" t="n">
        <f aca="false">IF($B89=0,0,IF(SIN(BH$12)=0,999999999,(SIN(BH$12)*COS($E89)+SIN($E89)*COS(BH$12))/SIN(BH$12)*$B89))</f>
        <v>22.5444149902873</v>
      </c>
      <c r="BI179" s="0" t="n">
        <f aca="false">IF($B89=0,0,IF(SIN(BI$12)=0,999999999,(SIN(BI$12)*COS($E89)+SIN($E89)*COS(BI$12))/SIN(BI$12)*$B89))</f>
        <v>21.9242977022157</v>
      </c>
      <c r="BJ179" s="0" t="n">
        <f aca="false">IF($B89=0,0,IF(SIN(BJ$12)=0,999999999,(SIN(BJ$12)*COS($E89)+SIN($E89)*COS(BJ$12))/SIN(BJ$12)*$B89))</f>
        <v>21.3191557386139</v>
      </c>
      <c r="BK179" s="0" t="n">
        <f aca="false">IF($B89=0,0,IF(SIN(BK$12)=0,999999999,(SIN(BK$12)*COS($E89)+SIN($E89)*COS(BK$12))/SIN(BK$12)*$B89))</f>
        <v>20.728097347494</v>
      </c>
      <c r="BL179" s="0" t="n">
        <f aca="false">IF($B89=0,0,IF(SIN(BL$12)=0,999999999,(SIN(BL$12)*COS($E89)+SIN($E89)*COS(BL$12))/SIN(BL$12)*$B89))</f>
        <v>20.1502885934467</v>
      </c>
      <c r="BM179" s="0" t="n">
        <f aca="false">IF($B89=0,0,IF(SIN(BM$12)=0,999999999,(SIN(BM$12)*COS($E89)+SIN($E89)*COS(BM$12))/SIN(BM$12)*$B89))</f>
        <v>19.5849483202892</v>
      </c>
      <c r="BN179" s="0" t="n">
        <f aca="false">IF($B89=0,0,IF(SIN(BN$12)=0,999999999,(SIN(BN$12)*COS($E89)+SIN($E89)*COS(BN$12))/SIN(BN$12)*$B89))</f>
        <v>19.0313436105001</v>
      </c>
      <c r="BO179" s="0" t="n">
        <f aca="false">IF($B89=0,0,IF(SIN(BO$12)=0,999999999,(SIN(BO$12)*COS($E89)+SIN($E89)*COS(BO$12))/SIN(BO$12)*$B89))</f>
        <v>18.4887856840412</v>
      </c>
      <c r="BP179" s="0" t="n">
        <f aca="false">IF($B89=0,0,IF(SIN(BP$12)=0,999999999,(SIN(BP$12)*COS($E89)+SIN($E89)*COS(BP$12))/SIN(BP$12)*$B89))</f>
        <v>17.9566261865374</v>
      </c>
      <c r="BQ179" s="0" t="n">
        <f aca="false">IF($B89=0,0,IF(SIN(BQ$12)=0,999999999,(SIN(BQ$12)*COS($E89)+SIN($E89)*COS(BQ$12))/SIN(BQ$12)*$B89))</f>
        <v>17.4342538231224</v>
      </c>
      <c r="BR179" s="0" t="n">
        <f aca="false">IF($B89=0,0,IF(SIN(BR$12)=0,999999999,(SIN(BR$12)*COS($E89)+SIN($E89)*COS(BR$12))/SIN(BR$12)*$B89))</f>
        <v>16.9210912996809</v>
      </c>
      <c r="BS179" s="0" t="n">
        <f aca="false">IF($B89=0,0,IF(SIN(BS$12)=0,999999999,(SIN(BS$12)*COS($E89)+SIN($E89)*COS(BS$12))/SIN(BS$12)*$B89))</f>
        <v>16.4165925378968</v>
      </c>
      <c r="BT179" s="0" t="n">
        <f aca="false">IF($B89=0,0,IF(SIN(BT$12)=0,999999999,(SIN(BT$12)*COS($E89)+SIN($E89)*COS(BT$12))/SIN(BT$12)*$B89))</f>
        <v>15.9202401345613</v>
      </c>
      <c r="BU179" s="0" t="n">
        <f aca="false">IF($B89=0,0,IF(SIN(BU$12)=0,999999999,(SIN(BU$12)*COS($E89)+SIN($E89)*COS(BU$12))/SIN(BU$12)*$B89))</f>
        <v>15.4315430390817</v>
      </c>
      <c r="BV179" s="0" t="n">
        <f aca="false">IF($B89=0,0,IF(SIN(BV$12)=0,999999999,(SIN(BV$12)*COS($E89)+SIN($E89)*COS(BV$12))/SIN(BV$12)*$B89))</f>
        <v>14.9500344261571</v>
      </c>
      <c r="BW179" s="0" t="n">
        <f aca="false">IF($B89=0,0,IF(SIN(BW$12)=0,999999999,(SIN(BW$12)*COS($E89)+SIN($E89)*COS(BW$12))/SIN(BW$12)*$B89))</f>
        <v>14.4752697432261</v>
      </c>
      <c r="BX179" s="0" t="n">
        <f aca="false">IF($B89=0,0,IF(SIN(BX$12)=0,999999999,(SIN(BX$12)*COS($E89)+SIN($E89)*COS(BX$12))/SIN(BX$12)*$B89))</f>
        <v>14.0068249145717</v>
      </c>
      <c r="BY179" s="0" t="n">
        <f aca="false">IF($B89=0,0,IF(SIN(BY$12)=0,999999999,(SIN(BY$12)*COS($E89)+SIN($E89)*COS(BY$12))/SIN(BY$12)*$B89))</f>
        <v>13.5442946859632</v>
      </c>
      <c r="BZ179" s="0" t="n">
        <f aca="false">IF($B89=0,0,IF(SIN(BZ$12)=0,999999999,(SIN(BZ$12)*COS($E89)+SIN($E89)*COS(BZ$12))/SIN(BZ$12)*$B89))</f>
        <v>13.0872910954645</v>
      </c>
      <c r="CA179" s="0" t="n">
        <f aca="false">IF($B89=0,0,IF(SIN(CA$12)=0,999999999,(SIN(CA$12)*COS($E89)+SIN($E89)*COS(CA$12))/SIN(CA$12)*$B89))</f>
        <v>12.6354420575532</v>
      </c>
      <c r="CB179" s="0" t="n">
        <f aca="false">IF($B89=0,0,IF(SIN(CB$12)=0,999999999,(SIN(CB$12)*COS($E89)+SIN($E89)*COS(CB$12))/SIN(CB$12)*$B89))</f>
        <v>12.1883900490283</v>
      </c>
      <c r="CC179" s="0" t="n">
        <f aca="false">IF($B89=0,0,IF(SIN(CC$12)=0,999999999,(SIN(CC$12)*COS($E89)+SIN($E89)*COS(CC$12))/SIN(CC$12)*$B89))</f>
        <v>11.7457908863598</v>
      </c>
      <c r="CD179" s="0" t="n">
        <f aca="false">IF($B89=0,0,IF(SIN(CD$12)=0,999999999,(SIN(CD$12)*COS($E89)+SIN($E89)*COS(CD$12))/SIN(CD$12)*$B89))</f>
        <v>11.3073125851514</v>
      </c>
      <c r="CE179" s="0" t="n">
        <f aca="false">IF($B89=0,0,IF(SIN(CE$12)=0,999999999,(SIN(CE$12)*COS($E89)+SIN($E89)*COS(CE$12))/SIN(CE$12)*$B89))</f>
        <v>10.872634293287</v>
      </c>
      <c r="CF179" s="0" t="n">
        <f aca="false">IF($B89=0,0,IF(SIN(CF$12)=0,999999999,(SIN(CF$12)*COS($E89)+SIN($E89)*COS(CF$12))/SIN(CF$12)*$B89))</f>
        <v>10.4414452901296</v>
      </c>
      <c r="CG179" s="0" t="n">
        <f aca="false">IF($B89=0,0,IF(SIN(CG$12)=0,999999999,(SIN(CG$12)*COS($E89)+SIN($E89)*COS(CG$12))/SIN(CG$12)*$B89))</f>
        <v>10.0134440448246</v>
      </c>
      <c r="CH179" s="0" t="n">
        <f aca="false">IF($B89=0,0,IF(SIN(CH$12)=0,999999999,(SIN(CH$12)*COS($E89)+SIN($E89)*COS(CH$12))/SIN(CH$12)*$B89))</f>
        <v>9.58833732737064</v>
      </c>
      <c r="CI179" s="0" t="n">
        <f aca="false">IF($B89=0,0,IF(SIN(CI$12)=0,999999999,(SIN(CI$12)*COS($E89)+SIN($E89)*COS(CI$12))/SIN(CI$12)*$B89))</f>
        <v>9.16583936665989</v>
      </c>
      <c r="CJ179" s="0" t="n">
        <f aca="false">IF($B89=0,0,IF(SIN(CJ$12)=0,999999999,(SIN(CJ$12)*COS($E89)+SIN($E89)*COS(CJ$12))/SIN(CJ$12)*$B89))</f>
        <v>8.74567105014706</v>
      </c>
      <c r="CK179" s="0" t="n">
        <f aca="false">IF($B89=0,0,IF(SIN(CK$12)=0,999999999,(SIN(CK$12)*COS($E89)+SIN($E89)*COS(CK$12))/SIN(CK$12)*$B89))</f>
        <v>8.32755916021534</v>
      </c>
      <c r="CL179" s="0" t="n">
        <f aca="false">IF($B89=0,0,IF(SIN(CL$12)=0,999999999,(SIN(CL$12)*COS($E89)+SIN($E89)*COS(CL$12))/SIN(CL$12)*$B89))</f>
        <v>7.91123564266474</v>
      </c>
      <c r="CM179" s="0" t="n">
        <f aca="false">IF($B89=0,0,IF(SIN(CM$12)=0,999999999,(SIN(CM$12)*COS($E89)+SIN($E89)*COS(CM$12))/SIN(CM$12)*$B89))</f>
        <v>7.49643690304694</v>
      </c>
      <c r="CN179" s="0" t="n">
        <f aca="false">IF($B89=0,0,IF(SIN(CN$12)=0,999999999,(SIN(CN$12)*COS($E89)+SIN($E89)*COS(CN$12))/SIN(CN$12)*$B89))</f>
        <v>7.08290312683114</v>
      </c>
      <c r="CO179" s="0" t="n">
        <f aca="false">IF($B89=0,0,IF(SIN(CO$12)=0,999999999,(SIN(CO$12)*COS($E89)+SIN($E89)*COS(CO$12))/SIN(CO$12)*$B89))</f>
        <v>6.67037761961238</v>
      </c>
      <c r="CP179" s="0" t="n">
        <f aca="false">IF($B89=0,0,IF(SIN(CP$12)=0,999999999,(SIN(CP$12)*COS($E89)+SIN($E89)*COS(CP$12))/SIN(CP$12)*$B89))</f>
        <v>6.25860616375076</v>
      </c>
      <c r="CQ179" s="0" t="n">
        <f aca="false">IF($B89=0,0,IF(SIN(CQ$12)=0,999999999,(SIN(CQ$12)*COS($E89)+SIN($E89)*COS(CQ$12))/SIN(CQ$12)*$B89))</f>
        <v>5.84733638797958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1402.39902513818</v>
      </c>
      <c r="H180" s="0" t="n">
        <f aca="false">IF($B90=0,0,IF(SIN(H$12)=0,999999999,(SIN(H$12)*COS($E90)+SIN($E90)*COS(H$12))/SIN(H$12)*$B90))</f>
        <v>703.578627062113</v>
      </c>
      <c r="I180" s="0" t="n">
        <f aca="false">IF($B90=0,0,IF(SIN(I$12)=0,999999999,(SIN(I$12)*COS($E90)+SIN($E90)*COS(I$12))/SIN(I$12)*$B90))</f>
        <v>470.543855379076</v>
      </c>
      <c r="J180" s="0" t="n">
        <f aca="false">IF($B90=0,0,IF(SIN(J$12)=0,999999999,(SIN(J$12)*COS($E90)+SIN($E90)*COS(J$12))/SIN(J$12)*$B90))</f>
        <v>353.955447029304</v>
      </c>
      <c r="K180" s="0" t="n">
        <f aca="false">IF($B90=0,0,IF(SIN(K$12)=0,999999999,(SIN(K$12)*COS($E90)+SIN($E90)*COS(K$12))/SIN(K$12)*$B90))</f>
        <v>283.94553551384</v>
      </c>
      <c r="L180" s="0" t="n">
        <f aca="false">IF($B90=0,0,IF(SIN(L$12)=0,999999999,(SIN(L$12)*COS($E90)+SIN($E90)*COS(L$12))/SIN(L$12)*$B90))</f>
        <v>237.224820391949</v>
      </c>
      <c r="M180" s="0" t="n">
        <f aca="false">IF($B90=0,0,IF(SIN(M$12)=0,999999999,(SIN(M$12)*COS($E90)+SIN($E90)*COS(M$12))/SIN(M$12)*$B90))</f>
        <v>203.812162914892</v>
      </c>
      <c r="N180" s="0" t="n">
        <f aca="false">IF($B90=0,0,IF(SIN(N$12)=0,999999999,(SIN(N$12)*COS($E90)+SIN($E90)*COS(N$12))/SIN(N$12)*$B90))</f>
        <v>178.716984926673</v>
      </c>
      <c r="O180" s="0" t="n">
        <f aca="false">IF($B90=0,0,IF(SIN(O$12)=0,999999999,(SIN(O$12)*COS($E90)+SIN($E90)*COS(O$12))/SIN(O$12)*$B90))</f>
        <v>159.166735157396</v>
      </c>
      <c r="P180" s="0" t="n">
        <f aca="false">IF($B90=0,0,IF(SIN(P$12)=0,999999999,(SIN(P$12)*COS($E90)+SIN($E90)*COS(P$12))/SIN(P$12)*$B90))</f>
        <v>143.497875734334</v>
      </c>
      <c r="Q180" s="0" t="n">
        <f aca="false">IF($B90=0,0,IF(SIN(Q$12)=0,999999999,(SIN(Q$12)*COS($E90)+SIN($E90)*COS(Q$12))/SIN(Q$12)*$B90))</f>
        <v>130.651785135722</v>
      </c>
      <c r="R180" s="0" t="n">
        <f aca="false">IF($B90=0,0,IF(SIN(R$12)=0,999999999,(SIN(R$12)*COS($E90)+SIN($E90)*COS(R$12))/SIN(R$12)*$B90))</f>
        <v>119.922709662287</v>
      </c>
      <c r="S180" s="0" t="n">
        <f aca="false">IF($B90=0,0,IF(SIN(S$12)=0,999999999,(SIN(S$12)*COS($E90)+SIN($E90)*COS(S$12))/SIN(S$12)*$B90))</f>
        <v>110.822044993803</v>
      </c>
      <c r="T180" s="0" t="n">
        <f aca="false">IF($B90=0,0,IF(SIN(T$12)=0,999999999,(SIN(T$12)*COS($E90)+SIN($E90)*COS(T$12))/SIN(T$12)*$B90))</f>
        <v>103.000782788083</v>
      </c>
      <c r="U180" s="0" t="n">
        <f aca="false">IF($B90=0,0,IF(SIN(U$12)=0,999999999,(SIN(U$12)*COS($E90)+SIN($E90)*COS(U$12))/SIN(U$12)*$B90))</f>
        <v>96.2029786358441</v>
      </c>
      <c r="V180" s="0" t="n">
        <f aca="false">IF($B90=0,0,IF(SIN(V$12)=0,999999999,(SIN(V$12)*COS($E90)+SIN($E90)*COS(V$12))/SIN(V$12)*$B90))</f>
        <v>90.2366695281739</v>
      </c>
      <c r="W180" s="0" t="n">
        <f aca="false">IF($B90=0,0,IF(SIN(W$12)=0,999999999,(SIN(W$12)*COS($E90)+SIN($E90)*COS(W$12))/SIN(W$12)*$B90))</f>
        <v>84.9550557430847</v>
      </c>
      <c r="X180" s="0" t="n">
        <f aca="false">IF($B90=0,0,IF(SIN(X$12)=0,999999999,(SIN(X$12)*COS($E90)+SIN($E90)*COS(X$12))/SIN(X$12)*$B90))</f>
        <v>80.2439554325233</v>
      </c>
      <c r="Y180" s="0" t="n">
        <f aca="false">IF($B90=0,0,IF(SIN(Y$12)=0,999999999,(SIN(Y$12)*COS($E90)+SIN($E90)*COS(Y$12))/SIN(Y$12)*$B90))</f>
        <v>76.013220914845</v>
      </c>
      <c r="Z180" s="0" t="n">
        <f aca="false">IF($B90=0,0,IF(SIN(Z$12)=0,999999999,(SIN(Z$12)*COS($E90)+SIN($E90)*COS(Z$12))/SIN(Z$12)*$B90))</f>
        <v>72.1907300757415</v>
      </c>
      <c r="AA180" s="0" t="n">
        <f aca="false">IF($B90=0,0,IF(SIN(AA$12)=0,999999999,(SIN(AA$12)*COS($E90)+SIN($E90)*COS(AA$12))/SIN(AA$12)*$B90))</f>
        <v>68.7180945080371</v>
      </c>
      <c r="AB180" s="0" t="n">
        <f aca="false">IF($B90=0,0,IF(SIN(AB$12)=0,999999999,(SIN(AB$12)*COS($E90)+SIN($E90)*COS(AB$12))/SIN(AB$12)*$B90))</f>
        <v>65.547538155161</v>
      </c>
      <c r="AC180" s="0" t="n">
        <f aca="false">IF($B90=0,0,IF(SIN(AC$12)=0,999999999,(SIN(AC$12)*COS($E90)+SIN($E90)*COS(AC$12))/SIN(AC$12)*$B90))</f>
        <v>62.6395902179408</v>
      </c>
      <c r="AD180" s="0" t="n">
        <f aca="false">IF($B90=0,0,IF(SIN(AD$12)=0,999999999,(SIN(AD$12)*COS($E90)+SIN($E90)*COS(AD$12))/SIN(AD$12)*$B90))</f>
        <v>59.9613548311434</v>
      </c>
      <c r="AE180" s="0" t="n">
        <f aca="false">IF($B90=0,0,IF(SIN(AE$12)=0,999999999,(SIN(AE$12)*COS($E90)+SIN($E90)*COS(AE$12))/SIN(AE$12)*$B90))</f>
        <v>57.4851960141225</v>
      </c>
      <c r="AF180" s="0" t="n">
        <f aca="false">IF($B90=0,0,IF(SIN(AF$12)=0,999999999,(SIN(AF$12)*COS($E90)+SIN($E90)*COS(AF$12))/SIN(AF$12)*$B90))</f>
        <v>55.1877260908972</v>
      </c>
      <c r="AG180" s="0" t="n">
        <f aca="false">IF($B90=0,0,IF(SIN(AG$12)=0,999999999,(SIN(AG$12)*COS($E90)+SIN($E90)*COS(AG$12))/SIN(AG$12)*$B90))</f>
        <v>53.0490189022843</v>
      </c>
      <c r="AH180" s="0" t="n">
        <f aca="false">IF($B90=0,0,IF(SIN(AH$12)=0,999999999,(SIN(AH$12)*COS($E90)+SIN($E90)*COS(AH$12))/SIN(AH$12)*$B90))</f>
        <v>51.0519916119522</v>
      </c>
      <c r="AI180" s="0" t="n">
        <f aca="false">IF($B90=0,0,IF(SIN(AI$12)=0,999999999,(SIN(AI$12)*COS($E90)+SIN($E90)*COS(AI$12))/SIN(AI$12)*$B90))</f>
        <v>49.1819144111929</v>
      </c>
      <c r="AJ180" s="0" t="n">
        <f aca="false">IF($B90=0,0,IF(SIN(AJ$12)=0,999999999,(SIN(AJ$12)*COS($E90)+SIN($E90)*COS(AJ$12))/SIN(AJ$12)*$B90))</f>
        <v>47.4260182792516</v>
      </c>
      <c r="AK180" s="0" t="n">
        <f aca="false">IF($B90=0,0,IF(SIN(AK$12)=0,999999999,(SIN(AK$12)*COS($E90)+SIN($E90)*COS(AK$12))/SIN(AK$12)*$B90))</f>
        <v>45.7731786575067</v>
      </c>
      <c r="AL180" s="0" t="n">
        <f aca="false">IF($B90=0,0,IF(SIN(AL$12)=0,999999999,(SIN(AL$12)*COS($E90)+SIN($E90)*COS(AL$12))/SIN(AL$12)*$B90))</f>
        <v>44.2136584312167</v>
      </c>
      <c r="AM180" s="0" t="n">
        <f aca="false">IF($B90=0,0,IF(SIN(AM$12)=0,999999999,(SIN(AM$12)*COS($E90)+SIN($E90)*COS(AM$12))/SIN(AM$12)*$B90))</f>
        <v>42.7388976383008</v>
      </c>
      <c r="AN180" s="0" t="n">
        <f aca="false">IF($B90=0,0,IF(SIN(AN$12)=0,999999999,(SIN(AN$12)*COS($E90)+SIN($E90)*COS(AN$12))/SIN(AN$12)*$B90))</f>
        <v>41.3413402847446</v>
      </c>
      <c r="AO180" s="0" t="n">
        <f aca="false">IF($B90=0,0,IF(SIN(AO$12)=0,999999999,(SIN(AO$12)*COS($E90)+SIN($E90)*COS(AO$12))/SIN(AO$12)*$B90))</f>
        <v>40.0142908451594</v>
      </c>
      <c r="AP180" s="0" t="n">
        <f aca="false">IF($B90=0,0,IF(SIN(AP$12)=0,999999999,(SIN(AP$12)*COS($E90)+SIN($E90)*COS(AP$12))/SIN(AP$12)*$B90))</f>
        <v>38.7517946762325</v>
      </c>
      <c r="AQ180" s="0" t="n">
        <f aca="false">IF($B90=0,0,IF(SIN(AQ$12)=0,999999999,(SIN(AQ$12)*COS($E90)+SIN($E90)*COS(AQ$12))/SIN(AQ$12)*$B90))</f>
        <v>37.548537818856</v>
      </c>
      <c r="AR180" s="0" t="n">
        <f aca="false">IF($B90=0,0,IF(SIN(AR$12)=0,999999999,(SIN(AR$12)*COS($E90)+SIN($E90)*COS(AR$12))/SIN(AR$12)*$B90))</f>
        <v>36.3997626171731</v>
      </c>
      <c r="AS180" s="0" t="n">
        <f aca="false">IF($B90=0,0,IF(SIN(AS$12)=0,999999999,(SIN(AS$12)*COS($E90)+SIN($E90)*COS(AS$12))/SIN(AS$12)*$B90))</f>
        <v>35.3011963154455</v>
      </c>
      <c r="AT180" s="0" t="n">
        <f aca="false">IF($B90=0,0,IF(SIN(AT$12)=0,999999999,(SIN(AT$12)*COS($E90)+SIN($E90)*COS(AT$12))/SIN(AT$12)*$B90))</f>
        <v>34.2489903614532</v>
      </c>
      <c r="AU180" s="0" t="n">
        <f aca="false">IF($B90=0,0,IF(SIN(AU$12)=0,999999999,(SIN(AU$12)*COS($E90)+SIN($E90)*COS(AU$12))/SIN(AU$12)*$B90))</f>
        <v>33.2396685883038</v>
      </c>
      <c r="AV180" s="0" t="n">
        <f aca="false">IF($B90=0,0,IF(SIN(AV$12)=0,999999999,(SIN(AV$12)*COS($E90)+SIN($E90)*COS(AV$12))/SIN(AV$12)*$B90))</f>
        <v>32.2700827947355</v>
      </c>
      <c r="AW180" s="0" t="n">
        <f aca="false">IF($B90=0,0,IF(SIN(AW$12)=0,999999999,(SIN(AW$12)*COS($E90)+SIN($E90)*COS(AW$12))/SIN(AW$12)*$B90))</f>
        <v>31.3373745193181</v>
      </c>
      <c r="AX180" s="0" t="n">
        <f aca="false">IF($B90=0,0,IF(SIN(AX$12)=0,999999999,(SIN(AX$12)*COS($E90)+SIN($E90)*COS(AX$12))/SIN(AX$12)*$B90))</f>
        <v>30.4389420229622</v>
      </c>
      <c r="AY180" s="0" t="n">
        <f aca="false">IF($B90=0,0,IF(SIN(AY$12)=0,999999999,(SIN(AY$12)*COS($E90)+SIN($E90)*COS(AY$12))/SIN(AY$12)*$B90))</f>
        <v>29.5724116693523</v>
      </c>
      <c r="AZ180" s="0" t="n">
        <f aca="false">IF($B90=0,0,IF(SIN(AZ$12)=0,999999999,(SIN(AZ$12)*COS($E90)+SIN($E90)*COS(AZ$12))/SIN(AZ$12)*$B90))</f>
        <v>28.7356130338416</v>
      </c>
      <c r="BA180" s="0" t="n">
        <f aca="false">IF($B90=0,0,IF(SIN(BA$12)=0,999999999,(SIN(BA$12)*COS($E90)+SIN($E90)*COS(BA$12))/SIN(BA$12)*$B90))</f>
        <v>27.9265571852866</v>
      </c>
      <c r="BB180" s="0" t="n">
        <f aca="false">IF($B90=0,0,IF(SIN(BB$12)=0,999999999,(SIN(BB$12)*COS($E90)+SIN($E90)*COS(BB$12))/SIN(BB$12)*$B90))</f>
        <v>27.1434176778717</v>
      </c>
      <c r="BC180" s="0" t="n">
        <f aca="false">IF($B90=0,0,IF(SIN(BC$12)=0,999999999,(SIN(BC$12)*COS($E90)+SIN($E90)*COS(BC$12))/SIN(BC$12)*$B90))</f>
        <v>26.3845138655429</v>
      </c>
      <c r="BD180" s="0" t="n">
        <f aca="false">IF($B90=0,0,IF(SIN(BD$12)=0,999999999,(SIN(BD$12)*COS($E90)+SIN($E90)*COS(BD$12))/SIN(BD$12)*$B90))</f>
        <v>25.6482962136388</v>
      </c>
      <c r="BE180" s="0" t="n">
        <f aca="false">IF($B90=0,0,IF(SIN(BE$12)=0,999999999,(SIN(BE$12)*COS($E90)+SIN($E90)*COS(BE$12))/SIN(BE$12)*$B90))</f>
        <v>24.9333333333332</v>
      </c>
      <c r="BF180" s="0" t="n">
        <f aca="false">IF($B90=0,0,IF(SIN(BF$12)=0,999999999,(SIN(BF$12)*COS($E90)+SIN($E90)*COS(BF$12))/SIN(BF$12)*$B90))</f>
        <v>24.2383005067029</v>
      </c>
      <c r="BG180" s="0" t="n">
        <f aca="false">IF($B90=0,0,IF(SIN(BG$12)=0,999999999,(SIN(BG$12)*COS($E90)+SIN($E90)*COS(BG$12))/SIN(BG$12)*$B90))</f>
        <v>23.5619695052629</v>
      </c>
      <c r="BH180" s="0" t="n">
        <f aca="false">IF($B90=0,0,IF(SIN(BH$12)=0,999999999,(SIN(BH$12)*COS($E90)+SIN($E90)*COS(BH$12))/SIN(BH$12)*$B90))</f>
        <v>22.903199534004</v>
      </c>
      <c r="BI180" s="0" t="n">
        <f aca="false">IF($B90=0,0,IF(SIN(BI$12)=0,999999999,(SIN(BI$12)*COS($E90)+SIN($E90)*COS(BI$12))/SIN(BI$12)*$B90))</f>
        <v>22.2609291573772</v>
      </c>
      <c r="BJ180" s="0" t="n">
        <f aca="false">IF($B90=0,0,IF(SIN(BJ$12)=0,999999999,(SIN(BJ$12)*COS($E90)+SIN($E90)*COS(BJ$12))/SIN(BJ$12)*$B90))</f>
        <v>21.6341690841595</v>
      </c>
      <c r="BK180" s="0" t="n">
        <f aca="false">IF($B90=0,0,IF(SIN(BK$12)=0,999999999,(SIN(BK$12)*COS($E90)+SIN($E90)*COS(BK$12))/SIN(BK$12)*$B90))</f>
        <v>21.0219957053886</v>
      </c>
      <c r="BL180" s="0" t="n">
        <f aca="false">IF($B90=0,0,IF(SIN(BL$12)=0,999999999,(SIN(BL$12)*COS($E90)+SIN($E90)*COS(BL$12))/SIN(BL$12)*$B90))</f>
        <v>20.4235452941215</v>
      </c>
      <c r="BM180" s="0" t="n">
        <f aca="false">IF($B90=0,0,IF(SIN(BM$12)=0,999999999,(SIN(BM$12)*COS($E90)+SIN($E90)*COS(BM$12))/SIN(BM$12)*$B90))</f>
        <v>19.8380087881286</v>
      </c>
      <c r="BN180" s="0" t="n">
        <f aca="false">IF($B90=0,0,IF(SIN(BN$12)=0,999999999,(SIN(BN$12)*COS($E90)+SIN($E90)*COS(BN$12))/SIN(BN$12)*$B90))</f>
        <v>19.2646270871211</v>
      </c>
      <c r="BO180" s="0" t="n">
        <f aca="false">IF($B90=0,0,IF(SIN(BO$12)=0,999999999,(SIN(BO$12)*COS($E90)+SIN($E90)*COS(BO$12))/SIN(BO$12)*$B90))</f>
        <v>18.7026868050621</v>
      </c>
      <c r="BP180" s="0" t="n">
        <f aca="false">IF($B90=0,0,IF(SIN(BP$12)=0,999999999,(SIN(BP$12)*COS($E90)+SIN($E90)*COS(BP$12))/SIN(BP$12)*$B90))</f>
        <v>18.1515164257453</v>
      </c>
      <c r="BQ180" s="0" t="n">
        <f aca="false">IF($B90=0,0,IF(SIN(BQ$12)=0,999999999,(SIN(BQ$12)*COS($E90)+SIN($E90)*COS(BQ$12))/SIN(BQ$12)*$B90))</f>
        <v>17.6104828163883</v>
      </c>
      <c r="BR180" s="0" t="n">
        <f aca="false">IF($B90=0,0,IF(SIN(BR$12)=0,999999999,(SIN(BR$12)*COS($E90)+SIN($E90)*COS(BR$12))/SIN(BR$12)*$B90))</f>
        <v>17.0789880596037</v>
      </c>
      <c r="BS180" s="0" t="n">
        <f aca="false">IF($B90=0,0,IF(SIN(BS$12)=0,999999999,(SIN(BS$12)*COS($E90)+SIN($E90)*COS(BS$12))/SIN(BS$12)*$B90))</f>
        <v>16.5564665689571</v>
      </c>
      <c r="BT180" s="0" t="n">
        <f aca="false">IF($B90=0,0,IF(SIN(BT$12)=0,999999999,(SIN(BT$12)*COS($E90)+SIN($E90)*COS(BT$12))/SIN(BT$12)*$B90))</f>
        <v>16.0423824575121</v>
      </c>
      <c r="BU180" s="0" t="n">
        <f aca="false">IF($B90=0,0,IF(SIN(BU$12)=0,999999999,(SIN(BU$12)*COS($E90)+SIN($E90)*COS(BU$12))/SIN(BU$12)*$B90))</f>
        <v>15.5362271323699</v>
      </c>
      <c r="BV180" s="0" t="n">
        <f aca="false">IF($B90=0,0,IF(SIN(BV$12)=0,999999999,(SIN(BV$12)*COS($E90)+SIN($E90)*COS(BV$12))/SIN(BV$12)*$B90))</f>
        <v>15.0375170913487</v>
      </c>
      <c r="BW180" s="0" t="n">
        <f aca="false">IF($B90=0,0,IF(SIN(BW$12)=0,999999999,(SIN(BW$12)*COS($E90)+SIN($E90)*COS(BW$12))/SIN(BW$12)*$B90))</f>
        <v>14.545791900678</v>
      </c>
      <c r="BX180" s="0" t="n">
        <f aca="false">IF($B90=0,0,IF(SIN(BX$12)=0,999999999,(SIN(BX$12)*COS($E90)+SIN($E90)*COS(BX$12))/SIN(BX$12)*$B90))</f>
        <v>14.0606123349472</v>
      </c>
      <c r="BY180" s="0" t="n">
        <f aca="false">IF($B90=0,0,IF(SIN(BY$12)=0,999999999,(SIN(BY$12)*COS($E90)+SIN($E90)*COS(BY$12))/SIN(BY$12)*$B90))</f>
        <v>13.5815586626112</v>
      </c>
      <c r="BZ180" s="0" t="n">
        <f aca="false">IF($B90=0,0,IF(SIN(BZ$12)=0,999999999,(SIN(BZ$12)*COS($E90)+SIN($E90)*COS(BZ$12))/SIN(BZ$12)*$B90))</f>
        <v>13.1082290621702</v>
      </c>
      <c r="CA180" s="0" t="n">
        <f aca="false">IF($B90=0,0,IF(SIN(CA$12)=0,999999999,(SIN(CA$12)*COS($E90)+SIN($E90)*COS(CA$12))/SIN(CA$12)*$B90))</f>
        <v>12.6402381557076</v>
      </c>
      <c r="CB180" s="0" t="n">
        <f aca="false">IF($B90=0,0,IF(SIN(CB$12)=0,999999999,(SIN(CB$12)*COS($E90)+SIN($E90)*COS(CB$12))/SIN(CB$12)*$B90))</f>
        <v>12.1772156478527</v>
      </c>
      <c r="CC180" s="0" t="n">
        <f aca="false">IF($B90=0,0,IF(SIN(CC$12)=0,999999999,(SIN(CC$12)*COS($E90)+SIN($E90)*COS(CC$12))/SIN(CC$12)*$B90))</f>
        <v>11.7188050594529</v>
      </c>
      <c r="CD180" s="0" t="n">
        <f aca="false">IF($B90=0,0,IF(SIN(CD$12)=0,999999999,(SIN(CD$12)*COS($E90)+SIN($E90)*COS(CD$12))/SIN(CD$12)*$B90))</f>
        <v>11.2646625462912</v>
      </c>
      <c r="CE180" s="0" t="n">
        <f aca="false">IF($B90=0,0,IF(SIN(CE$12)=0,999999999,(SIN(CE$12)*COS($E90)+SIN($E90)*COS(CE$12))/SIN(CE$12)*$B90))</f>
        <v>10.814455794121</v>
      </c>
      <c r="CF180" s="0" t="n">
        <f aca="false">IF($B90=0,0,IF(SIN(CF$12)=0,999999999,(SIN(CF$12)*COS($E90)+SIN($E90)*COS(CF$12))/SIN(CF$12)*$B90))</f>
        <v>10.3678629821121</v>
      </c>
      <c r="CG180" s="0" t="n">
        <f aca="false">IF($B90=0,0,IF(SIN(CG$12)=0,999999999,(SIN(CG$12)*COS($E90)+SIN($E90)*COS(CG$12))/SIN(CG$12)*$B90))</f>
        <v>9.9245718075124</v>
      </c>
      <c r="CH180" s="0" t="n">
        <f aca="false">IF($B90=0,0,IF(SIN(CH$12)=0,999999999,(SIN(CH$12)*COS($E90)+SIN($E90)*COS(CH$12))/SIN(CH$12)*$B90))</f>
        <v>9.48427856496336</v>
      </c>
      <c r="CI180" s="0" t="n">
        <f aca="false">IF($B90=0,0,IF(SIN(CI$12)=0,999999999,(SIN(CI$12)*COS($E90)+SIN($E90)*COS(CI$12))/SIN(CI$12)*$B90))</f>
        <v>9.04668727446147</v>
      </c>
      <c r="CJ180" s="0" t="n">
        <f aca="false">IF($B90=0,0,IF(SIN(CJ$12)=0,999999999,(SIN(CJ$12)*COS($E90)+SIN($E90)*COS(CJ$12))/SIN(CJ$12)*$B90))</f>
        <v>8.61150885243654</v>
      </c>
      <c r="CK180" s="0" t="n">
        <f aca="false">IF($B90=0,0,IF(SIN(CK$12)=0,999999999,(SIN(CK$12)*COS($E90)+SIN($E90)*COS(CK$12))/SIN(CK$12)*$B90))</f>
        <v>8.17846032083743</v>
      </c>
      <c r="CL180" s="0" t="n">
        <f aca="false">IF($B90=0,0,IF(SIN(CL$12)=0,999999999,(SIN(CL$12)*COS($E90)+SIN($E90)*COS(CL$12))/SIN(CL$12)*$B90))</f>
        <v>7.74726404948791</v>
      </c>
      <c r="CM180" s="0" t="n">
        <f aca="false">IF($B90=0,0,IF(SIN(CM$12)=0,999999999,(SIN(CM$12)*COS($E90)+SIN($E90)*COS(CM$12))/SIN(CM$12)*$B90))</f>
        <v>7.31764702728368</v>
      </c>
      <c r="CN180" s="0" t="n">
        <f aca="false">IF($B90=0,0,IF(SIN(CN$12)=0,999999999,(SIN(CN$12)*COS($E90)+SIN($E90)*COS(CN$12))/SIN(CN$12)*$B90))</f>
        <v>6.88934015807189</v>
      </c>
      <c r="CO180" s="0" t="n">
        <f aca="false">IF($B90=0,0,IF(SIN(CO$12)=0,999999999,(SIN(CO$12)*COS($E90)+SIN($E90)*COS(CO$12))/SIN(CO$12)*$B90))</f>
        <v>6.46207757728895</v>
      </c>
      <c r="CP180" s="0" t="n">
        <f aca="false">IF($B90=0,0,IF(SIN(CP$12)=0,999999999,(SIN(CP$12)*COS($E90)+SIN($E90)*COS(CP$12))/SIN(CP$12)*$B90))</f>
        <v>6.0355959856164</v>
      </c>
      <c r="CQ180" s="0" t="n">
        <f aca="false">IF($B90=0,0,IF(SIN(CQ$12)=0,999999999,(SIN(CQ$12)*COS($E90)+SIN($E90)*COS(CQ$12))/SIN(CQ$12)*$B90))</f>
        <v>5.60963399606885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1450.20455163965</v>
      </c>
      <c r="H181" s="0" t="n">
        <f aca="false">IF($B91=0,0,IF(SIN(H$12)=0,999999999,(SIN(H$12)*COS($E91)+SIN($E91)*COS(H$12))/SIN(H$12)*$B91))</f>
        <v>727.333994804458</v>
      </c>
      <c r="I181" s="0" t="n">
        <f aca="false">IF($B91=0,0,IF(SIN(I$12)=0,999999999,(SIN(I$12)*COS($E91)+SIN($E91)*COS(I$12))/SIN(I$12)*$B91))</f>
        <v>486.279246499668</v>
      </c>
      <c r="J181" s="0" t="n">
        <f aca="false">IF($B91=0,0,IF(SIN(J$12)=0,999999999,(SIN(J$12)*COS($E91)+SIN($E91)*COS(J$12))/SIN(J$12)*$B91))</f>
        <v>365.678405573507</v>
      </c>
      <c r="K181" s="0" t="n">
        <f aca="false">IF($B91=0,0,IF(SIN(K$12)=0,999999999,(SIN(K$12)*COS($E91)+SIN($E91)*COS(K$12))/SIN(K$12)*$B91))</f>
        <v>293.259077430688</v>
      </c>
      <c r="L181" s="0" t="n">
        <f aca="false">IF($B91=0,0,IF(SIN(L$12)=0,999999999,(SIN(L$12)*COS($E91)+SIN($E91)*COS(L$12))/SIN(L$12)*$B91))</f>
        <v>244.930451865549</v>
      </c>
      <c r="M181" s="0" t="n">
        <f aca="false">IF($B91=0,0,IF(SIN(M$12)=0,999999999,(SIN(M$12)*COS($E91)+SIN($E91)*COS(M$12))/SIN(M$12)*$B91))</f>
        <v>210.367885600626</v>
      </c>
      <c r="N181" s="0" t="n">
        <f aca="false">IF($B91=0,0,IF(SIN(N$12)=0,999999999,(SIN(N$12)*COS($E91)+SIN($E91)*COS(N$12))/SIN(N$12)*$B91))</f>
        <v>184.409047913339</v>
      </c>
      <c r="O181" s="0" t="n">
        <f aca="false">IF($B91=0,0,IF(SIN(O$12)=0,999999999,(SIN(O$12)*COS($E91)+SIN($E91)*COS(O$12))/SIN(O$12)*$B91))</f>
        <v>164.185969171086</v>
      </c>
      <c r="P181" s="0" t="n">
        <f aca="false">IF($B91=0,0,IF(SIN(P$12)=0,999999999,(SIN(P$12)*COS($E91)+SIN($E91)*COS(P$12))/SIN(P$12)*$B91))</f>
        <v>147.9778602388</v>
      </c>
      <c r="Q181" s="0" t="n">
        <f aca="false">IF($B91=0,0,IF(SIN(Q$12)=0,999999999,(SIN(Q$12)*COS($E91)+SIN($E91)*COS(Q$12))/SIN(Q$12)*$B91))</f>
        <v>134.689666749114</v>
      </c>
      <c r="R181" s="0" t="n">
        <f aca="false">IF($B91=0,0,IF(SIN(R$12)=0,999999999,(SIN(R$12)*COS($E91)+SIN($E91)*COS(R$12))/SIN(R$12)*$B91))</f>
        <v>123.591346231908</v>
      </c>
      <c r="S181" s="0" t="n">
        <f aca="false">IF($B91=0,0,IF(SIN(S$12)=0,999999999,(SIN(S$12)*COS($E91)+SIN($E91)*COS(S$12))/SIN(S$12)*$B91))</f>
        <v>114.177478871155</v>
      </c>
      <c r="T181" s="0" t="n">
        <f aca="false">IF($B91=0,0,IF(SIN(T$12)=0,999999999,(SIN(T$12)*COS($E91)+SIN($E91)*COS(T$12))/SIN(T$12)*$B91))</f>
        <v>106.087045075336</v>
      </c>
      <c r="U181" s="0" t="n">
        <f aca="false">IF($B91=0,0,IF(SIN(U$12)=0,999999999,(SIN(U$12)*COS($E91)+SIN($E91)*COS(U$12))/SIN(U$12)*$B91))</f>
        <v>99.055292015015</v>
      </c>
      <c r="V181" s="0" t="n">
        <f aca="false">IF($B91=0,0,IF(SIN(V$12)=0,999999999,(SIN(V$12)*COS($E91)+SIN($E91)*COS(V$12))/SIN(V$12)*$B91))</f>
        <v>92.883650204349</v>
      </c>
      <c r="W181" s="0" t="n">
        <f aca="false">IF($B91=0,0,IF(SIN(W$12)=0,999999999,(SIN(W$12)*COS($E91)+SIN($E91)*COS(W$12))/SIN(W$12)*$B91))</f>
        <v>87.4202677554008</v>
      </c>
      <c r="X181" s="0" t="n">
        <f aca="false">IF($B91=0,0,IF(SIN(X$12)=0,999999999,(SIN(X$12)*COS($E91)+SIN($E91)*COS(X$12))/SIN(X$12)*$B91))</f>
        <v>82.5470332101904</v>
      </c>
      <c r="Y181" s="0" t="n">
        <f aca="false">IF($B91=0,0,IF(SIN(Y$12)=0,999999999,(SIN(Y$12)*COS($E91)+SIN($E91)*COS(Y$12))/SIN(Y$12)*$B91))</f>
        <v>78.1706964217455</v>
      </c>
      <c r="Z181" s="0" t="n">
        <f aca="false">IF($B91=0,0,IF(SIN(Z$12)=0,999999999,(SIN(Z$12)*COS($E91)+SIN($E91)*COS(Z$12))/SIN(Z$12)*$B91))</f>
        <v>74.2166531669013</v>
      </c>
      <c r="AA181" s="0" t="n">
        <f aca="false">IF($B91=0,0,IF(SIN(AA$12)=0,999999999,(SIN(AA$12)*COS($E91)+SIN($E91)*COS(AA$12))/SIN(AA$12)*$B91))</f>
        <v>70.6245055801634</v>
      </c>
      <c r="AB181" s="0" t="n">
        <f aca="false">IF($B91=0,0,IF(SIN(AB$12)=0,999999999,(SIN(AB$12)*COS($E91)+SIN($E91)*COS(AB$12))/SIN(AB$12)*$B91))</f>
        <v>67.3448333745569</v>
      </c>
      <c r="AC181" s="0" t="n">
        <f aca="false">IF($B91=0,0,IF(SIN(AC$12)=0,999999999,(SIN(AC$12)*COS($E91)+SIN($E91)*COS(AC$12))/SIN(AC$12)*$B91))</f>
        <v>64.3368073489668</v>
      </c>
      <c r="AD181" s="0" t="n">
        <f aca="false">IF($B91=0,0,IF(SIN(AD$12)=0,999999999,(SIN(AD$12)*COS($E91)+SIN($E91)*COS(AD$12))/SIN(AD$12)*$B91))</f>
        <v>61.5663995149653</v>
      </c>
      <c r="AE181" s="0" t="n">
        <f aca="false">IF($B91=0,0,IF(SIN(AE$12)=0,999999999,(SIN(AE$12)*COS($E91)+SIN($E91)*COS(AE$12))/SIN(AE$12)*$B91))</f>
        <v>59.0050227895575</v>
      </c>
      <c r="AF181" s="0" t="n">
        <f aca="false">IF($B91=0,0,IF(SIN(AF$12)=0,999999999,(SIN(AF$12)*COS($E91)+SIN($E91)*COS(AF$12))/SIN(AF$12)*$B91))</f>
        <v>56.6284846013674</v>
      </c>
      <c r="AG181" s="0" t="n">
        <f aca="false">IF($B91=0,0,IF(SIN(AG$12)=0,999999999,(SIN(AG$12)*COS($E91)+SIN($E91)*COS(AG$12))/SIN(AG$12)*$B91))</f>
        <v>54.4161730251793</v>
      </c>
      <c r="AH181" s="0" t="n">
        <f aca="false">IF($B91=0,0,IF(SIN(AH$12)=0,999999999,(SIN(AH$12)*COS($E91)+SIN($E91)*COS(AH$12))/SIN(AH$12)*$B91))</f>
        <v>52.3504173126216</v>
      </c>
      <c r="AI181" s="0" t="n">
        <f aca="false">IF($B91=0,0,IF(SIN(AI$12)=0,999999999,(SIN(AI$12)*COS($E91)+SIN($E91)*COS(AI$12))/SIN(AI$12)*$B91))</f>
        <v>50.4159807232499</v>
      </c>
      <c r="AJ181" s="0" t="n">
        <f aca="false">IF($B91=0,0,IF(SIN(AJ$12)=0,999999999,(SIN(AJ$12)*COS($E91)+SIN($E91)*COS(AJ$12))/SIN(AJ$12)*$B91))</f>
        <v>48.5996547858049</v>
      </c>
      <c r="AK181" s="0" t="n">
        <f aca="false">IF($B91=0,0,IF(SIN(AK$12)=0,999999999,(SIN(AK$12)*COS($E91)+SIN($E91)*COS(AK$12))/SIN(AK$12)*$B91))</f>
        <v>46.8899320859247</v>
      </c>
      <c r="AL181" s="0" t="n">
        <f aca="false">IF($B91=0,0,IF(SIN(AL$12)=0,999999999,(SIN(AL$12)*COS($E91)+SIN($E91)*COS(AL$12))/SIN(AL$12)*$B91))</f>
        <v>45.2767404025141</v>
      </c>
      <c r="AM181" s="0" t="n">
        <f aca="false">IF($B91=0,0,IF(SIN(AM$12)=0,999999999,(SIN(AM$12)*COS($E91)+SIN($E91)*COS(AM$12))/SIN(AM$12)*$B91))</f>
        <v>43.7512251792767</v>
      </c>
      <c r="AN181" s="0" t="n">
        <f aca="false">IF($B91=0,0,IF(SIN(AN$12)=0,999999999,(SIN(AN$12)*COS($E91)+SIN($E91)*COS(AN$12))/SIN(AN$12)*$B91))</f>
        <v>42.3055703799097</v>
      </c>
      <c r="AO181" s="0" t="n">
        <f aca="false">IF($B91=0,0,IF(SIN(AO$12)=0,999999999,(SIN(AO$12)*COS($E91)+SIN($E91)*COS(AO$12))/SIN(AO$12)*$B91))</f>
        <v>40.9328500500769</v>
      </c>
      <c r="AP181" s="0" t="n">
        <f aca="false">IF($B91=0,0,IF(SIN(AP$12)=0,999999999,(SIN(AP$12)*COS($E91)+SIN($E91)*COS(AP$12))/SIN(AP$12)*$B91))</f>
        <v>39.6269046152456</v>
      </c>
      <c r="AQ181" s="0" t="n">
        <f aca="false">IF($B91=0,0,IF(SIN(AQ$12)=0,999999999,(SIN(AQ$12)*COS($E91)+SIN($E91)*COS(AQ$12))/SIN(AQ$12)*$B91))</f>
        <v>38.3822372344677</v>
      </c>
      <c r="AR181" s="0" t="n">
        <f aca="false">IF($B91=0,0,IF(SIN(AR$12)=0,999999999,(SIN(AR$12)*COS($E91)+SIN($E91)*COS(AR$12))/SIN(AR$12)*$B91))</f>
        <v>37.1939265154256</v>
      </c>
      <c r="AS181" s="0" t="n">
        <f aca="false">IF($B91=0,0,IF(SIN(AS$12)=0,999999999,(SIN(AS$12)*COS($E91)+SIN($E91)*COS(AS$12))/SIN(AS$12)*$B91))</f>
        <v>36.0575526539349</v>
      </c>
      <c r="AT181" s="0" t="n">
        <f aca="false">IF($B91=0,0,IF(SIN(AT$12)=0,999999999,(SIN(AT$12)*COS($E91)+SIN($E91)*COS(AT$12))/SIN(AT$12)*$B91))</f>
        <v>34.9691346484477</v>
      </c>
      <c r="AU181" s="0" t="n">
        <f aca="false">IF($B91=0,0,IF(SIN(AU$12)=0,999999999,(SIN(AU$12)*COS($E91)+SIN($E91)*COS(AU$12))/SIN(AU$12)*$B91))</f>
        <v>33.9250766985209</v>
      </c>
      <c r="AV181" s="0" t="n">
        <f aca="false">IF($B91=0,0,IF(SIN(AV$12)=0,999999999,(SIN(AV$12)*COS($E91)+SIN($E91)*COS(AV$12))/SIN(AV$12)*$B91))</f>
        <v>32.9221222563984</v>
      </c>
      <c r="AW181" s="0" t="n">
        <f aca="false">IF($B91=0,0,IF(SIN(AW$12)=0,999999999,(SIN(AW$12)*COS($E91)+SIN($E91)*COS(AW$12))/SIN(AW$12)*$B91))</f>
        <v>31.9573144856578</v>
      </c>
      <c r="AX181" s="0" t="n">
        <f aca="false">IF($B91=0,0,IF(SIN(AX$12)=0,999999999,(SIN(AX$12)*COS($E91)+SIN($E91)*COS(AX$12))/SIN(AX$12)*$B91))</f>
        <v>31.0279621074107</v>
      </c>
      <c r="AY181" s="0" t="n">
        <f aca="false">IF($B91=0,0,IF(SIN(AY$12)=0,999999999,(SIN(AY$12)*COS($E91)+SIN($E91)*COS(AY$12))/SIN(AY$12)*$B91))</f>
        <v>30.1316097957822</v>
      </c>
      <c r="AZ181" s="0" t="n">
        <f aca="false">IF($B91=0,0,IF(SIN(AZ$12)=0,999999999,(SIN(AZ$12)*COS($E91)+SIN($E91)*COS(AZ$12))/SIN(AZ$12)*$B91))</f>
        <v>29.2660124301702</v>
      </c>
      <c r="BA181" s="0" t="n">
        <f aca="false">IF($B91=0,0,IF(SIN(BA$12)=0,999999999,(SIN(BA$12)*COS($E91)+SIN($E91)*COS(BA$12))/SIN(BA$12)*$B91))</f>
        <v>28.4291126296409</v>
      </c>
      <c r="BB181" s="0" t="n">
        <f aca="false">IF($B91=0,0,IF(SIN(BB$12)=0,999999999,(SIN(BB$12)*COS($E91)+SIN($E91)*COS(BB$12))/SIN(BB$12)*$B91))</f>
        <v>27.6190210905798</v>
      </c>
      <c r="BC181" s="0" t="n">
        <f aca="false">IF($B91=0,0,IF(SIN(BC$12)=0,999999999,(SIN(BC$12)*COS($E91)+SIN($E91)*COS(BC$12))/SIN(BC$12)*$B91))</f>
        <v>26.8339993268866</v>
      </c>
      <c r="BD181" s="0" t="n">
        <f aca="false">IF($B91=0,0,IF(SIN(BD$12)=0,999999999,(SIN(BD$12)*COS($E91)+SIN($E91)*COS(BD$12))/SIN(BD$12)*$B91))</f>
        <v>26.0724444760995</v>
      </c>
      <c r="BE181" s="0" t="n">
        <f aca="false">IF($B91=0,0,IF(SIN(BE$12)=0,999999999,(SIN(BE$12)*COS($E91)+SIN($E91)*COS(BE$12))/SIN(BE$12)*$B91))</f>
        <v>25.3328758876241</v>
      </c>
      <c r="BF181" s="0" t="n">
        <f aca="false">IF($B91=0,0,IF(SIN(BF$12)=0,999999999,(SIN(BF$12)*COS($E91)+SIN($E91)*COS(BF$12))/SIN(BF$12)*$B91))</f>
        <v>24.6139232528867</v>
      </c>
      <c r="BG181" s="0" t="n">
        <f aca="false">IF($B91=0,0,IF(SIN(BG$12)=0,999999999,(SIN(BG$12)*COS($E91)+SIN($E91)*COS(BG$12))/SIN(BG$12)*$B91))</f>
        <v>23.9143160734714</v>
      </c>
      <c r="BH181" s="0" t="n">
        <f aca="false">IF($B91=0,0,IF(SIN(BH$12)=0,999999999,(SIN(BH$12)*COS($E91)+SIN($E91)*COS(BH$12))/SIN(BH$12)*$B91))</f>
        <v>23.232874293493</v>
      </c>
      <c r="BI181" s="0" t="n">
        <f aca="false">IF($B91=0,0,IF(SIN(BI$12)=0,999999999,(SIN(BI$12)*COS($E91)+SIN($E91)*COS(BI$12))/SIN(BI$12)*$B91))</f>
        <v>22.5684999477108</v>
      </c>
      <c r="BJ181" s="0" t="n">
        <f aca="false">IF($B91=0,0,IF(SIN(BJ$12)=0,999999999,(SIN(BJ$12)*COS($E91)+SIN($E91)*COS(BJ$12))/SIN(BJ$12)*$B91))</f>
        <v>21.9201696980841</v>
      </c>
      <c r="BK181" s="0" t="n">
        <f aca="false">IF($B91=0,0,IF(SIN(BK$12)=0,999999999,(SIN(BK$12)*COS($E91)+SIN($E91)*COS(BK$12))/SIN(BK$12)*$B91))</f>
        <v>21.2869281493112</v>
      </c>
      <c r="BL181" s="0" t="n">
        <f aca="false">IF($B91=0,0,IF(SIN(BL$12)=0,999999999,(SIN(BL$12)*COS($E91)+SIN($E91)*COS(BL$12))/SIN(BL$12)*$B91))</f>
        <v>20.6678818489715</v>
      </c>
      <c r="BM181" s="0" t="n">
        <f aca="false">IF($B91=0,0,IF(SIN(BM$12)=0,999999999,(SIN(BM$12)*COS($E91)+SIN($E91)*COS(BM$12))/SIN(BM$12)*$B91))</f>
        <v>20.0621938906639</v>
      </c>
      <c r="BN181" s="0" t="n">
        <f aca="false">IF($B91=0,0,IF(SIN(BN$12)=0,999999999,(SIN(BN$12)*COS($E91)+SIN($E91)*COS(BN$12))/SIN(BN$12)*$B91))</f>
        <v>19.4690790493864</v>
      </c>
      <c r="BO181" s="0" t="n">
        <f aca="false">IF($B91=0,0,IF(SIN(BO$12)=0,999999999,(SIN(BO$12)*COS($E91)+SIN($E91)*COS(BO$12))/SIN(BO$12)*$B91))</f>
        <v>18.8877993876614</v>
      </c>
      <c r="BP181" s="0" t="n">
        <f aca="false">IF($B91=0,0,IF(SIN(BP$12)=0,999999999,(SIN(BP$12)*COS($E91)+SIN($E91)*COS(BP$12))/SIN(BP$12)*$B91))</f>
        <v>18.3176602788078</v>
      </c>
      <c r="BQ181" s="0" t="n">
        <f aca="false">IF($B91=0,0,IF(SIN(BQ$12)=0,999999999,(SIN(BQ$12)*COS($E91)+SIN($E91)*COS(BQ$12))/SIN(BQ$12)*$B91))</f>
        <v>17.7580068005476</v>
      </c>
      <c r="BR181" s="0" t="n">
        <f aca="false">IF($B91=0,0,IF(SIN(BR$12)=0,999999999,(SIN(BR$12)*COS($E91)+SIN($E91)*COS(BR$12))/SIN(BR$12)*$B91))</f>
        <v>17.2082204579485</v>
      </c>
      <c r="BS181" s="0" t="n">
        <f aca="false">IF($B91=0,0,IF(SIN(BS$12)=0,999999999,(SIN(BS$12)*COS($E91)+SIN($E91)*COS(BS$12))/SIN(BS$12)*$B91))</f>
        <v>16.6677161997129</v>
      </c>
      <c r="BT181" s="0" t="n">
        <f aca="false">IF($B91=0,0,IF(SIN(BT$12)=0,999999999,(SIN(BT$12)*COS($E91)+SIN($E91)*COS(BT$12))/SIN(BT$12)*$B91))</f>
        <v>16.1359396961599</v>
      </c>
      <c r="BU181" s="0" t="n">
        <f aca="false">IF($B91=0,0,IF(SIN(BU$12)=0,999999999,(SIN(BU$12)*COS($E91)+SIN($E91)*COS(BU$12))/SIN(BU$12)*$B91))</f>
        <v>15.6123648509809</v>
      </c>
      <c r="BV181" s="0" t="n">
        <f aca="false">IF($B91=0,0,IF(SIN(BV$12)=0,999999999,(SIN(BV$12)*COS($E91)+SIN($E91)*COS(BV$12))/SIN(BV$12)*$B91))</f>
        <v>15.0964915220901</v>
      </c>
      <c r="BW181" s="0" t="n">
        <f aca="false">IF($B91=0,0,IF(SIN(BW$12)=0,999999999,(SIN(BW$12)*COS($E91)+SIN($E91)*COS(BW$12))/SIN(BW$12)*$B91))</f>
        <v>14.587843429721</v>
      </c>
      <c r="BX181" s="0" t="n">
        <f aca="false">IF($B91=0,0,IF(SIN(BX$12)=0,999999999,(SIN(BX$12)*COS($E91)+SIN($E91)*COS(BX$12))/SIN(BX$12)*$B91))</f>
        <v>14.0859662323603</v>
      </c>
      <c r="BY181" s="0" t="n">
        <f aca="false">IF($B91=0,0,IF(SIN(BY$12)=0,999999999,(SIN(BY$12)*COS($E91)+SIN($E91)*COS(BY$12))/SIN(BY$12)*$B91))</f>
        <v>13.5904257532488</v>
      </c>
      <c r="BZ181" s="0" t="n">
        <f aca="false">IF($B91=0,0,IF(SIN(BZ$12)=0,999999999,(SIN(BZ$12)*COS($E91)+SIN($E91)*COS(BZ$12))/SIN(BZ$12)*$B91))</f>
        <v>13.1008063420534</v>
      </c>
      <c r="CA181" s="0" t="n">
        <f aca="false">IF($B91=0,0,IF(SIN(CA$12)=0,999999999,(SIN(CA$12)*COS($E91)+SIN($E91)*COS(CA$12))/SIN(CA$12)*$B91))</f>
        <v>12.6167093579359</v>
      </c>
      <c r="CB181" s="0" t="n">
        <f aca="false">IF($B91=0,0,IF(SIN(CB$12)=0,999999999,(SIN(CB$12)*COS($E91)+SIN($E91)*COS(CB$12))/SIN(CB$12)*$B91))</f>
        <v>12.1377517616755</v>
      </c>
      <c r="CC181" s="0" t="n">
        <f aca="false">IF($B91=0,0,IF(SIN(CC$12)=0,999999999,(SIN(CC$12)*COS($E91)+SIN($E91)*COS(CC$12))/SIN(CC$12)*$B91))</f>
        <v>11.6635648057594</v>
      </c>
      <c r="CD181" s="0" t="n">
        <f aca="false">IF($B91=0,0,IF(SIN(CD$12)=0,999999999,(SIN(CD$12)*COS($E91)+SIN($E91)*COS(CD$12))/SIN(CD$12)*$B91))</f>
        <v>11.1937928124467</v>
      </c>
      <c r="CE181" s="0" t="n">
        <f aca="false">IF($B91=0,0,IF(SIN(CE$12)=0,999999999,(SIN(CE$12)*COS($E91)+SIN($E91)*COS(CE$12))/SIN(CE$12)*$B91))</f>
        <v>10.728092030775</v>
      </c>
      <c r="CF181" s="0" t="n">
        <f aca="false">IF($B91=0,0,IF(SIN(CF$12)=0,999999999,(SIN(CF$12)*COS($E91)+SIN($E91)*COS(CF$12))/SIN(CF$12)*$B91))</f>
        <v>10.2661295643325</v>
      </c>
      <c r="CG181" s="0" t="n">
        <f aca="false">IF($B91=0,0,IF(SIN(CG$12)=0,999999999,(SIN(CG$12)*COS($E91)+SIN($E91)*COS(CG$12))/SIN(CG$12)*$B91))</f>
        <v>9.80758236235442</v>
      </c>
      <c r="CH181" s="0" t="n">
        <f aca="false">IF($B91=0,0,IF(SIN(CH$12)=0,999999999,(SIN(CH$12)*COS($E91)+SIN($E91)*COS(CH$12))/SIN(CH$12)*$B91))</f>
        <v>9.35213626735141</v>
      </c>
      <c r="CI181" s="0" t="n">
        <f aca="false">IF($B91=0,0,IF(SIN(CI$12)=0,999999999,(SIN(CI$12)*COS($E91)+SIN($E91)*COS(CI$12))/SIN(CI$12)*$B91))</f>
        <v>8.89948511306026</v>
      </c>
      <c r="CJ181" s="0" t="n">
        <f aca="false">IF($B91=0,0,IF(SIN(CJ$12)=0,999999999,(SIN(CJ$12)*COS($E91)+SIN($E91)*COS(CJ$12))/SIN(CJ$12)*$B91))</f>
        <v>8.44932986699433</v>
      </c>
      <c r="CK181" s="0" t="n">
        <f aca="false">IF($B91=0,0,IF(SIN(CK$12)=0,999999999,(SIN(CK$12)*COS($E91)+SIN($E91)*COS(CK$12))/SIN(CK$12)*$B91))</f>
        <v>8.00137781230969</v>
      </c>
      <c r="CL181" s="0" t="n">
        <f aca="false">IF($B91=0,0,IF(SIN(CL$12)=0,999999999,(SIN(CL$12)*COS($E91)+SIN($E91)*COS(CL$12))/SIN(CL$12)*$B91))</f>
        <v>7.55534176408638</v>
      </c>
      <c r="CM181" s="0" t="n">
        <f aca="false">IF($B91=0,0,IF(SIN(CM$12)=0,999999999,(SIN(CM$12)*COS($E91)+SIN($E91)*COS(CM$12))/SIN(CM$12)*$B91))</f>
        <v>7.11093931544343</v>
      </c>
      <c r="CN181" s="0" t="n">
        <f aca="false">IF($B91=0,0,IF(SIN(CN$12)=0,999999999,(SIN(CN$12)*COS($E91)+SIN($E91)*COS(CN$12))/SIN(CN$12)*$B91))</f>
        <v>6.66789210918577</v>
      </c>
      <c r="CO181" s="0" t="n">
        <f aca="false">IF($B91=0,0,IF(SIN(CO$12)=0,999999999,(SIN(CO$12)*COS($E91)+SIN($E91)*COS(CO$12))/SIN(CO$12)*$B91))</f>
        <v>6.22592513092394</v>
      </c>
      <c r="CP181" s="0" t="n">
        <f aca="false">IF($B91=0,0,IF(SIN(CP$12)=0,999999999,(SIN(CP$12)*COS($E91)+SIN($E91)*COS(CP$12))/SIN(CP$12)*$B91))</f>
        <v>5.78476601979746</v>
      </c>
      <c r="CQ181" s="0" t="n">
        <f aca="false">IF($B91=0,0,IF(SIN(CQ$12)=0,999999999,(SIN(CQ$12)*COS($E91)+SIN($E91)*COS(CQ$12))/SIN(CQ$12)*$B91))</f>
        <v>5.34414439309252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1486.13865470265</v>
      </c>
      <c r="H182" s="0" t="n">
        <f aca="false">IF($B92=0,0,IF(SIN(H$12)=0,999999999,(SIN(H$12)*COS($E92)+SIN($E92)*COS(H$12))/SIN(H$12)*$B92))</f>
        <v>745.123624756746</v>
      </c>
      <c r="I182" s="0" t="n">
        <f aca="false">IF($B92=0,0,IF(SIN(I$12)=0,999999999,(SIN(I$12)*COS($E92)+SIN($E92)*COS(I$12))/SIN(I$12)*$B92))</f>
        <v>498.018261500958</v>
      </c>
      <c r="J182" s="0" t="n">
        <f aca="false">IF($B92=0,0,IF(SIN(J$12)=0,999999999,(SIN(J$12)*COS($E92)+SIN($E92)*COS(J$12))/SIN(J$12)*$B92))</f>
        <v>374.390269040374</v>
      </c>
      <c r="K182" s="0" t="n">
        <f aca="false">IF($B92=0,0,IF(SIN(K$12)=0,999999999,(SIN(K$12)*COS($E92)+SIN($E92)*COS(K$12))/SIN(K$12)*$B92))</f>
        <v>300.153173470513</v>
      </c>
      <c r="L182" s="0" t="n">
        <f aca="false">IF($B92=0,0,IF(SIN(L$12)=0,999999999,(SIN(L$12)*COS($E92)+SIN($E92)*COS(L$12))/SIN(L$12)*$B92))</f>
        <v>250.61147118126</v>
      </c>
      <c r="M182" s="0" t="n">
        <f aca="false">IF($B92=0,0,IF(SIN(M$12)=0,999999999,(SIN(M$12)*COS($E92)+SIN($E92)*COS(M$12))/SIN(M$12)*$B92))</f>
        <v>215.181364319613</v>
      </c>
      <c r="N182" s="0" t="n">
        <f aca="false">IF($B92=0,0,IF(SIN(N$12)=0,999999999,(SIN(N$12)*COS($E92)+SIN($E92)*COS(N$12))/SIN(N$12)*$B92))</f>
        <v>188.570944647213</v>
      </c>
      <c r="O182" s="0" t="n">
        <f aca="false">IF($B92=0,0,IF(SIN(O$12)=0,999999999,(SIN(O$12)*COS($E92)+SIN($E92)*COS(O$12))/SIN(O$12)*$B92))</f>
        <v>167.840254818875</v>
      </c>
      <c r="P182" s="0" t="n">
        <f aca="false">IF($B92=0,0,IF(SIN(P$12)=0,999999999,(SIN(P$12)*COS($E92)+SIN($E92)*COS(P$12))/SIN(P$12)*$B92))</f>
        <v>151.225312887352</v>
      </c>
      <c r="Q182" s="0" t="n">
        <f aca="false">IF($B92=0,0,IF(SIN(Q$12)=0,999999999,(SIN(Q$12)*COS($E92)+SIN($E92)*COS(Q$12))/SIN(Q$12)*$B92))</f>
        <v>137.603577981179</v>
      </c>
      <c r="R182" s="0" t="n">
        <f aca="false">IF($B92=0,0,IF(SIN(R$12)=0,999999999,(SIN(R$12)*COS($E92)+SIN($E92)*COS(R$12))/SIN(R$12)*$B92))</f>
        <v>126.226683137915</v>
      </c>
      <c r="S182" s="0" t="n">
        <f aca="false">IF($B92=0,0,IF(SIN(S$12)=0,999999999,(SIN(S$12)*COS($E92)+SIN($E92)*COS(S$12))/SIN(S$12)*$B92))</f>
        <v>116.576522208998</v>
      </c>
      <c r="T182" s="0" t="n">
        <f aca="false">IF($B92=0,0,IF(SIN(T$12)=0,999999999,(SIN(T$12)*COS($E92)+SIN($E92)*COS(T$12))/SIN(T$12)*$B92))</f>
        <v>108.283013800339</v>
      </c>
      <c r="U182" s="0" t="n">
        <f aca="false">IF($B92=0,0,IF(SIN(U$12)=0,999999999,(SIN(U$12)*COS($E92)+SIN($E92)*COS(U$12))/SIN(U$12)*$B92))</f>
        <v>101.074759631877</v>
      </c>
      <c r="V182" s="0" t="n">
        <f aca="false">IF($B92=0,0,IF(SIN(V$12)=0,999999999,(SIN(V$12)*COS($E92)+SIN($E92)*COS(V$12))/SIN(V$12)*$B92))</f>
        <v>94.7482060077149</v>
      </c>
      <c r="W182" s="0" t="n">
        <f aca="false">IF($B92=0,0,IF(SIN(W$12)=0,999999999,(SIN(W$12)*COS($E92)+SIN($E92)*COS(W$12))/SIN(W$12)*$B92))</f>
        <v>89.147689468851</v>
      </c>
      <c r="X182" s="0" t="n">
        <f aca="false">IF($B92=0,0,IF(SIN(X$12)=0,999999999,(SIN(X$12)*COS($E92)+SIN($E92)*COS(X$12))/SIN(X$12)*$B92))</f>
        <v>84.1521338907369</v>
      </c>
      <c r="Y182" s="0" t="n">
        <f aca="false">IF($B92=0,0,IF(SIN(Y$12)=0,999999999,(SIN(Y$12)*COS($E92)+SIN($E92)*COS(Y$12))/SIN(Y$12)*$B92))</f>
        <v>79.6659484932562</v>
      </c>
      <c r="Z182" s="0" t="n">
        <f aca="false">IF($B92=0,0,IF(SIN(Z$12)=0,999999999,(SIN(Z$12)*COS($E92)+SIN($E92)*COS(Z$12))/SIN(Z$12)*$B92))</f>
        <v>75.6126564436759</v>
      </c>
      <c r="AA182" s="0" t="n">
        <f aca="false">IF($B92=0,0,IF(SIN(AA$12)=0,999999999,(SIN(AA$12)*COS($E92)+SIN($E92)*COS(AA$12))/SIN(AA$12)*$B92))</f>
        <v>71.9303438548073</v>
      </c>
      <c r="AB182" s="0" t="n">
        <f aca="false">IF($B92=0,0,IF(SIN(AB$12)=0,999999999,(SIN(AB$12)*COS($E92)+SIN($E92)*COS(AB$12))/SIN(AB$12)*$B92))</f>
        <v>68.5683499616126</v>
      </c>
      <c r="AC182" s="0" t="n">
        <f aca="false">IF($B92=0,0,IF(SIN(AC$12)=0,999999999,(SIN(AC$12)*COS($E92)+SIN($E92)*COS(AC$12))/SIN(AC$12)*$B92))</f>
        <v>65.4848207261856</v>
      </c>
      <c r="AD182" s="0" t="n">
        <f aca="false">IF($B92=0,0,IF(SIN(AD$12)=0,999999999,(SIN(AD$12)*COS($E92)+SIN($E92)*COS(AD$12))/SIN(AD$12)*$B92))</f>
        <v>62.6448740377178</v>
      </c>
      <c r="AE182" s="0" t="n">
        <f aca="false">IF($B92=0,0,IF(SIN(AE$12)=0,999999999,(SIN(AE$12)*COS($E92)+SIN($E92)*COS(AE$12))/SIN(AE$12)*$B92))</f>
        <v>60.0192052607372</v>
      </c>
      <c r="AF182" s="0" t="n">
        <f aca="false">IF($B92=0,0,IF(SIN(AF$12)=0,999999999,(SIN(AF$12)*COS($E92)+SIN($E92)*COS(AF$12))/SIN(AF$12)*$B92))</f>
        <v>57.5830145761984</v>
      </c>
      <c r="AG182" s="0" t="n">
        <f aca="false">IF($B92=0,0,IF(SIN(AG$12)=0,999999999,(SIN(AG$12)*COS($E92)+SIN($E92)*COS(AG$12))/SIN(AG$12)*$B92))</f>
        <v>55.3151726875262</v>
      </c>
      <c r="AH182" s="0" t="n">
        <f aca="false">IF($B92=0,0,IF(SIN(AH$12)=0,999999999,(SIN(AH$12)*COS($E92)+SIN($E92)*COS(AH$12))/SIN(AH$12)*$B92))</f>
        <v>53.1975653002456</v>
      </c>
      <c r="AI182" s="0" t="n">
        <f aca="false">IF($B92=0,0,IF(SIN(AI$12)=0,999999999,(SIN(AI$12)*COS($E92)+SIN($E92)*COS(AI$12))/SIN(AI$12)*$B92))</f>
        <v>51.2145732228292</v>
      </c>
      <c r="AJ182" s="0" t="n">
        <f aca="false">IF($B92=0,0,IF(SIN(AJ$12)=0,999999999,(SIN(AJ$12)*COS($E92)+SIN($E92)*COS(AJ$12))/SIN(AJ$12)*$B92))</f>
        <v>49.352656443676</v>
      </c>
      <c r="AK182" s="0" t="n">
        <f aca="false">IF($B92=0,0,IF(SIN(AK$12)=0,999999999,(SIN(AK$12)*COS($E92)+SIN($E92)*COS(AK$12))/SIN(AK$12)*$B92))</f>
        <v>47.6000187056034</v>
      </c>
      <c r="AL182" s="0" t="n">
        <f aca="false">IF($B92=0,0,IF(SIN(AL$12)=0,999999999,(SIN(AL$12)*COS($E92)+SIN($E92)*COS(AL$12))/SIN(AL$12)*$B92))</f>
        <v>45.946334968885</v>
      </c>
      <c r="AM182" s="0" t="n">
        <f aca="false">IF($B92=0,0,IF(SIN(AM$12)=0,999999999,(SIN(AM$12)*COS($E92)+SIN($E92)*COS(AM$12))/SIN(AM$12)*$B92))</f>
        <v>44.3825284226904</v>
      </c>
      <c r="AN182" s="0" t="n">
        <f aca="false">IF($B92=0,0,IF(SIN(AN$12)=0,999999999,(SIN(AN$12)*COS($E92)+SIN($E92)*COS(AN$12))/SIN(AN$12)*$B92))</f>
        <v>42.9005868436414</v>
      </c>
      <c r="AO182" s="0" t="n">
        <f aca="false">IF($B92=0,0,IF(SIN(AO$12)=0,999999999,(SIN(AO$12)*COS($E92)+SIN($E92)*COS(AO$12))/SIN(AO$12)*$B92))</f>
        <v>41.4934104319034</v>
      </c>
      <c r="AP182" s="0" t="n">
        <f aca="false">IF($B92=0,0,IF(SIN(AP$12)=0,999999999,(SIN(AP$12)*COS($E92)+SIN($E92)*COS(AP$12))/SIN(AP$12)*$B92))</f>
        <v>40.1546850040259</v>
      </c>
      <c r="AQ182" s="0" t="n">
        <f aca="false">IF($B92=0,0,IF(SIN(AQ$12)=0,999999999,(SIN(AQ$12)*COS($E92)+SIN($E92)*COS(AQ$12))/SIN(AQ$12)*$B92))</f>
        <v>38.8787757451431</v>
      </c>
      <c r="AR182" s="0" t="n">
        <f aca="false">IF($B92=0,0,IF(SIN(AR$12)=0,999999999,(SIN(AR$12)*COS($E92)+SIN($E92)*COS(AR$12))/SIN(AR$12)*$B92))</f>
        <v>37.6606377331162</v>
      </c>
      <c r="AS182" s="0" t="n">
        <f aca="false">IF($B92=0,0,IF(SIN(AS$12)=0,999999999,(SIN(AS$12)*COS($E92)+SIN($E92)*COS(AS$12))/SIN(AS$12)*$B92))</f>
        <v>36.4957402240948</v>
      </c>
      <c r="AT182" s="0" t="n">
        <f aca="false">IF($B92=0,0,IF(SIN(AT$12)=0,999999999,(SIN(AT$12)*COS($E92)+SIN($E92)*COS(AT$12))/SIN(AT$12)*$B92))</f>
        <v>35.3800022910672</v>
      </c>
      <c r="AU182" s="0" t="n">
        <f aca="false">IF($B92=0,0,IF(SIN(AU$12)=0,999999999,(SIN(AU$12)*COS($E92)+SIN($E92)*COS(AU$12))/SIN(AU$12)*$B92))</f>
        <v>34.3097378768995</v>
      </c>
      <c r="AV182" s="0" t="n">
        <f aca="false">IF($B92=0,0,IF(SIN(AV$12)=0,999999999,(SIN(AV$12)*COS($E92)+SIN($E92)*COS(AV$12))/SIN(AV$12)*$B92))</f>
        <v>33.2816086925852</v>
      </c>
      <c r="AW182" s="0" t="n">
        <f aca="false">IF($B92=0,0,IF(SIN(AW$12)=0,999999999,(SIN(AW$12)*COS($E92)+SIN($E92)*COS(AW$12))/SIN(AW$12)*$B92))</f>
        <v>32.292583683381</v>
      </c>
      <c r="AX182" s="0" t="n">
        <f aca="false">IF($B92=0,0,IF(SIN(AX$12)=0,999999999,(SIN(AX$12)*COS($E92)+SIN($E92)*COS(AX$12))/SIN(AX$12)*$B92))</f>
        <v>31.3399040177268</v>
      </c>
      <c r="AY182" s="0" t="n">
        <f aca="false">IF($B92=0,0,IF(SIN(AY$12)=0,999999999,(SIN(AY$12)*COS($E92)+SIN($E92)*COS(AY$12))/SIN(AY$12)*$B92))</f>
        <v>30.4210527396343</v>
      </c>
      <c r="AZ182" s="0" t="n">
        <f aca="false">IF($B92=0,0,IF(SIN(AZ$12)=0,999999999,(SIN(AZ$12)*COS($E92)+SIN($E92)*COS(AZ$12))/SIN(AZ$12)*$B92))</f>
        <v>29.5337283746632</v>
      </c>
      <c r="BA182" s="0" t="n">
        <f aca="false">IF($B92=0,0,IF(SIN(BA$12)=0,999999999,(SIN(BA$12)*COS($E92)+SIN($E92)*COS(BA$12))/SIN(BA$12)*$B92))</f>
        <v>28.6758219004169</v>
      </c>
      <c r="BB182" s="0" t="n">
        <f aca="false">IF($B92=0,0,IF(SIN(BB$12)=0,999999999,(SIN(BB$12)*COS($E92)+SIN($E92)*COS(BB$12))/SIN(BB$12)*$B92))</f>
        <v>27.8453965906569</v>
      </c>
      <c r="BC182" s="0" t="n">
        <f aca="false">IF($B92=0,0,IF(SIN(BC$12)=0,999999999,(SIN(BC$12)*COS($E92)+SIN($E92)*COS(BC$12))/SIN(BC$12)*$B92))</f>
        <v>27.0406703222665</v>
      </c>
      <c r="BD182" s="0" t="n">
        <f aca="false">IF($B92=0,0,IF(SIN(BD$12)=0,999999999,(SIN(BD$12)*COS($E92)+SIN($E92)*COS(BD$12))/SIN(BD$12)*$B92))</f>
        <v>26.2600000000001</v>
      </c>
      <c r="BE182" s="0" t="n">
        <f aca="false">IF($B92=0,0,IF(SIN(BE$12)=0,999999999,(SIN(BE$12)*COS($E92)+SIN($E92)*COS(BE$12))/SIN(BE$12)*$B92))</f>
        <v>25.5018678080686</v>
      </c>
      <c r="BF182" s="0" t="n">
        <f aca="false">IF($B92=0,0,IF(SIN(BF$12)=0,999999999,(SIN(BF$12)*COS($E92)+SIN($E92)*COS(BF$12))/SIN(BF$12)*$B92))</f>
        <v>24.7648690423531</v>
      </c>
      <c r="BG182" s="0" t="n">
        <f aca="false">IF($B92=0,0,IF(SIN(BG$12)=0,999999999,(SIN(BG$12)*COS($E92)+SIN($E92)*COS(BG$12))/SIN(BG$12)*$B92))</f>
        <v>24.0477013141855</v>
      </c>
      <c r="BH182" s="0" t="n">
        <f aca="false">IF($B92=0,0,IF(SIN(BH$12)=0,999999999,(SIN(BH$12)*COS($E92)+SIN($E92)*COS(BH$12))/SIN(BH$12)*$B92))</f>
        <v>23.3491549475886</v>
      </c>
      <c r="BI182" s="0" t="n">
        <f aca="false">IF($B92=0,0,IF(SIN(BI$12)=0,999999999,(SIN(BI$12)*COS($E92)+SIN($E92)*COS(BI$12))/SIN(BI$12)*$B92))</f>
        <v>22.6681044177531</v>
      </c>
      <c r="BJ182" s="0" t="n">
        <f aca="false">IF($B92=0,0,IF(SIN(BJ$12)=0,999999999,(SIN(BJ$12)*COS($E92)+SIN($E92)*COS(BJ$12))/SIN(BJ$12)*$B92))</f>
        <v>22.0035007002559</v>
      </c>
      <c r="BK182" s="0" t="n">
        <f aca="false">IF($B92=0,0,IF(SIN(BK$12)=0,999999999,(SIN(BK$12)*COS($E92)+SIN($E92)*COS(BK$12))/SIN(BK$12)*$B92))</f>
        <v>21.3543644188152</v>
      </c>
      <c r="BL182" s="0" t="n">
        <f aca="false">IF($B92=0,0,IF(SIN(BL$12)=0,999999999,(SIN(BL$12)*COS($E92)+SIN($E92)*COS(BL$12))/SIN(BL$12)*$B92))</f>
        <v>20.719779694833</v>
      </c>
      <c r="BM182" s="0" t="n">
        <f aca="false">IF($B92=0,0,IF(SIN(BM$12)=0,999999999,(SIN(BM$12)*COS($E92)+SIN($E92)*COS(BM$12))/SIN(BM$12)*$B92))</f>
        <v>20.0988886150688</v>
      </c>
      <c r="BN182" s="0" t="n">
        <f aca="false">IF($B92=0,0,IF(SIN(BN$12)=0,999999999,(SIN(BN$12)*COS($E92)+SIN($E92)*COS(BN$12))/SIN(BN$12)*$B92))</f>
        <v>19.4908862449144</v>
      </c>
      <c r="BO182" s="0" t="n">
        <f aca="false">IF($B92=0,0,IF(SIN(BO$12)=0,999999999,(SIN(BO$12)*COS($E92)+SIN($E92)*COS(BO$12))/SIN(BO$12)*$B92))</f>
        <v>18.8950161242307</v>
      </c>
      <c r="BP182" s="0" t="n">
        <f aca="false">IF($B92=0,0,IF(SIN(BP$12)=0,999999999,(SIN(BP$12)*COS($E92)+SIN($E92)*COS(BP$12))/SIN(BP$12)*$B92))</f>
        <v>18.3105661908012</v>
      </c>
      <c r="BQ182" s="0" t="n">
        <f aca="false">IF($B92=0,0,IF(SIN(BQ$12)=0,999999999,(SIN(BQ$12)*COS($E92)+SIN($E92)*COS(BQ$12))/SIN(BQ$12)*$B92))</f>
        <v>17.7368650834163</v>
      </c>
      <c r="BR182" s="0" t="n">
        <f aca="false">IF($B92=0,0,IF(SIN(BR$12)=0,999999999,(SIN(BR$12)*COS($E92)+SIN($E92)*COS(BR$12))/SIN(BR$12)*$B92))</f>
        <v>17.1732787825597</v>
      </c>
      <c r="BS182" s="0" t="n">
        <f aca="false">IF($B92=0,0,IF(SIN(BS$12)=0,999999999,(SIN(BS$12)*COS($E92)+SIN($E92)*COS(BS$12))/SIN(BS$12)*$B92))</f>
        <v>16.6192075518044</v>
      </c>
      <c r="BT182" s="0" t="n">
        <f aca="false">IF($B92=0,0,IF(SIN(BT$12)=0,999999999,(SIN(BT$12)*COS($E92)+SIN($E92)*COS(BT$12))/SIN(BT$12)*$B92))</f>
        <v>16.0740831474712</v>
      </c>
      <c r="BU182" s="0" t="n">
        <f aca="false">IF($B92=0,0,IF(SIN(BU$12)=0,999999999,(SIN(BU$12)*COS($E92)+SIN($E92)*COS(BU$12))/SIN(BU$12)*$B92))</f>
        <v>15.5373662679267</v>
      </c>
      <c r="BV182" s="0" t="n">
        <f aca="false">IF($B92=0,0,IF(SIN(BV$12)=0,999999999,(SIN(BV$12)*COS($E92)+SIN($E92)*COS(BV$12))/SIN(BV$12)*$B92))</f>
        <v>15.0085442172265</v>
      </c>
      <c r="BW182" s="0" t="n">
        <f aca="false">IF($B92=0,0,IF(SIN(BW$12)=0,999999999,(SIN(BW$12)*COS($E92)+SIN($E92)*COS(BW$12))/SIN(BW$12)*$B92))</f>
        <v>14.4871287607041</v>
      </c>
      <c r="BX182" s="0" t="n">
        <f aca="false">IF($B92=0,0,IF(SIN(BX$12)=0,999999999,(SIN(BX$12)*COS($E92)+SIN($E92)*COS(BX$12))/SIN(BX$12)*$B92))</f>
        <v>13.9726541526088</v>
      </c>
      <c r="BY182" s="0" t="n">
        <f aca="false">IF($B92=0,0,IF(SIN(BY$12)=0,999999999,(SIN(BY$12)*COS($E92)+SIN($E92)*COS(BY$12))/SIN(BY$12)*$B92))</f>
        <v>13.4646753180913</v>
      </c>
      <c r="BZ182" s="0" t="n">
        <f aca="false">IF($B92=0,0,IF(SIN(BZ$12)=0,999999999,(SIN(BZ$12)*COS($E92)+SIN($E92)*COS(BZ$12))/SIN(BZ$12)*$B92))</f>
        <v>12.9627661737523</v>
      </c>
      <c r="CA182" s="0" t="n">
        <f aca="false">IF($B92=0,0,IF(SIN(CA$12)=0,999999999,(SIN(CA$12)*COS($E92)+SIN($E92)*COS(CA$12))/SIN(CA$12)*$B92))</f>
        <v>12.4665180726356</v>
      </c>
      <c r="CB182" s="0" t="n">
        <f aca="false">IF($B92=0,0,IF(SIN(CB$12)=0,999999999,(SIN(CB$12)*COS($E92)+SIN($E92)*COS(CB$12))/SIN(CB$12)*$B92))</f>
        <v>11.9755383610126</v>
      </c>
      <c r="CC182" s="0" t="n">
        <f aca="false">IF($B92=0,0,IF(SIN(CC$12)=0,999999999,(SIN(CC$12)*COS($E92)+SIN($E92)*COS(CC$12))/SIN(CC$12)*$B92))</f>
        <v>11.4894490355925</v>
      </c>
      <c r="CD182" s="0" t="n">
        <f aca="false">IF($B92=0,0,IF(SIN(CD$12)=0,999999999,(SIN(CD$12)*COS($E92)+SIN($E92)*COS(CD$12))/SIN(CD$12)*$B92))</f>
        <v>11.0078854909152</v>
      </c>
      <c r="CE182" s="0" t="n">
        <f aca="false">IF($B92=0,0,IF(SIN(CE$12)=0,999999999,(SIN(CE$12)*COS($E92)+SIN($E92)*COS(CE$12))/SIN(CE$12)*$B92))</f>
        <v>10.5304953476686</v>
      </c>
      <c r="CF182" s="0" t="n">
        <f aca="false">IF($B92=0,0,IF(SIN(CF$12)=0,999999999,(SIN(CF$12)*COS($E92)+SIN($E92)*COS(CF$12))/SIN(CF$12)*$B92))</f>
        <v>10.0569373535467</v>
      </c>
      <c r="CG182" s="0" t="n">
        <f aca="false">IF($B92=0,0,IF(SIN(CG$12)=0,999999999,(SIN(CG$12)*COS($E92)+SIN($E92)*COS(CG$12))/SIN(CG$12)*$B92))</f>
        <v>9.58688034902145</v>
      </c>
      <c r="CH182" s="0" t="n">
        <f aca="false">IF($B92=0,0,IF(SIN(CH$12)=0,999999999,(SIN(CH$12)*COS($E92)+SIN($E92)*COS(CH$12))/SIN(CH$12)*$B92))</f>
        <v>9.12000229106737</v>
      </c>
      <c r="CI182" s="0" t="n">
        <f aca="false">IF($B92=0,0,IF(SIN(CI$12)=0,999999999,(SIN(CI$12)*COS($E92)+SIN($E92)*COS(CI$12))/SIN(CI$12)*$B92))</f>
        <v>8.65598932846918</v>
      </c>
      <c r="CJ182" s="0" t="n">
        <f aca="false">IF($B92=0,0,IF(SIN(CJ$12)=0,999999999,(SIN(CJ$12)*COS($E92)+SIN($E92)*COS(CJ$12))/SIN(CJ$12)*$B92))</f>
        <v>8.1945349228502</v>
      </c>
      <c r="CK182" s="0" t="n">
        <f aca="false">IF($B92=0,0,IF(SIN(CK$12)=0,999999999,(SIN(CK$12)*COS($E92)+SIN($E92)*COS(CK$12))/SIN(CK$12)*$B92))</f>
        <v>7.73533901000278</v>
      </c>
      <c r="CL182" s="0" t="n">
        <f aca="false">IF($B92=0,0,IF(SIN(CL$12)=0,999999999,(SIN(CL$12)*COS($E92)+SIN($E92)*COS(CL$12))/SIN(CL$12)*$B92))</f>
        <v>7.27810719649775</v>
      </c>
      <c r="CM182" s="0" t="n">
        <f aca="false">IF($B92=0,0,IF(SIN(CM$12)=0,999999999,(SIN(CM$12)*COS($E92)+SIN($E92)*COS(CM$12))/SIN(CM$12)*$B92))</f>
        <v>6.82254998687652</v>
      </c>
      <c r="CN182" s="0" t="n">
        <f aca="false">IF($B92=0,0,IF(SIN(CN$12)=0,999999999,(SIN(CN$12)*COS($E92)+SIN($E92)*COS(CN$12))/SIN(CN$12)*$B92))</f>
        <v>6.36838203701587</v>
      </c>
      <c r="CO182" s="0" t="n">
        <f aca="false">IF($B92=0,0,IF(SIN(CO$12)=0,999999999,(SIN(CO$12)*COS($E92)+SIN($E92)*COS(CO$12))/SIN(CO$12)*$B92))</f>
        <v>5.91532142950457</v>
      </c>
      <c r="CP182" s="0" t="n">
        <f aca="false">IF($B92=0,0,IF(SIN(CP$12)=0,999999999,(SIN(CP$12)*COS($E92)+SIN($E92)*COS(CP$12))/SIN(CP$12)*$B92))</f>
        <v>5.46308896706547</v>
      </c>
      <c r="CQ182" s="0" t="n">
        <f aca="false">IF($B92=0,0,IF(SIN(CQ$12)=0,999999999,(SIN(CQ$12)*COS($E92)+SIN($E92)*COS(CQ$12))/SIN(CQ$12)*$B92))</f>
        <v>5.01140748022078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1521.79527213571</v>
      </c>
      <c r="H183" s="0" t="n">
        <f aca="false">IF($B93=0,0,IF(SIN(H$12)=0,999999999,(SIN(H$12)*COS($E93)+SIN($E93)*COS(H$12))/SIN(H$12)*$B93))</f>
        <v>762.764231643278</v>
      </c>
      <c r="I183" s="0" t="n">
        <f aca="false">IF($B93=0,0,IF(SIN(I$12)=0,999999999,(SIN(I$12)*COS($E93)+SIN($E93)*COS(I$12))/SIN(I$12)*$B93))</f>
        <v>509.651091688485</v>
      </c>
      <c r="J183" s="0" t="n">
        <f aca="false">IF($B93=0,0,IF(SIN(J$12)=0,999999999,(SIN(J$12)*COS($E93)+SIN($E93)*COS(J$12))/SIN(J$12)*$B93))</f>
        <v>383.01737987538</v>
      </c>
      <c r="K183" s="0" t="n">
        <f aca="false">IF($B93=0,0,IF(SIN(K$12)=0,999999999,(SIN(K$12)*COS($E93)+SIN($E93)*COS(K$12))/SIN(K$12)*$B93))</f>
        <v>306.975386641259</v>
      </c>
      <c r="L183" s="0" t="n">
        <f aca="false">IF($B93=0,0,IF(SIN(L$12)=0,999999999,(SIN(L$12)*COS($E93)+SIN($E93)*COS(L$12))/SIN(L$12)*$B93))</f>
        <v>256.229196190678</v>
      </c>
      <c r="M183" s="0" t="n">
        <f aca="false">IF($B93=0,0,IF(SIN(M$12)=0,999999999,(SIN(M$12)*COS($E93)+SIN($E93)*COS(M$12))/SIN(M$12)*$B93))</f>
        <v>219.937690905128</v>
      </c>
      <c r="N183" s="0" t="n">
        <f aca="false">IF($B93=0,0,IF(SIN(N$12)=0,999999999,(SIN(N$12)*COS($E93)+SIN($E93)*COS(N$12))/SIN(N$12)*$B93))</f>
        <v>192.6803024371</v>
      </c>
      <c r="O183" s="0" t="n">
        <f aca="false">IF($B93=0,0,IF(SIN(O$12)=0,999999999,(SIN(O$12)*COS($E93)+SIN($E93)*COS(O$12))/SIN(O$12)*$B93))</f>
        <v>171.445595400621</v>
      </c>
      <c r="P183" s="0" t="n">
        <f aca="false">IF($B93=0,0,IF(SIN(P$12)=0,999999999,(SIN(P$12)*COS($E93)+SIN($E93)*COS(P$12))/SIN(P$12)*$B93))</f>
        <v>154.426700840646</v>
      </c>
      <c r="Q183" s="0" t="n">
        <f aca="false">IF($B93=0,0,IF(SIN(Q$12)=0,999999999,(SIN(Q$12)*COS($E93)+SIN($E93)*COS(Q$12))/SIN(Q$12)*$B93))</f>
        <v>140.4737859856</v>
      </c>
      <c r="R183" s="0" t="n">
        <f aca="false">IF($B93=0,0,IF(SIN(R$12)=0,999999999,(SIN(R$12)*COS($E93)+SIN($E93)*COS(R$12))/SIN(R$12)*$B93))</f>
        <v>128.820289117815</v>
      </c>
      <c r="S183" s="0" t="n">
        <f aca="false">IF($B93=0,0,IF(SIN(S$12)=0,999999999,(SIN(S$12)*COS($E93)+SIN($E93)*COS(S$12))/SIN(S$12)*$B93))</f>
        <v>118.93550757522</v>
      </c>
      <c r="T183" s="0" t="n">
        <f aca="false">IF($B93=0,0,IF(SIN(T$12)=0,999999999,(SIN(T$12)*COS($E93)+SIN($E93)*COS(T$12))/SIN(T$12)*$B93))</f>
        <v>110.440362318562</v>
      </c>
      <c r="U183" s="0" t="n">
        <f aca="false">IF($B93=0,0,IF(SIN(U$12)=0,999999999,(SIN(U$12)*COS($E93)+SIN($E93)*COS(U$12))/SIN(U$12)*$B93))</f>
        <v>103.056856666833</v>
      </c>
      <c r="V183" s="0" t="n">
        <f aca="false">IF($B93=0,0,IF(SIN(V$12)=0,999999999,(SIN(V$12)*COS($E93)+SIN($E93)*COS(V$12))/SIN(V$12)*$B93))</f>
        <v>96.576488002206</v>
      </c>
      <c r="W183" s="0" t="n">
        <f aca="false">IF($B93=0,0,IF(SIN(W$12)=0,999999999,(SIN(W$12)*COS($E93)+SIN($E93)*COS(W$12))/SIN(W$12)*$B93))</f>
        <v>90.8398082804745</v>
      </c>
      <c r="X183" s="0" t="n">
        <f aca="false">IF($B93=0,0,IF(SIN(X$12)=0,999999999,(SIN(X$12)*COS($E93)+SIN($E93)*COS(X$12))/SIN(X$12)*$B93))</f>
        <v>85.7227977003105</v>
      </c>
      <c r="Y183" s="0" t="n">
        <f aca="false">IF($B93=0,0,IF(SIN(Y$12)=0,999999999,(SIN(Y$12)*COS($E93)+SIN($E93)*COS(Y$12))/SIN(Y$12)*$B93))</f>
        <v>81.1275414200966</v>
      </c>
      <c r="Z183" s="0" t="n">
        <f aca="false">IF($B93=0,0,IF(SIN(Z$12)=0,999999999,(SIN(Z$12)*COS($E93)+SIN($E93)*COS(Z$12))/SIN(Z$12)*$B93))</f>
        <v>76.9757032555762</v>
      </c>
      <c r="AA183" s="0" t="n">
        <f aca="false">IF($B93=0,0,IF(SIN(AA$12)=0,999999999,(SIN(AA$12)*COS($E93)+SIN($E93)*COS(AA$12))/SIN(AA$12)*$B93))</f>
        <v>73.2038640312741</v>
      </c>
      <c r="AB183" s="0" t="n">
        <f aca="false">IF($B93=0,0,IF(SIN(AB$12)=0,999999999,(SIN(AB$12)*COS($E93)+SIN($E93)*COS(AB$12))/SIN(AB$12)*$B93))</f>
        <v>69.7601312866534</v>
      </c>
      <c r="AC183" s="0" t="n">
        <f aca="false">IF($B93=0,0,IF(SIN(AC$12)=0,999999999,(SIN(AC$12)*COS($E93)+SIN($E93)*COS(AC$12))/SIN(AC$12)*$B93))</f>
        <v>66.6016334028441</v>
      </c>
      <c r="AD183" s="0" t="n">
        <f aca="false">IF($B93=0,0,IF(SIN(AD$12)=0,999999999,(SIN(AD$12)*COS($E93)+SIN($E93)*COS(AD$12))/SIN(AD$12)*$B93))</f>
        <v>63.692640193829</v>
      </c>
      <c r="AE183" s="0" t="n">
        <f aca="false">IF($B93=0,0,IF(SIN(AE$12)=0,999999999,(SIN(AE$12)*COS($E93)+SIN($E93)*COS(AE$12))/SIN(AE$12)*$B93))</f>
        <v>61.0031345519183</v>
      </c>
      <c r="AF183" s="0" t="n">
        <f aca="false">IF($B93=0,0,IF(SIN(AF$12)=0,999999999,(SIN(AF$12)*COS($E93)+SIN($E93)*COS(AF$12))/SIN(AF$12)*$B93))</f>
        <v>58.5077137097008</v>
      </c>
      <c r="AG183" s="0" t="n">
        <f aca="false">IF($B93=0,0,IF(SIN(AG$12)=0,999999999,(SIN(AG$12)*COS($E93)+SIN($E93)*COS(AG$12))/SIN(AG$12)*$B93))</f>
        <v>56.184734662222</v>
      </c>
      <c r="AH183" s="0" t="n">
        <f aca="false">IF($B93=0,0,IF(SIN(AH$12)=0,999999999,(SIN(AH$12)*COS($E93)+SIN($E93)*COS(AH$12))/SIN(AH$12)*$B93))</f>
        <v>54.0156427092026</v>
      </c>
      <c r="AI183" s="0" t="n">
        <f aca="false">IF($B93=0,0,IF(SIN(AI$12)=0,999999999,(SIN(AI$12)*COS($E93)+SIN($E93)*COS(AI$12))/SIN(AI$12)*$B93))</f>
        <v>51.9844389157796</v>
      </c>
      <c r="AJ183" s="0" t="n">
        <f aca="false">IF($B93=0,0,IF(SIN(AJ$12)=0,999999999,(SIN(AJ$12)*COS($E93)+SIN($E93)*COS(AJ$12))/SIN(AJ$12)*$B93))</f>
        <v>50.0772540773098</v>
      </c>
      <c r="AK183" s="0" t="n">
        <f aca="false">IF($B93=0,0,IF(SIN(AK$12)=0,999999999,(SIN(AK$12)*COS($E93)+SIN($E93)*COS(AK$12))/SIN(AK$12)*$B93))</f>
        <v>48.2820051387929</v>
      </c>
      <c r="AL183" s="0" t="n">
        <f aca="false">IF($B93=0,0,IF(SIN(AL$12)=0,999999999,(SIN(AL$12)*COS($E93)+SIN($E93)*COS(AL$12))/SIN(AL$12)*$B93))</f>
        <v>46.5881160318223</v>
      </c>
      <c r="AM183" s="0" t="n">
        <f aca="false">IF($B93=0,0,IF(SIN(AM$12)=0,999999999,(SIN(AM$12)*COS($E93)+SIN($E93)*COS(AM$12))/SIN(AM$12)*$B93))</f>
        <v>44.9862892645925</v>
      </c>
      <c r="AN183" s="0" t="n">
        <f aca="false">IF($B93=0,0,IF(SIN(AN$12)=0,999999999,(SIN(AN$12)*COS($E93)+SIN($E93)*COS(AN$12))/SIN(AN$12)*$B93))</f>
        <v>43.4683178156507</v>
      </c>
      <c r="AO183" s="0" t="n">
        <f aca="false">IF($B93=0,0,IF(SIN(AO$12)=0,999999999,(SIN(AO$12)*COS($E93)+SIN($E93)*COS(AO$12))/SIN(AO$12)*$B93))</f>
        <v>42.0269292704874</v>
      </c>
      <c r="AP183" s="0" t="n">
        <f aca="false">IF($B93=0,0,IF(SIN(AP$12)=0,999999999,(SIN(AP$12)*COS($E93)+SIN($E93)*COS(AP$12))/SIN(AP$12)*$B93))</f>
        <v>40.6556559313626</v>
      </c>
      <c r="AQ183" s="0" t="n">
        <f aca="false">IF($B93=0,0,IF(SIN(AQ$12)=0,999999999,(SIN(AQ$12)*COS($E93)+SIN($E93)*COS(AQ$12))/SIN(AQ$12)*$B93))</f>
        <v>39.3487259863459</v>
      </c>
      <c r="AR183" s="0" t="n">
        <f aca="false">IF($B93=0,0,IF(SIN(AR$12)=0,999999999,(SIN(AR$12)*COS($E93)+SIN($E93)*COS(AR$12))/SIN(AR$12)*$B93))</f>
        <v>38.1009718580664</v>
      </c>
      <c r="AS183" s="0" t="n">
        <f aca="false">IF($B93=0,0,IF(SIN(AS$12)=0,999999999,(SIN(AS$12)*COS($E93)+SIN($E93)*COS(AS$12))/SIN(AS$12)*$B93))</f>
        <v>36.9077526484586</v>
      </c>
      <c r="AT183" s="0" t="n">
        <f aca="false">IF($B93=0,0,IF(SIN(AT$12)=0,999999999,(SIN(AT$12)*COS($E93)+SIN($E93)*COS(AT$12))/SIN(AT$12)*$B93))</f>
        <v>35.7648882125178</v>
      </c>
      <c r="AU183" s="0" t="n">
        <f aca="false">IF($B93=0,0,IF(SIN(AU$12)=0,999999999,(SIN(AU$12)*COS($E93)+SIN($E93)*COS(AU$12))/SIN(AU$12)*$B93))</f>
        <v>34.6686028754349</v>
      </c>
      <c r="AV183" s="0" t="n">
        <f aca="false">IF($B93=0,0,IF(SIN(AV$12)=0,999999999,(SIN(AV$12)*COS($E93)+SIN($E93)*COS(AV$12))/SIN(AV$12)*$B93))</f>
        <v>33.6154771856797</v>
      </c>
      <c r="AW183" s="0" t="n">
        <f aca="false">IF($B93=0,0,IF(SIN(AW$12)=0,999999999,(SIN(AW$12)*COS($E93)+SIN($E93)*COS(AW$12))/SIN(AW$12)*$B93))</f>
        <v>32.6024063956526</v>
      </c>
      <c r="AX183" s="0" t="n">
        <f aca="false">IF($B93=0,0,IF(SIN(AX$12)=0,999999999,(SIN(AX$12)*COS($E93)+SIN($E93)*COS(AX$12))/SIN(AX$12)*$B93))</f>
        <v>31.6265645993932</v>
      </c>
      <c r="AY183" s="0" t="n">
        <f aca="false">IF($B93=0,0,IF(SIN(AY$12)=0,999999999,(SIN(AY$12)*COS($E93)+SIN($E93)*COS(AY$12))/SIN(AY$12)*$B93))</f>
        <v>30.6853736471405</v>
      </c>
      <c r="AZ183" s="0" t="n">
        <f aca="false">IF($B93=0,0,IF(SIN(AZ$12)=0,999999999,(SIN(AZ$12)*COS($E93)+SIN($E93)*COS(AZ$12))/SIN(AZ$12)*$B93))</f>
        <v>29.7764761096001</v>
      </c>
      <c r="BA183" s="0" t="n">
        <f aca="false">IF($B93=0,0,IF(SIN(BA$12)=0,999999999,(SIN(BA$12)*COS($E93)+SIN($E93)*COS(BA$12))/SIN(BA$12)*$B93))</f>
        <v>28.8977116885331</v>
      </c>
      <c r="BB183" s="0" t="n">
        <f aca="false">IF($B93=0,0,IF(SIN(BB$12)=0,999999999,(SIN(BB$12)*COS($E93)+SIN($E93)*COS(BB$12))/SIN(BB$12)*$B93))</f>
        <v>28.0470965708284</v>
      </c>
      <c r="BC183" s="0" t="n">
        <f aca="false">IF($B93=0,0,IF(SIN(BC$12)=0,999999999,(SIN(BC$12)*COS($E93)+SIN($E93)*COS(BC$12))/SIN(BC$12)*$B93))</f>
        <v>27.2228053053023</v>
      </c>
      <c r="BD183" s="0" t="n">
        <f aca="false">IF($B93=0,0,IF(SIN(BD$12)=0,999999999,(SIN(BD$12)*COS($E93)+SIN($E93)*COS(BD$12))/SIN(BD$12)*$B93))</f>
        <v>26.4231548487728</v>
      </c>
      <c r="BE183" s="0" t="n">
        <f aca="false">IF($B93=0,0,IF(SIN(BE$12)=0,999999999,(SIN(BE$12)*COS($E93)+SIN($E93)*COS(BE$12))/SIN(BE$12)*$B93))</f>
        <v>25.6465904833853</v>
      </c>
      <c r="BF183" s="0" t="n">
        <f aca="false">IF($B93=0,0,IF(SIN(BF$12)=0,999999999,(SIN(BF$12)*COS($E93)+SIN($E93)*COS(BF$12))/SIN(BF$12)*$B93))</f>
        <v>24.8916733529952</v>
      </c>
      <c r="BG183" s="0" t="n">
        <f aca="false">IF($B93=0,0,IF(SIN(BG$12)=0,999999999,(SIN(BG$12)*COS($E93)+SIN($E93)*COS(BG$12))/SIN(BG$12)*$B93))</f>
        <v>24.1570694044647</v>
      </c>
      <c r="BH183" s="0" t="n">
        <f aca="false">IF($B93=0,0,IF(SIN(BH$12)=0,999999999,(SIN(BH$12)*COS($E93)+SIN($E93)*COS(BH$12))/SIN(BH$12)*$B93))</f>
        <v>23.4415395514347</v>
      </c>
      <c r="BI183" s="0" t="n">
        <f aca="false">IF($B93=0,0,IF(SIN(BI$12)=0,999999999,(SIN(BI$12)*COS($E93)+SIN($E93)*COS(BI$12))/SIN(BI$12)*$B93))</f>
        <v>22.7439309046483</v>
      </c>
      <c r="BJ183" s="0" t="n">
        <f aca="false">IF($B93=0,0,IF(SIN(BJ$12)=0,999999999,(SIN(BJ$12)*COS($E93)+SIN($E93)*COS(BJ$12))/SIN(BJ$12)*$B93))</f>
        <v>22.0631689351591</v>
      </c>
      <c r="BK183" s="0" t="n">
        <f aca="false">IF($B93=0,0,IF(SIN(BK$12)=0,999999999,(SIN(BK$12)*COS($E93)+SIN($E93)*COS(BK$12))/SIN(BK$12)*$B93))</f>
        <v>21.3982504554903</v>
      </c>
      <c r="BL183" s="0" t="n">
        <f aca="false">IF($B93=0,0,IF(SIN(BL$12)=0,999999999,(SIN(BL$12)*COS($E93)+SIN($E93)*COS(BL$12))/SIN(BL$12)*$B93))</f>
        <v>20.7482373196435</v>
      </c>
      <c r="BM183" s="0" t="n">
        <f aca="false">IF($B93=0,0,IF(SIN(BM$12)=0,999999999,(SIN(BM$12)*COS($E93)+SIN($E93)*COS(BM$12))/SIN(BM$12)*$B93))</f>
        <v>20.1122507562666</v>
      </c>
      <c r="BN183" s="0" t="n">
        <f aca="false">IF($B93=0,0,IF(SIN(BN$12)=0,999999999,(SIN(BN$12)*COS($E93)+SIN($E93)*COS(BN$12))/SIN(BN$12)*$B93))</f>
        <v>19.4894662606891</v>
      </c>
      <c r="BO183" s="0" t="n">
        <f aca="false">IF($B93=0,0,IF(SIN(BO$12)=0,999999999,(SIN(BO$12)*COS($E93)+SIN($E93)*COS(BO$12))/SIN(BO$12)*$B93))</f>
        <v>18.8791089812506</v>
      </c>
      <c r="BP183" s="0" t="n">
        <f aca="false">IF($B93=0,0,IF(SIN(BP$12)=0,999999999,(SIN(BP$12)*COS($E93)+SIN($E93)*COS(BP$12))/SIN(BP$12)*$B93))</f>
        <v>18.2804495436423</v>
      </c>
      <c r="BQ183" s="0" t="n">
        <f aca="false">IF($B93=0,0,IF(SIN(BQ$12)=0,999999999,(SIN(BQ$12)*COS($E93)+SIN($E93)*COS(BQ$12))/SIN(BQ$12)*$B93))</f>
        <v>17.6928002641103</v>
      </c>
      <c r="BR183" s="0" t="n">
        <f aca="false">IF($B93=0,0,IF(SIN(BR$12)=0,999999999,(SIN(BR$12)*COS($E93)+SIN($E93)*COS(BR$12))/SIN(BR$12)*$B93))</f>
        <v>17.1155117084683</v>
      </c>
      <c r="BS183" s="0" t="n">
        <f aca="false">IF($B93=0,0,IF(SIN(BS$12)=0,999999999,(SIN(BS$12)*COS($E93)+SIN($E93)*COS(BS$12))/SIN(BS$12)*$B93))</f>
        <v>16.5479695591306</v>
      </c>
      <c r="BT183" s="0" t="n">
        <f aca="false">IF($B93=0,0,IF(SIN(BT$12)=0,999999999,(SIN(BT$12)*COS($E93)+SIN($E93)*COS(BT$12))/SIN(BT$12)*$B93))</f>
        <v>15.9895917569299</v>
      </c>
      <c r="BU183" s="0" t="n">
        <f aca="false">IF($B93=0,0,IF(SIN(BU$12)=0,999999999,(SIN(BU$12)*COS($E93)+SIN($E93)*COS(BU$12))/SIN(BU$12)*$B93))</f>
        <v>15.4398258884018</v>
      </c>
      <c r="BV183" s="0" t="n">
        <f aca="false">IF($B93=0,0,IF(SIN(BV$12)=0,999999999,(SIN(BV$12)*COS($E93)+SIN($E93)*COS(BV$12))/SIN(BV$12)*$B93))</f>
        <v>14.8981467926248</v>
      </c>
      <c r="BW183" s="0" t="n">
        <f aca="false">IF($B93=0,0,IF(SIN(BW$12)=0,999999999,(SIN(BW$12)*COS($E93)+SIN($E93)*COS(BW$12))/SIN(BW$12)*$B93))</f>
        <v>14.3640543646724</v>
      </c>
      <c r="BX183" s="0" t="n">
        <f aca="false">IF($B93=0,0,IF(SIN(BX$12)=0,999999999,(SIN(BX$12)*COS($E93)+SIN($E93)*COS(BX$12))/SIN(BX$12)*$B93))</f>
        <v>13.8370715352985</v>
      </c>
      <c r="BY183" s="0" t="n">
        <f aca="false">IF($B93=0,0,IF(SIN(BY$12)=0,999999999,(SIN(BY$12)*COS($E93)+SIN($E93)*COS(BY$12))/SIN(BY$12)*$B93))</f>
        <v>13.3167424087218</v>
      </c>
      <c r="BZ183" s="0" t="n">
        <f aca="false">IF($B93=0,0,IF(SIN(BZ$12)=0,999999999,(SIN(BZ$12)*COS($E93)+SIN($E93)*COS(BZ$12))/SIN(BZ$12)*$B93))</f>
        <v>12.8026305423428</v>
      </c>
      <c r="CA183" s="0" t="n">
        <f aca="false">IF($B93=0,0,IF(SIN(CA$12)=0,999999999,(SIN(CA$12)*COS($E93)+SIN($E93)*COS(CA$12))/SIN(CA$12)*$B93))</f>
        <v>12.2943173539309</v>
      </c>
      <c r="CB183" s="0" t="n">
        <f aca="false">IF($B93=0,0,IF(SIN(CB$12)=0,999999999,(SIN(CB$12)*COS($E93)+SIN($E93)*COS(CB$12))/SIN(CB$12)*$B93))</f>
        <v>11.7914006433196</v>
      </c>
      <c r="CC183" s="0" t="n">
        <f aca="false">IF($B93=0,0,IF(SIN(CC$12)=0,999999999,(SIN(CC$12)*COS($E93)+SIN($E93)*COS(CC$12))/SIN(CC$12)*$B93))</f>
        <v>11.2934932169711</v>
      </c>
      <c r="CD183" s="0" t="n">
        <f aca="false">IF($B93=0,0,IF(SIN(CD$12)=0,999999999,(SIN(CD$12)*COS($E93)+SIN($E93)*COS(CD$12))/SIN(CD$12)*$B93))</f>
        <v>10.8002216049145</v>
      </c>
      <c r="CE183" s="0" t="n">
        <f aca="false">IF($B93=0,0,IF(SIN(CE$12)=0,999999999,(SIN(CE$12)*COS($E93)+SIN($E93)*COS(CE$12))/SIN(CE$12)*$B93))</f>
        <v>10.3112248605762</v>
      </c>
      <c r="CF183" s="0" t="n">
        <f aca="false">IF($B93=0,0,IF(SIN(CF$12)=0,999999999,(SIN(CF$12)*COS($E93)+SIN($E93)*COS(CF$12))/SIN(CF$12)*$B93))</f>
        <v>9.82615343491546</v>
      </c>
      <c r="CG183" s="0" t="n">
        <f aca="false">IF($B93=0,0,IF(SIN(CG$12)=0,999999999,(SIN(CG$12)*COS($E93)+SIN($E93)*COS(CG$12))/SIN(CG$12)*$B93))</f>
        <v>9.34466811705142</v>
      </c>
      <c r="CH183" s="0" t="n">
        <f aca="false">IF($B93=0,0,IF(SIN(CH$12)=0,999999999,(SIN(CH$12)*COS($E93)+SIN($E93)*COS(CH$12))/SIN(CH$12)*$B93))</f>
        <v>8.86643903425151</v>
      </c>
      <c r="CI183" s="0" t="n">
        <f aca="false">IF($B93=0,0,IF(SIN(CI$12)=0,999999999,(SIN(CI$12)*COS($E93)+SIN($E93)*COS(CI$12))/SIN(CI$12)*$B93))</f>
        <v>8.39114470475782</v>
      </c>
      <c r="CJ183" s="0" t="n">
        <f aca="false">IF($B93=0,0,IF(SIN(CJ$12)=0,999999999,(SIN(CJ$12)*COS($E93)+SIN($E93)*COS(CJ$12))/SIN(CJ$12)*$B93))</f>
        <v>7.9184711374452</v>
      </c>
      <c r="CK183" s="0" t="n">
        <f aca="false">IF($B93=0,0,IF(SIN(CK$12)=0,999999999,(SIN(CK$12)*COS($E93)+SIN($E93)*COS(CK$12))/SIN(CK$12)*$B93))</f>
        <v>7.4481109727615</v>
      </c>
      <c r="CL183" s="0" t="n">
        <f aca="false">IF($B93=0,0,IF(SIN(CL$12)=0,999999999,(SIN(CL$12)*COS($E93)+SIN($E93)*COS(CL$12))/SIN(CL$12)*$B93))</f>
        <v>6.97976265980447</v>
      </c>
      <c r="CM183" s="0" t="n">
        <f aca="false">IF($B93=0,0,IF(SIN(CM$12)=0,999999999,(SIN(CM$12)*COS($E93)+SIN($E93)*COS(CM$12))/SIN(CM$12)*$B93))</f>
        <v>6.5131296647249</v>
      </c>
      <c r="CN183" s="0" t="n">
        <f aca="false">IF($B93=0,0,IF(SIN(CN$12)=0,999999999,(SIN(CN$12)*COS($E93)+SIN($E93)*COS(CN$12))/SIN(CN$12)*$B93))</f>
        <v>6.04791970593876</v>
      </c>
      <c r="CO183" s="0" t="n">
        <f aca="false">IF($B93=0,0,IF(SIN(CO$12)=0,999999999,(SIN(CO$12)*COS($E93)+SIN($E93)*COS(CO$12))/SIN(CO$12)*$B93))</f>
        <v>5.58384401188631</v>
      </c>
      <c r="CP183" s="0" t="n">
        <f aca="false">IF($B93=0,0,IF(SIN(CP$12)=0,999999999,(SIN(CP$12)*COS($E93)+SIN($E93)*COS(CP$12))/SIN(CP$12)*$B93))</f>
        <v>5.12061659727548</v>
      </c>
      <c r="CQ183" s="0" t="n">
        <f aca="false">IF($B93=0,0,IF(SIN(CQ$12)=0,999999999,(SIN(CQ$12)*COS($E93)+SIN($E93)*COS(CQ$12))/SIN(CQ$12)*$B93))</f>
        <v>4.65795355391465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1557.14420986</v>
      </c>
      <c r="H184" s="0" t="n">
        <f aca="false">IF($B94=0,0,IF(SIN(H$12)=0,999999999,(SIN(H$12)*COS($E94)+SIN($E94)*COS(H$12))/SIN(H$12)*$B94))</f>
        <v>780.240750384001</v>
      </c>
      <c r="I184" s="0" t="n">
        <f aca="false">IF($B94=0,0,IF(SIN(I$12)=0,999999999,(SIN(I$12)*COS($E94)+SIN($E94)*COS(I$12))/SIN(I$12)*$B94))</f>
        <v>521.167717030668</v>
      </c>
      <c r="J184" s="0" t="n">
        <f aca="false">IF($B94=0,0,IF(SIN(J$12)=0,999999999,(SIN(J$12)*COS($E94)+SIN($E94)*COS(J$12))/SIN(J$12)*$B94))</f>
        <v>391.552242108772</v>
      </c>
      <c r="K184" s="0" t="n">
        <f aca="false">IF($B94=0,0,IF(SIN(K$12)=0,999999999,(SIN(K$12)*COS($E94)+SIN($E94)*COS(K$12))/SIN(K$12)*$B94))</f>
        <v>313.719736641392</v>
      </c>
      <c r="L184" s="0" t="n">
        <f aca="false">IF($B94=0,0,IF(SIN(L$12)=0,999999999,(SIN(L$12)*COS($E94)+SIN($E94)*COS(L$12))/SIN(L$12)*$B94))</f>
        <v>261.778658064807</v>
      </c>
      <c r="M184" s="0" t="n">
        <f aca="false">IF($B94=0,0,IF(SIN(M$12)=0,999999999,(SIN(M$12)*COS($E94)+SIN($E94)*COS(M$12))/SIN(M$12)*$B94))</f>
        <v>224.632619890079</v>
      </c>
      <c r="N184" s="0" t="n">
        <f aca="false">IF($B94=0,0,IF(SIN(N$12)=0,999999999,(SIN(N$12)*COS($E94)+SIN($E94)*COS(N$12))/SIN(N$12)*$B94))</f>
        <v>196.733419109893</v>
      </c>
      <c r="O184" s="0" t="n">
        <f aca="false">IF($B94=0,0,IF(SIN(O$12)=0,999999999,(SIN(O$12)*COS($E94)+SIN($E94)*COS(O$12))/SIN(O$12)*$B94))</f>
        <v>174.998711993176</v>
      </c>
      <c r="P184" s="0" t="n">
        <f aca="false">IF($B94=0,0,IF(SIN(P$12)=0,999999999,(SIN(P$12)*COS($E94)+SIN($E94)*COS(P$12))/SIN(P$12)*$B94))</f>
        <v>157.579084395966</v>
      </c>
      <c r="Q184" s="0" t="n">
        <f aca="false">IF($B94=0,0,IF(SIN(Q$12)=0,999999999,(SIN(Q$12)*COS($E94)+SIN($E94)*COS(Q$12))/SIN(Q$12)*$B94))</f>
        <v>143.297629169014</v>
      </c>
      <c r="R184" s="0" t="n">
        <f aca="false">IF($B94=0,0,IF(SIN(R$12)=0,999999999,(SIN(R$12)*COS($E94)+SIN($E94)*COS(R$12))/SIN(R$12)*$B94))</f>
        <v>131.369734855626</v>
      </c>
      <c r="S184" s="0" t="n">
        <f aca="false">IF($B94=0,0,IF(SIN(S$12)=0,999999999,(SIN(S$12)*COS($E94)+SIN($E94)*COS(S$12))/SIN(S$12)*$B94))</f>
        <v>121.252202677199</v>
      </c>
      <c r="T184" s="0" t="n">
        <f aca="false">IF($B94=0,0,IF(SIN(T$12)=0,999999999,(SIN(T$12)*COS($E94)+SIN($E94)*COS(T$12))/SIN(T$12)*$B94))</f>
        <v>112.557027662529</v>
      </c>
      <c r="U184" s="0" t="n">
        <f aca="false">IF($B94=0,0,IF(SIN(U$12)=0,999999999,(SIN(U$12)*COS($E94)+SIN($E94)*COS(U$12))/SIN(U$12)*$B94))</f>
        <v>104.999667320366</v>
      </c>
      <c r="V184" s="0" t="n">
        <f aca="false">IF($B94=0,0,IF(SIN(V$12)=0,999999999,(SIN(V$12)*COS($E94)+SIN($E94)*COS(V$12))/SIN(V$12)*$B94))</f>
        <v>98.3667095549464</v>
      </c>
      <c r="W184" s="0" t="n">
        <f aca="false">IF($B94=0,0,IF(SIN(W$12)=0,999999999,(SIN(W$12)*COS($E94)+SIN($E94)*COS(W$12))/SIN(W$12)*$B94))</f>
        <v>92.4949519008357</v>
      </c>
      <c r="X184" s="0" t="n">
        <f aca="false">IF($B94=0,0,IF(SIN(X$12)=0,999999999,(SIN(X$12)*COS($E94)+SIN($E94)*COS(X$12))/SIN(X$12)*$B94))</f>
        <v>87.2574543416772</v>
      </c>
      <c r="Y184" s="0" t="n">
        <f aca="false">IF($B94=0,0,IF(SIN(Y$12)=0,999999999,(SIN(Y$12)*COS($E94)+SIN($E94)*COS(Y$12))/SIN(Y$12)*$B94))</f>
        <v>82.5539964976332</v>
      </c>
      <c r="Z184" s="0" t="n">
        <f aca="false">IF($B94=0,0,IF(SIN(Z$12)=0,999999999,(SIN(Z$12)*COS($E94)+SIN($E94)*COS(Z$12))/SIN(Z$12)*$B94))</f>
        <v>78.3043976523637</v>
      </c>
      <c r="AA184" s="0" t="n">
        <f aca="false">IF($B94=0,0,IF(SIN(AA$12)=0,999999999,(SIN(AA$12)*COS($E94)+SIN($E94)*COS(AA$12))/SIN(AA$12)*$B94))</f>
        <v>74.4437453395855</v>
      </c>
      <c r="AB184" s="0" t="n">
        <f aca="false">IF($B94=0,0,IF(SIN(AB$12)=0,999999999,(SIN(AB$12)*COS($E94)+SIN($E94)*COS(AB$12))/SIN(AB$12)*$B94))</f>
        <v>70.9189252201463</v>
      </c>
      <c r="AC184" s="0" t="n">
        <f aca="false">IF($B94=0,0,IF(SIN(AC$12)=0,999999999,(SIN(AC$12)*COS($E94)+SIN($E94)*COS(AC$12))/SIN(AC$12)*$B94))</f>
        <v>67.6860562045563</v>
      </c>
      <c r="AD184" s="0" t="n">
        <f aca="false">IF($B94=0,0,IF(SIN(AD$12)=0,999999999,(SIN(AD$12)*COS($E94)+SIN($E94)*COS(AD$12))/SIN(AD$12)*$B94))</f>
        <v>64.7085667909352</v>
      </c>
      <c r="AE184" s="0" t="n">
        <f aca="false">IF($B94=0,0,IF(SIN(AE$12)=0,999999999,(SIN(AE$12)*COS($E94)+SIN($E94)*COS(AE$12))/SIN(AE$12)*$B94))</f>
        <v>61.9557330779357</v>
      </c>
      <c r="AF184" s="0" t="n">
        <f aca="false">IF($B94=0,0,IF(SIN(AF$12)=0,999999999,(SIN(AF$12)*COS($E94)+SIN($E94)*COS(AF$12))/SIN(AF$12)*$B94))</f>
        <v>59.4015541554116</v>
      </c>
      <c r="AG184" s="0" t="n">
        <f aca="false">IF($B94=0,0,IF(SIN(AG$12)=0,999999999,(SIN(AG$12)*COS($E94)+SIN($E94)*COS(AG$12))/SIN(AG$12)*$B94))</f>
        <v>57.023877404398</v>
      </c>
      <c r="AH184" s="0" t="n">
        <f aca="false">IF($B94=0,0,IF(SIN(AH$12)=0,999999999,(SIN(AH$12)*COS($E94)+SIN($E94)*COS(AH$12))/SIN(AH$12)*$B94))</f>
        <v>54.8037112289422</v>
      </c>
      <c r="AI184" s="0" t="n">
        <f aca="false">IF($B94=0,0,IF(SIN(AI$12)=0,999999999,(SIN(AI$12)*COS($E94)+SIN($E94)*COS(AI$12))/SIN(AI$12)*$B94))</f>
        <v>52.7246799774834</v>
      </c>
      <c r="AJ184" s="0" t="n">
        <f aca="false">IF($B94=0,0,IF(SIN(AJ$12)=0,999999999,(SIN(AJ$12)*COS($E94)+SIN($E94)*COS(AJ$12))/SIN(AJ$12)*$B94))</f>
        <v>50.7725878760773</v>
      </c>
      <c r="AK184" s="0" t="n">
        <f aca="false">IF($B94=0,0,IF(SIN(AK$12)=0,999999999,(SIN(AK$12)*COS($E94)+SIN($E94)*COS(AK$12))/SIN(AK$12)*$B94))</f>
        <v>48.935067357747</v>
      </c>
      <c r="AL184" s="0" t="n">
        <f aca="false">IF($B94=0,0,IF(SIN(AL$12)=0,999999999,(SIN(AL$12)*COS($E94)+SIN($E94)*COS(AL$12))/SIN(AL$12)*$B94))</f>
        <v>47.2012933261601</v>
      </c>
      <c r="AM184" s="0" t="n">
        <f aca="false">IF($B94=0,0,IF(SIN(AM$12)=0,999999999,(SIN(AM$12)*COS($E94)+SIN($E94)*COS(AM$12))/SIN(AM$12)*$B94))</f>
        <v>45.5617493674114</v>
      </c>
      <c r="AN184" s="0" t="n">
        <f aca="false">IF($B94=0,0,IF(SIN(AN$12)=0,999999999,(SIN(AN$12)*COS($E94)+SIN($E94)*COS(AN$12))/SIN(AN$12)*$B94))</f>
        <v>44.0080352145573</v>
      </c>
      <c r="AO184" s="0" t="n">
        <f aca="false">IF($B94=0,0,IF(SIN(AO$12)=0,999999999,(SIN(AO$12)*COS($E94)+SIN($E94)*COS(AO$12))/SIN(AO$12)*$B94))</f>
        <v>42.53270721419</v>
      </c>
      <c r="AP184" s="0" t="n">
        <f aca="false">IF($B94=0,0,IF(SIN(AP$12)=0,999999999,(SIN(AP$12)*COS($E94)+SIN($E94)*COS(AP$12))/SIN(AP$12)*$B94))</f>
        <v>41.1291453778228</v>
      </c>
      <c r="AQ184" s="0" t="n">
        <f aca="false">IF($B94=0,0,IF(SIN(AQ$12)=0,999999999,(SIN(AQ$12)*COS($E94)+SIN($E94)*COS(AQ$12))/SIN(AQ$12)*$B94))</f>
        <v>39.7914419883573</v>
      </c>
      <c r="AR184" s="0" t="n">
        <f aca="false">IF($B94=0,0,IF(SIN(AR$12)=0,999999999,(SIN(AR$12)*COS($E94)+SIN($E94)*COS(AR$12))/SIN(AR$12)*$B94))</f>
        <v>38.5143077907797</v>
      </c>
      <c r="AS184" s="0" t="n">
        <f aca="false">IF($B94=0,0,IF(SIN(AS$12)=0,999999999,(SIN(AS$12)*COS($E94)+SIN($E94)*COS(AS$12))/SIN(AS$12)*$B94))</f>
        <v>37.2929926107627</v>
      </c>
      <c r="AT184" s="0" t="n">
        <f aca="false">IF($B94=0,0,IF(SIN(AT$12)=0,999999999,(SIN(AT$12)*COS($E94)+SIN($E94)*COS(AT$12))/SIN(AT$12)*$B94))</f>
        <v>36.1232178760977</v>
      </c>
      <c r="AU184" s="0" t="n">
        <f aca="false">IF($B94=0,0,IF(SIN(AU$12)=0,999999999,(SIN(AU$12)*COS($E94)+SIN($E94)*COS(AU$12))/SIN(AU$12)*$B94))</f>
        <v>35.0011190085732</v>
      </c>
      <c r="AV184" s="0" t="n">
        <f aca="false">IF($B94=0,0,IF(SIN(AV$12)=0,999999999,(SIN(AV$12)*COS($E94)+SIN($E94)*COS(AV$12))/SIN(AV$12)*$B94))</f>
        <v>33.9231960410184</v>
      </c>
      <c r="AW184" s="0" t="n">
        <f aca="false">IF($B94=0,0,IF(SIN(AW$12)=0,999999999,(SIN(AW$12)*COS($E94)+SIN($E94)*COS(AW$12))/SIN(AW$12)*$B94))</f>
        <v>32.8862711203253</v>
      </c>
      <c r="AX184" s="0" t="n">
        <f aca="false">IF($B94=0,0,IF(SIN(AX$12)=0,999999999,(SIN(AX$12)*COS($E94)+SIN($E94)*COS(AX$12))/SIN(AX$12)*$B94))</f>
        <v>31.8874518007316</v>
      </c>
      <c r="AY184" s="0" t="n">
        <f aca="false">IF($B94=0,0,IF(SIN(AY$12)=0,999999999,(SIN(AY$12)*COS($E94)+SIN($E94)*COS(AY$12))/SIN(AY$12)*$B94))</f>
        <v>30.9240992264308</v>
      </c>
      <c r="AZ184" s="0" t="n">
        <f aca="false">IF($B94=0,0,IF(SIN(AZ$12)=0,999999999,(SIN(AZ$12)*COS($E94)+SIN($E94)*COS(AZ$12))/SIN(AZ$12)*$B94))</f>
        <v>29.993800459247</v>
      </c>
      <c r="BA184" s="0" t="n">
        <f aca="false">IF($B94=0,0,IF(SIN(BA$12)=0,999999999,(SIN(BA$12)*COS($E94)+SIN($E94)*COS(BA$12))/SIN(BA$12)*$B94))</f>
        <v>29.0943443337788</v>
      </c>
      <c r="BB184" s="0" t="n">
        <f aca="false">IF($B94=0,0,IF(SIN(BB$12)=0,999999999,(SIN(BB$12)*COS($E94)+SIN($E94)*COS(BB$12))/SIN(BB$12)*$B94))</f>
        <v>28.2237003253354</v>
      </c>
      <c r="BC184" s="0" t="n">
        <f aca="false">IF($B94=0,0,IF(SIN(BC$12)=0,999999999,(SIN(BC$12)*COS($E94)+SIN($E94)*COS(BC$12))/SIN(BC$12)*$B94))</f>
        <v>27.38</v>
      </c>
      <c r="BD184" s="0" t="n">
        <f aca="false">IF($B94=0,0,IF(SIN(BD$12)=0,999999999,(SIN(BD$12)*COS($E94)+SIN($E94)*COS(BD$12))/SIN(BD$12)*$B94))</f>
        <v>26.5615206850483</v>
      </c>
      <c r="BE184" s="0" t="n">
        <f aca="false">IF($B94=0,0,IF(SIN(BE$12)=0,999999999,(SIN(BE$12)*COS($E94)+SIN($E94)*COS(BE$12))/SIN(BE$12)*$B94))</f>
        <v>25.7666710546776</v>
      </c>
      <c r="BF184" s="0" t="n">
        <f aca="false">IF($B94=0,0,IF(SIN(BF$12)=0,999999999,(SIN(BF$12)*COS($E94)+SIN($E94)*COS(BF$12))/SIN(BF$12)*$B94))</f>
        <v>24.9939783729168</v>
      </c>
      <c r="BG184" s="0" t="n">
        <f aca="false">IF($B94=0,0,IF(SIN(BG$12)=0,999999999,(SIN(BG$12)*COS($E94)+SIN($E94)*COS(BG$12))/SIN(BG$12)*$B94))</f>
        <v>24.2420771745313</v>
      </c>
      <c r="BH184" s="0" t="n">
        <f aca="false">IF($B94=0,0,IF(SIN(BH$12)=0,999999999,(SIN(BH$12)*COS($E94)+SIN($E94)*COS(BH$12))/SIN(BH$12)*$B94))</f>
        <v>23.509699197187</v>
      </c>
      <c r="BI184" s="0" t="n">
        <f aca="false">IF($B94=0,0,IF(SIN(BI$12)=0,999999999,(SIN(BI$12)*COS($E94)+SIN($E94)*COS(BI$12))/SIN(BI$12)*$B94))</f>
        <v>22.7956644052804</v>
      </c>
      <c r="BJ184" s="0" t="n">
        <f aca="false">IF($B94=0,0,IF(SIN(BJ$12)=0,999999999,(SIN(BJ$12)*COS($E94)+SIN($E94)*COS(BJ$12))/SIN(BJ$12)*$B94))</f>
        <v>22.0988729686183</v>
      </c>
      <c r="BK184" s="0" t="n">
        <f aca="false">IF($B94=0,0,IF(SIN(BK$12)=0,999999999,(SIN(BK$12)*COS($E94)+SIN($E94)*COS(BK$12))/SIN(BK$12)*$B94))</f>
        <v>21.4182980783093</v>
      </c>
      <c r="BL184" s="0" t="n">
        <f aca="false">IF($B94=0,0,IF(SIN(BL$12)=0,999999999,(SIN(BL$12)*COS($E94)+SIN($E94)*COS(BL$12))/SIN(BL$12)*$B94))</f>
        <v>20.7529794984307</v>
      </c>
      <c r="BM184" s="0" t="n">
        <f aca="false">IF($B94=0,0,IF(SIN(BM$12)=0,999999999,(SIN(BM$12)*COS($E94)+SIN($E94)*COS(BM$12))/SIN(BM$12)*$B94))</f>
        <v>20.1020177657627</v>
      </c>
      <c r="BN184" s="0" t="n">
        <f aca="false">IF($B94=0,0,IF(SIN(BN$12)=0,999999999,(SIN(BN$12)*COS($E94)+SIN($E94)*COS(BN$12))/SIN(BN$12)*$B94))</f>
        <v>19.4645689615501</v>
      </c>
      <c r="BO184" s="0" t="n">
        <f aca="false">IF($B94=0,0,IF(SIN(BO$12)=0,999999999,(SIN(BO$12)*COS($E94)+SIN($E94)*COS(BO$12))/SIN(BO$12)*$B94))</f>
        <v>18.8398399891954</v>
      </c>
      <c r="BP184" s="0" t="n">
        <f aca="false">IF($B94=0,0,IF(SIN(BP$12)=0,999999999,(SIN(BP$12)*COS($E94)+SIN($E94)*COS(BP$12))/SIN(BP$12)*$B94))</f>
        <v>18.227084300279</v>
      </c>
      <c r="BQ184" s="0" t="n">
        <f aca="false">IF($B94=0,0,IF(SIN(BQ$12)=0,999999999,(SIN(BQ$12)*COS($E94)+SIN($E94)*COS(BQ$12))/SIN(BQ$12)*$B94))</f>
        <v>17.6255980185971</v>
      </c>
      <c r="BR184" s="0" t="n">
        <f aca="false">IF($B94=0,0,IF(SIN(BR$12)=0,999999999,(SIN(BR$12)*COS($E94)+SIN($E94)*COS(BR$12))/SIN(BR$12)*$B94))</f>
        <v>17.0347164181513</v>
      </c>
      <c r="BS184" s="0" t="n">
        <f aca="false">IF($B94=0,0,IF(SIN(BS$12)=0,999999999,(SIN(BS$12)*COS($E94)+SIN($E94)*COS(BS$12))/SIN(BS$12)*$B94))</f>
        <v>16.4538107164123</v>
      </c>
      <c r="BT184" s="0" t="n">
        <f aca="false">IF($B94=0,0,IF(SIN(BT$12)=0,999999999,(SIN(BT$12)*COS($E94)+SIN($E94)*COS(BT$12))/SIN(BT$12)*$B94))</f>
        <v>15.8822851488376</v>
      </c>
      <c r="BU184" s="0" t="n">
        <f aca="false">IF($B94=0,0,IF(SIN(BU$12)=0,999999999,(SIN(BU$12)*COS($E94)+SIN($E94)*COS(BU$12))/SIN(BU$12)*$B94))</f>
        <v>15.3195742946356</v>
      </c>
      <c r="BV184" s="0" t="n">
        <f aca="false">IF($B94=0,0,IF(SIN(BV$12)=0,999999999,(SIN(BV$12)*COS($E94)+SIN($E94)*COS(BV$12))/SIN(BV$12)*$B94))</f>
        <v>14.7651406272563</v>
      </c>
      <c r="BW184" s="0" t="n">
        <f aca="false">IF($B94=0,0,IF(SIN(BW$12)=0,999999999,(SIN(BW$12)*COS($E94)+SIN($E94)*COS(BW$12))/SIN(BW$12)*$B94))</f>
        <v>14.2184722661218</v>
      </c>
      <c r="BX184" s="0" t="n">
        <f aca="false">IF($B94=0,0,IF(SIN(BX$12)=0,999999999,(SIN(BX$12)*COS($E94)+SIN($E94)*COS(BX$12))/SIN(BX$12)*$B94))</f>
        <v>13.6790809087414</v>
      </c>
      <c r="BY184" s="0" t="n">
        <f aca="false">IF($B94=0,0,IF(SIN(BY$12)=0,999999999,(SIN(BY$12)*COS($E94)+SIN($E94)*COS(BY$12))/SIN(BY$12)*$B94))</f>
        <v>13.1464999246472</v>
      </c>
      <c r="BZ184" s="0" t="n">
        <f aca="false">IF($B94=0,0,IF(SIN(BZ$12)=0,999999999,(SIN(BZ$12)*COS($E94)+SIN($E94)*COS(BZ$12))/SIN(BZ$12)*$B94))</f>
        <v>12.6202825946045</v>
      </c>
      <c r="CA184" s="0" t="n">
        <f aca="false">IF($B94=0,0,IF(SIN(CA$12)=0,999999999,(SIN(CA$12)*COS($E94)+SIN($E94)*COS(CA$12))/SIN(CA$12)*$B94))</f>
        <v>12.1000004802942</v>
      </c>
      <c r="CB184" s="0" t="n">
        <f aca="false">IF($B94=0,0,IF(SIN(CB$12)=0,999999999,(SIN(CB$12)*COS($E94)+SIN($E94)*COS(CB$12))/SIN(CB$12)*$B94))</f>
        <v>11.5852419111997</v>
      </c>
      <c r="CC184" s="0" t="n">
        <f aca="false">IF($B94=0,0,IF(SIN(CC$12)=0,999999999,(SIN(CC$12)*COS($E94)+SIN($E94)*COS(CC$12))/SIN(CC$12)*$B94))</f>
        <v>11.0756105767842</v>
      </c>
      <c r="CD184" s="0" t="n">
        <f aca="false">IF($B94=0,0,IF(SIN(CD$12)=0,999999999,(SIN(CD$12)*COS($E94)+SIN($E94)*COS(CD$12))/SIN(CD$12)*$B94))</f>
        <v>10.5707242132181</v>
      </c>
      <c r="CE184" s="0" t="n">
        <f aca="false">IF($B94=0,0,IF(SIN(CE$12)=0,999999999,(SIN(CE$12)*COS($E94)+SIN($E94)*COS(CE$12))/SIN(CE$12)*$B94))</f>
        <v>10.0702133749492</v>
      </c>
      <c r="CF184" s="0" t="n">
        <f aca="false">IF($B94=0,0,IF(SIN(CF$12)=0,999999999,(SIN(CF$12)*COS($E94)+SIN($E94)*COS(CF$12))/SIN(CF$12)*$B94))</f>
        <v>9.57372028232905</v>
      </c>
      <c r="CG184" s="0" t="n">
        <f aca="false">IF($B94=0,0,IF(SIN(CG$12)=0,999999999,(SIN(CG$12)*COS($E94)+SIN($E94)*COS(CG$12))/SIN(CG$12)*$B94))</f>
        <v>9.08089773729481</v>
      </c>
      <c r="CH184" s="0" t="n">
        <f aca="false">IF($B94=0,0,IF(SIN(CH$12)=0,999999999,(SIN(CH$12)*COS($E94)+SIN($E94)*COS(CH$12))/SIN(CH$12)*$B94))</f>
        <v>8.59140809981142</v>
      </c>
      <c r="CI184" s="0" t="n">
        <f aca="false">IF($B94=0,0,IF(SIN(CI$12)=0,999999999,(SIN(CI$12)*COS($E94)+SIN($E94)*COS(CI$12))/SIN(CI$12)*$B94))</f>
        <v>8.1049223183954</v>
      </c>
      <c r="CJ184" s="0" t="n">
        <f aca="false">IF($B94=0,0,IF(SIN(CJ$12)=0,999999999,(SIN(CJ$12)*COS($E94)+SIN($E94)*COS(CJ$12))/SIN(CJ$12)*$B94))</f>
        <v>7.6211190085732</v>
      </c>
      <c r="CK184" s="0" t="n">
        <f aca="false">IF($B94=0,0,IF(SIN(CK$12)=0,999999999,(SIN(CK$12)*COS($E94)+SIN($E94)*COS(CK$12))/SIN(CK$12)*$B94))</f>
        <v>7.13968357359363</v>
      </c>
      <c r="CL184" s="0" t="n">
        <f aca="false">IF($B94=0,0,IF(SIN(CL$12)=0,999999999,(SIN(CL$12)*COS($E94)+SIN($E94)*COS(CL$12))/SIN(CL$12)*$B94))</f>
        <v>6.66030736212802</v>
      </c>
      <c r="CM184" s="0" t="n">
        <f aca="false">IF($B94=0,0,IF(SIN(CM$12)=0,999999999,(SIN(CM$12)*COS($E94)+SIN($E94)*COS(CM$12))/SIN(CM$12)*$B94))</f>
        <v>6.18268685803405</v>
      </c>
      <c r="CN184" s="0" t="n">
        <f aca="false">IF($B94=0,0,IF(SIN(CN$12)=0,999999999,(SIN(CN$12)*COS($E94)+SIN($E94)*COS(CN$12))/SIN(CN$12)*$B94))</f>
        <v>5.70652289755997</v>
      </c>
      <c r="CO184" s="0" t="n">
        <f aca="false">IF($B94=0,0,IF(SIN(CO$12)=0,999999999,(SIN(CO$12)*COS($E94)+SIN($E94)*COS(CO$12))/SIN(CO$12)*$B94))</f>
        <v>5.23151990962661</v>
      </c>
      <c r="CP184" s="0" t="n">
        <f aca="false">IF($B94=0,0,IF(SIN(CP$12)=0,999999999,(SIN(CP$12)*COS($E94)+SIN($E94)*COS(CP$12))/SIN(CP$12)*$B94))</f>
        <v>4.75738517502894</v>
      </c>
      <c r="CQ184" s="0" t="n">
        <f aca="false">IF($B94=0,0,IF(SIN(CQ$12)=0,999999999,(SIN(CQ$12)*COS($E94)+SIN($E94)*COS(CQ$12))/SIN(CQ$12)*$B94))</f>
        <v>4.28382810057053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1592.15532003818</v>
      </c>
      <c r="H185" s="0" t="n">
        <f aca="false">IF($B95=0,0,IF(SIN(H$12)=0,999999999,(SIN(H$12)*COS($E95)+SIN($E95)*COS(H$12))/SIN(H$12)*$B95))</f>
        <v>797.53814508989</v>
      </c>
      <c r="I185" s="0" t="n">
        <f aca="false">IF($B95=0,0,IF(SIN(I$12)=0,999999999,(SIN(I$12)*COS($E95)+SIN($E95)*COS(I$12))/SIN(I$12)*$B95))</f>
        <v>532.558141001146</v>
      </c>
      <c r="J185" s="0" t="n">
        <f aca="false">IF($B95=0,0,IF(SIN(J$12)=0,999999999,(SIN(J$12)*COS($E95)+SIN($E95)*COS(J$12))/SIN(J$12)*$B95))</f>
        <v>399.987380431377</v>
      </c>
      <c r="K185" s="0" t="n">
        <f aca="false">IF($B95=0,0,IF(SIN(K$12)=0,999999999,(SIN(K$12)*COS($E95)+SIN($E95)*COS(K$12))/SIN(K$12)*$B95))</f>
        <v>320.380262121784</v>
      </c>
      <c r="L185" s="0" t="n">
        <f aca="false">IF($B95=0,0,IF(SIN(L$12)=0,999999999,(SIN(L$12)*COS($E95)+SIN($E95)*COS(L$12))/SIN(L$12)*$B95))</f>
        <v>267.254905787123</v>
      </c>
      <c r="M185" s="0" t="n">
        <f aca="false">IF($B95=0,0,IF(SIN(M$12)=0,999999999,(SIN(M$12)*COS($E95)+SIN($E95)*COS(M$12))/SIN(M$12)*$B95))</f>
        <v>229.261922804615</v>
      </c>
      <c r="N185" s="0" t="n">
        <f aca="false">IF($B95=0,0,IF(SIN(N$12)=0,999999999,(SIN(N$12)*COS($E95)+SIN($E95)*COS(N$12))/SIN(N$12)*$B95))</f>
        <v>200.726608877426</v>
      </c>
      <c r="O185" s="0" t="n">
        <f aca="false">IF($B95=0,0,IF(SIN(O$12)=0,999999999,(SIN(O$12)*COS($E95)+SIN($E95)*COS(O$12))/SIN(O$12)*$B95))</f>
        <v>178.496341581329</v>
      </c>
      <c r="P185" s="0" t="n">
        <f aca="false">IF($B95=0,0,IF(SIN(P$12)=0,999999999,(SIN(P$12)*COS($E95)+SIN($E95)*COS(P$12))/SIN(P$12)*$B95))</f>
        <v>160.679539376222</v>
      </c>
      <c r="Q185" s="0" t="n">
        <f aca="false">IF($B95=0,0,IF(SIN(Q$12)=0,999999999,(SIN(Q$12)*COS($E95)+SIN($E95)*COS(Q$12))/SIN(Q$12)*$B95))</f>
        <v>146.072461150255</v>
      </c>
      <c r="R185" s="0" t="n">
        <f aca="false">IF($B95=0,0,IF(SIN(R$12)=0,999999999,(SIN(R$12)*COS($E95)+SIN($E95)*COS(R$12))/SIN(R$12)*$B95))</f>
        <v>133.872605985781</v>
      </c>
      <c r="S185" s="0" t="n">
        <f aca="false">IF($B95=0,0,IF(SIN(S$12)=0,999999999,(SIN(S$12)*COS($E95)+SIN($E95)*COS(S$12))/SIN(S$12)*$B95))</f>
        <v>123.524389950686</v>
      </c>
      <c r="T185" s="0" t="n">
        <f aca="false">IF($B95=0,0,IF(SIN(T$12)=0,999999999,(SIN(T$12)*COS($E95)+SIN($E95)*COS(T$12))/SIN(T$12)*$B95))</f>
        <v>114.630961402307</v>
      </c>
      <c r="U185" s="0" t="n">
        <f aca="false">IF($B95=0,0,IF(SIN(U$12)=0,999999999,(SIN(U$12)*COS($E95)+SIN($E95)*COS(U$12))/SIN(U$12)*$B95))</f>
        <v>106.90129016464</v>
      </c>
      <c r="V185" s="0" t="n">
        <f aca="false">IF($B95=0,0,IF(SIN(V$12)=0,999999999,(SIN(V$12)*COS($E95)+SIN($E95)*COS(V$12))/SIN(V$12)*$B95))</f>
        <v>100.117098259169</v>
      </c>
      <c r="W185" s="0" t="n">
        <f aca="false">IF($B95=0,0,IF(SIN(W$12)=0,999999999,(SIN(W$12)*COS($E95)+SIN($E95)*COS(W$12))/SIN(W$12)*$B95))</f>
        <v>94.1114621377426</v>
      </c>
      <c r="X185" s="0" t="n">
        <f aca="false">IF($B95=0,0,IF(SIN(X$12)=0,999999999,(SIN(X$12)*COS($E95)+SIN($E95)*COS(X$12))/SIN(X$12)*$B95))</f>
        <v>88.7545474999006</v>
      </c>
      <c r="Y185" s="0" t="n">
        <f aca="false">IF($B95=0,0,IF(SIN(Y$12)=0,999999999,(SIN(Y$12)*COS($E95)+SIN($E95)*COS(Y$12))/SIN(Y$12)*$B95))</f>
        <v>83.9438489003044</v>
      </c>
      <c r="Z185" s="0" t="n">
        <f aca="false">IF($B95=0,0,IF(SIN(Z$12)=0,999999999,(SIN(Z$12)*COS($E95)+SIN($E95)*COS(Z$12))/SIN(Z$12)*$B95))</f>
        <v>79.597357469607</v>
      </c>
      <c r="AA185" s="0" t="n">
        <f aca="false">IF($B95=0,0,IF(SIN(AA$12)=0,999999999,(SIN(AA$12)*COS($E95)+SIN($E95)*COS(AA$12))/SIN(AA$12)*$B95))</f>
        <v>75.6486807108415</v>
      </c>
      <c r="AB185" s="0" t="n">
        <f aca="false">IF($B95=0,0,IF(SIN(AB$12)=0,999999999,(SIN(AB$12)*COS($E95)+SIN($E95)*COS(AB$12))/SIN(AB$12)*$B95))</f>
        <v>72.0434932562783</v>
      </c>
      <c r="AC185" s="0" t="n">
        <f aca="false">IF($B95=0,0,IF(SIN(AC$12)=0,999999999,(SIN(AC$12)*COS($E95)+SIN($E95)*COS(AC$12))/SIN(AC$12)*$B95))</f>
        <v>68.736913509705</v>
      </c>
      <c r="AD185" s="0" t="n">
        <f aca="false">IF($B95=0,0,IF(SIN(AD$12)=0,999999999,(SIN(AD$12)*COS($E95)+SIN($E95)*COS(AD$12))/SIN(AD$12)*$B95))</f>
        <v>65.6915361240955</v>
      </c>
      <c r="AE185" s="0" t="n">
        <f aca="false">IF($B95=0,0,IF(SIN(AE$12)=0,999999999,(SIN(AE$12)*COS($E95)+SIN($E95)*COS(AE$12))/SIN(AE$12)*$B95))</f>
        <v>62.8759366806312</v>
      </c>
      <c r="AF185" s="0" t="n">
        <f aca="false">IF($B95=0,0,IF(SIN(AF$12)=0,999999999,(SIN(AF$12)*COS($E95)+SIN($E95)*COS(AF$12))/SIN(AF$12)*$B95))</f>
        <v>60.2635214378191</v>
      </c>
      <c r="AG185" s="0" t="n">
        <f aca="false">IF($B95=0,0,IF(SIN(AG$12)=0,999999999,(SIN(AG$12)*COS($E95)+SIN($E95)*COS(AG$12))/SIN(AG$12)*$B95))</f>
        <v>57.8316326879544</v>
      </c>
      <c r="AH185" s="0" t="n">
        <f aca="false">IF($B95=0,0,IF(SIN(AH$12)=0,999999999,(SIN(AH$12)*COS($E95)+SIN($E95)*COS(AH$12))/SIN(AH$12)*$B95))</f>
        <v>55.5608458189574</v>
      </c>
      <c r="AI185" s="0" t="n">
        <f aca="false">IF($B95=0,0,IF(SIN(AI$12)=0,999999999,(SIN(AI$12)*COS($E95)+SIN($E95)*COS(AI$12))/SIN(AI$12)*$B95))</f>
        <v>53.4344118077384</v>
      </c>
      <c r="AJ185" s="0" t="n">
        <f aca="false">IF($B95=0,0,IF(SIN(AJ$12)=0,999999999,(SIN(AJ$12)*COS($E95)+SIN($E95)*COS(AJ$12))/SIN(AJ$12)*$B95))</f>
        <v>51.4378112109224</v>
      </c>
      <c r="AK185" s="0" t="n">
        <f aca="false">IF($B95=0,0,IF(SIN(AK$12)=0,999999999,(SIN(AK$12)*COS($E95)+SIN($E95)*COS(AK$12))/SIN(AK$12)*$B95))</f>
        <v>49.5583944759655</v>
      </c>
      <c r="AL185" s="0" t="n">
        <f aca="false">IF($B95=0,0,IF(SIN(AL$12)=0,999999999,(SIN(AL$12)*COS($E95)+SIN($E95)*COS(AL$12))/SIN(AL$12)*$B95))</f>
        <v>47.7850896899275</v>
      </c>
      <c r="AM185" s="0" t="n">
        <f aca="false">IF($B95=0,0,IF(SIN(AM$12)=0,999999999,(SIN(AM$12)*COS($E95)+SIN($E95)*COS(AM$12))/SIN(AM$12)*$B95))</f>
        <v>46.1081634607881</v>
      </c>
      <c r="AN185" s="0" t="n">
        <f aca="false">IF($B95=0,0,IF(SIN(AN$12)=0,999999999,(SIN(AN$12)*COS($E95)+SIN($E95)*COS(AN$12))/SIN(AN$12)*$B95))</f>
        <v>44.5190239920943</v>
      </c>
      <c r="AO185" s="0" t="n">
        <f aca="false">IF($B95=0,0,IF(SIN(AO$12)=0,999999999,(SIN(AO$12)*COS($E95)+SIN($E95)*COS(AO$12))/SIN(AO$12)*$B95))</f>
        <v>43.0100579121071</v>
      </c>
      <c r="AP185" s="0" t="n">
        <f aca="false">IF($B95=0,0,IF(SIN(AP$12)=0,999999999,(SIN(AP$12)*COS($E95)+SIN($E95)*COS(AP$12))/SIN(AP$12)*$B95))</f>
        <v>41.5744942939047</v>
      </c>
      <c r="AQ185" s="0" t="n">
        <f aca="false">IF($B95=0,0,IF(SIN(AQ$12)=0,999999999,(SIN(AQ$12)*COS($E95)+SIN($E95)*COS(AQ$12))/SIN(AQ$12)*$B95))</f>
        <v>40.2062907220313</v>
      </c>
      <c r="AR185" s="0" t="n">
        <f aca="false">IF($B95=0,0,IF(SIN(AR$12)=0,999999999,(SIN(AR$12)*COS($E95)+SIN($E95)*COS(AR$12))/SIN(AR$12)*$B95))</f>
        <v>38.9000373443035</v>
      </c>
      <c r="AS185" s="0" t="n">
        <f aca="false">IF($B95=0,0,IF(SIN(AS$12)=0,999999999,(SIN(AS$12)*COS($E95)+SIN($E95)*COS(AS$12))/SIN(AS$12)*$B95))</f>
        <v>37.6508756804834</v>
      </c>
      <c r="AT185" s="0" t="n">
        <f aca="false">IF($B95=0,0,IF(SIN(AT$12)=0,999999999,(SIN(AT$12)*COS($E95)+SIN($E95)*COS(AT$12))/SIN(AT$12)*$B95))</f>
        <v>36.4544296051727</v>
      </c>
      <c r="AU185" s="0" t="n">
        <f aca="false">IF($B95=0,0,IF(SIN(AU$12)=0,999999999,(SIN(AU$12)*COS($E95)+SIN($E95)*COS(AU$12))/SIN(AU$12)*$B95))</f>
        <v>35.3067464262017</v>
      </c>
      <c r="AV185" s="0" t="n">
        <f aca="false">IF($B95=0,0,IF(SIN(AV$12)=0,999999999,(SIN(AV$12)*COS($E95)+SIN($E95)*COS(AV$12))/SIN(AV$12)*$B95))</f>
        <v>34.2042463757218</v>
      </c>
      <c r="AW185" s="0" t="n">
        <f aca="false">IF($B95=0,0,IF(SIN(AW$12)=0,999999999,(SIN(AW$12)*COS($E95)+SIN($E95)*COS(AW$12))/SIN(AW$12)*$B95))</f>
        <v>33.1436791442792</v>
      </c>
      <c r="AX185" s="0" t="n">
        <f aca="false">IF($B95=0,0,IF(SIN(AX$12)=0,999999999,(SIN(AX$12)*COS($E95)+SIN($E95)*COS(AX$12))/SIN(AX$12)*$B95))</f>
        <v>32.1220863371695</v>
      </c>
      <c r="AY185" s="0" t="n">
        <f aca="false">IF($B95=0,0,IF(SIN(AY$12)=0,999999999,(SIN(AY$12)*COS($E95)+SIN($E95)*COS(AY$12))/SIN(AY$12)*$B95))</f>
        <v>31.1367689315985</v>
      </c>
      <c r="AZ185" s="0" t="n">
        <f aca="false">IF($B95=0,0,IF(SIN(AZ$12)=0,999999999,(SIN(AZ$12)*COS($E95)+SIN($E95)*COS(AZ$12))/SIN(AZ$12)*$B95))</f>
        <v>30.1852589734164</v>
      </c>
      <c r="BA185" s="0" t="n">
        <f aca="false">IF($B95=0,0,IF(SIN(BA$12)=0,999999999,(SIN(BA$12)*COS($E95)+SIN($E95)*COS(BA$12))/SIN(BA$12)*$B95))</f>
        <v>29.2652948817498</v>
      </c>
      <c r="BB185" s="0" t="n">
        <f aca="false">IF($B95=0,0,IF(SIN(BB$12)=0,999999999,(SIN(BB$12)*COS($E95)+SIN($E95)*COS(BB$12))/SIN(BB$12)*$B95))</f>
        <v>28.3747998351174</v>
      </c>
      <c r="BC185" s="0" t="n">
        <f aca="false">IF($B95=0,0,IF(SIN(BC$12)=0,999999999,(SIN(BC$12)*COS($E95)+SIN($E95)*COS(BC$12))/SIN(BC$12)*$B95))</f>
        <v>27.5118627985478</v>
      </c>
      <c r="BD185" s="0" t="n">
        <f aca="false">IF($B95=0,0,IF(SIN(BD$12)=0,999999999,(SIN(BD$12)*COS($E95)+SIN($E95)*COS(BD$12))/SIN(BD$12)*$B95))</f>
        <v>26.6747218216763</v>
      </c>
      <c r="BE185" s="0" t="n">
        <f aca="false">IF($B95=0,0,IF(SIN(BE$12)=0,999999999,(SIN(BE$12)*COS($E95)+SIN($E95)*COS(BE$12))/SIN(BE$12)*$B95))</f>
        <v>25.8617492958236</v>
      </c>
      <c r="BF185" s="0" t="n">
        <f aca="false">IF($B95=0,0,IF(SIN(BF$12)=0,999999999,(SIN(BF$12)*COS($E95)+SIN($E95)*COS(BF$12))/SIN(BF$12)*$B95))</f>
        <v>25.0714389060384</v>
      </c>
      <c r="BG185" s="0" t="n">
        <f aca="false">IF($B95=0,0,IF(SIN(BG$12)=0,999999999,(SIN(BG$12)*COS($E95)+SIN($E95)*COS(BG$12))/SIN(BG$12)*$B95))</f>
        <v>24.3023940539222</v>
      </c>
      <c r="BH185" s="0" t="n">
        <f aca="false">IF($B95=0,0,IF(SIN(BH$12)=0,999999999,(SIN(BH$12)*COS($E95)+SIN($E95)*COS(BH$12))/SIN(BH$12)*$B95))</f>
        <v>23.5533175602428</v>
      </c>
      <c r="BI185" s="0" t="n">
        <f aca="false">IF($B95=0,0,IF(SIN(BI$12)=0,999999999,(SIN(BI$12)*COS($E95)+SIN($E95)*COS(BI$12))/SIN(BI$12)*$B95))</f>
        <v>22.8230024841041</v>
      </c>
      <c r="BJ185" s="0" t="n">
        <f aca="false">IF($B95=0,0,IF(SIN(BJ$12)=0,999999999,(SIN(BJ$12)*COS($E95)+SIN($E95)*COS(BJ$12))/SIN(BJ$12)*$B95))</f>
        <v>22.1103239187363</v>
      </c>
      <c r="BK185" s="0" t="n">
        <f aca="false">IF($B95=0,0,IF(SIN(BK$12)=0,999999999,(SIN(BK$12)*COS($E95)+SIN($E95)*COS(BK$12))/SIN(BK$12)*$B95))</f>
        <v>21.414231643587</v>
      </c>
      <c r="BL185" s="0" t="n">
        <f aca="false">IF($B95=0,0,IF(SIN(BL$12)=0,999999999,(SIN(BL$12)*COS($E95)+SIN($E95)*COS(BL$12))/SIN(BL$12)*$B95))</f>
        <v>20.7337435289629</v>
      </c>
      <c r="BM185" s="0" t="n">
        <f aca="false">IF($B95=0,0,IF(SIN(BM$12)=0,999999999,(SIN(BM$12)*COS($E95)+SIN($E95)*COS(BM$12))/SIN(BM$12)*$B95))</f>
        <v>20.0679396035163</v>
      </c>
      <c r="BN185" s="0" t="n">
        <f aca="false">IF($B95=0,0,IF(SIN(BN$12)=0,999999999,(SIN(BN$12)*COS($E95)+SIN($E95)*COS(BN$12))/SIN(BN$12)*$B95))</f>
        <v>19.4159567068007</v>
      </c>
      <c r="BO185" s="0" t="n">
        <f aca="false">IF($B95=0,0,IF(SIN(BO$12)=0,999999999,(SIN(BO$12)*COS($E95)+SIN($E95)*COS(BO$12))/SIN(BO$12)*$B95))</f>
        <v>18.7769836592927</v>
      </c>
      <c r="BP185" s="0" t="n">
        <f aca="false">IF($B95=0,0,IF(SIN(BP$12)=0,999999999,(SIN(BP$12)*COS($E95)+SIN($E95)*COS(BP$12))/SIN(BP$12)*$B95))</f>
        <v>18.1502568909647</v>
      </c>
      <c r="BQ185" s="0" t="n">
        <f aca="false">IF($B95=0,0,IF(SIN(BQ$12)=0,999999999,(SIN(BQ$12)*COS($E95)+SIN($E95)*COS(BQ$12))/SIN(BQ$12)*$B95))</f>
        <v>17.5350564769486</v>
      </c>
      <c r="BR185" s="0" t="n">
        <f aca="false">IF($B95=0,0,IF(SIN(BR$12)=0,999999999,(SIN(BR$12)*COS($E95)+SIN($E95)*COS(BR$12))/SIN(BR$12)*$B95))</f>
        <v>16.9307025352222</v>
      </c>
      <c r="BS185" s="0" t="n">
        <f aca="false">IF($B95=0,0,IF(SIN(BS$12)=0,999999999,(SIN(BS$12)*COS($E95)+SIN($E95)*COS(BS$12))/SIN(BS$12)*$B95))</f>
        <v>16.3365519467585</v>
      </c>
      <c r="BT185" s="0" t="n">
        <f aca="false">IF($B95=0,0,IF(SIN(BT$12)=0,999999999,(SIN(BT$12)*COS($E95)+SIN($E95)*COS(BT$12))/SIN(BT$12)*$B95))</f>
        <v>15.7519953633404</v>
      </c>
      <c r="BU185" s="0" t="n">
        <f aca="false">IF($B95=0,0,IF(SIN(BU$12)=0,999999999,(SIN(BU$12)*COS($E95)+SIN($E95)*COS(BU$12))/SIN(BU$12)*$B95))</f>
        <v>15.1764544723521</v>
      </c>
      <c r="BV185" s="0" t="n">
        <f aca="false">IF($B95=0,0,IF(SIN(BV$12)=0,999999999,(SIN(BV$12)*COS($E95)+SIN($E95)*COS(BV$12))/SIN(BV$12)*$B95))</f>
        <v>14.609379491419</v>
      </c>
      <c r="BW185" s="0" t="n">
        <f aca="false">IF($B95=0,0,IF(SIN(BW$12)=0,999999999,(SIN(BW$12)*COS($E95)+SIN($E95)*COS(BW$12))/SIN(BW$12)*$B95))</f>
        <v>14.0502468688777</v>
      </c>
      <c r="BX185" s="0" t="n">
        <f aca="false">IF($B95=0,0,IF(SIN(BX$12)=0,999999999,(SIN(BX$12)*COS($E95)+SIN($E95)*COS(BX$12))/SIN(BX$12)*$B95))</f>
        <v>13.4985571687414</v>
      </c>
      <c r="BY185" s="0" t="n">
        <f aca="false">IF($B95=0,0,IF(SIN(BY$12)=0,999999999,(SIN(BY$12)*COS($E95)+SIN($E95)*COS(BY$12))/SIN(BY$12)*$B95))</f>
        <v>12.9538331211775</v>
      </c>
      <c r="BZ185" s="0" t="n">
        <f aca="false">IF($B95=0,0,IF(SIN(BZ$12)=0,999999999,(SIN(BZ$12)*COS($E95)+SIN($E95)*COS(BZ$12))/SIN(BZ$12)*$B95))</f>
        <v>12.4156178215708</v>
      </c>
      <c r="CA185" s="0" t="n">
        <f aca="false">IF($B95=0,0,IF(SIN(CA$12)=0,999999999,(SIN(CA$12)*COS($E95)+SIN($E95)*COS(CA$12))/SIN(CA$12)*$B95))</f>
        <v>11.8834730630339</v>
      </c>
      <c r="CB185" s="0" t="n">
        <f aca="false">IF($B95=0,0,IF(SIN(CB$12)=0,999999999,(SIN(CB$12)*COS($E95)+SIN($E95)*COS(CB$12))/SIN(CB$12)*$B95))</f>
        <v>11.3569777887946</v>
      </c>
      <c r="CC185" s="0" t="n">
        <f aca="false">IF($B95=0,0,IF(SIN(CC$12)=0,999999999,(SIN(CC$12)*COS($E95)+SIN($E95)*COS(CC$12))/SIN(CC$12)*$B95))</f>
        <v>10.8357266522744</v>
      </c>
      <c r="CD185" s="0" t="n">
        <f aca="false">IF($B95=0,0,IF(SIN(CD$12)=0,999999999,(SIN(CD$12)*COS($E95)+SIN($E95)*COS(CD$12))/SIN(CD$12)*$B95))</f>
        <v>10.3193286738725</v>
      </c>
      <c r="CE185" s="0" t="n">
        <f aca="false">IF($B95=0,0,IF(SIN(CE$12)=0,999999999,(SIN(CE$12)*COS($E95)+SIN($E95)*COS(CE$12))/SIN(CE$12)*$B95))</f>
        <v>9.80740598452773</v>
      </c>
      <c r="CF185" s="0" t="n">
        <f aca="false">IF($B95=0,0,IF(SIN(CF$12)=0,999999999,(SIN(CF$12)*COS($E95)+SIN($E95)*COS(CF$12))/SIN(CF$12)*$B95))</f>
        <v>9.2995926470697</v>
      </c>
      <c r="CG185" s="0" t="n">
        <f aca="false">IF($B95=0,0,IF(SIN(CG$12)=0,999999999,(SIN(CG$12)*COS($E95)+SIN($E95)*COS(CG$12))/SIN(CG$12)*$B95))</f>
        <v>8.79553354717836</v>
      </c>
      <c r="CH185" s="0" t="n">
        <f aca="false">IF($B95=0,0,IF(SIN(CH$12)=0,999999999,(SIN(CH$12)*COS($E95)+SIN($E95)*COS(CH$12))/SIN(CH$12)*$B95))</f>
        <v>8.29488334648823</v>
      </c>
      <c r="CI185" s="0" t="n">
        <f aca="false">IF($B95=0,0,IF(SIN(CI$12)=0,999999999,(SIN(CI$12)*COS($E95)+SIN($E95)*COS(CI$12))/SIN(CI$12)*$B95))</f>
        <v>7.79730549100792</v>
      </c>
      <c r="CJ185" s="0" t="n">
        <f aca="false">IF($B95=0,0,IF(SIN(CJ$12)=0,999999999,(SIN(CJ$12)*COS($E95)+SIN($E95)*COS(CJ$12))/SIN(CJ$12)*$B95))</f>
        <v>7.30247126856689</v>
      </c>
      <c r="CK185" s="0" t="n">
        <f aca="false">IF($B95=0,0,IF(SIN(CK$12)=0,999999999,(SIN(CK$12)*COS($E95)+SIN($E95)*COS(CK$12))/SIN(CK$12)*$B95))</f>
        <v>6.81005890947984</v>
      </c>
      <c r="CL185" s="0" t="n">
        <f aca="false">IF($B95=0,0,IF(SIN(CL$12)=0,999999999,(SIN(CL$12)*COS($E95)+SIN($E95)*COS(CL$12))/SIN(CL$12)*$B95))</f>
        <v>6.31975272504202</v>
      </c>
      <c r="CM185" s="0" t="n">
        <f aca="false">IF($B95=0,0,IF(SIN(CM$12)=0,999999999,(SIN(CM$12)*COS($E95)+SIN($E95)*COS(CM$12))/SIN(CM$12)*$B95))</f>
        <v>5.83124227881938</v>
      </c>
      <c r="CN185" s="0" t="n">
        <f aca="false">IF($B95=0,0,IF(SIN(CN$12)=0,999999999,(SIN(CN$12)*COS($E95)+SIN($E95)*COS(CN$12))/SIN(CN$12)*$B95))</f>
        <v>5.34422158600473</v>
      </c>
      <c r="CO185" s="0" t="n">
        <f aca="false">IF($B95=0,0,IF(SIN(CO$12)=0,999999999,(SIN(CO$12)*COS($E95)+SIN($E95)*COS(CO$12))/SIN(CO$12)*$B95))</f>
        <v>4.85838833637783</v>
      </c>
      <c r="CP185" s="0" t="n">
        <f aca="false">IF($B95=0,0,IF(SIN(CP$12)=0,999999999,(SIN(CP$12)*COS($E95)+SIN($E95)*COS(CP$12))/SIN(CP$12)*$B95))</f>
        <v>4.3734431366165</v>
      </c>
      <c r="CQ185" s="0" t="n">
        <f aca="false">IF($B95=0,0,IF(SIN(CQ$12)=0,999999999,(SIN(CQ$12)*COS($E95)+SIN($E95)*COS(CQ$12))/SIN(CQ$12)*$B95))</f>
        <v>3.88908876788099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1626.79851616119</v>
      </c>
      <c r="H186" s="0" t="n">
        <f aca="false">IF($B96=0,0,IF(SIN(H$12)=0,999999999,(SIN(H$12)*COS($E96)+SIN($E96)*COS(H$12))/SIN(H$12)*$B96))</f>
        <v>814.641416601507</v>
      </c>
      <c r="I186" s="0" t="n">
        <f aca="false">IF($B96=0,0,IF(SIN(I$12)=0,999999999,(SIN(I$12)*COS($E96)+SIN($E96)*COS(I$12))/SIN(I$12)*$B96))</f>
        <v>543.812395600254</v>
      </c>
      <c r="J186" s="0" t="n">
        <f aca="false">IF($B96=0,0,IF(SIN(J$12)=0,999999999,(SIN(J$12)*COS($E96)+SIN($E96)*COS(J$12))/SIN(J$12)*$B96))</f>
        <v>408.315343956774</v>
      </c>
      <c r="K186" s="0" t="n">
        <f aca="false">IF($B96=0,0,IF(SIN(K$12)=0,999999999,(SIN(K$12)*COS($E96)+SIN($E96)*COS(K$12))/SIN(K$12)*$B96))</f>
        <v>326.951023691698</v>
      </c>
      <c r="L186" s="0" t="n">
        <f aca="false">IF($B96=0,0,IF(SIN(L$12)=0,999999999,(SIN(L$12)*COS($E96)+SIN($E96)*COS(L$12))/SIN(L$12)*$B96))</f>
        <v>272.65300865491</v>
      </c>
      <c r="M186" s="0" t="n">
        <f aca="false">IF($B96=0,0,IF(SIN(M$12)=0,999999999,(SIN(M$12)*COS($E96)+SIN($E96)*COS(M$12))/SIN(M$12)*$B96))</f>
        <v>233.821390316554</v>
      </c>
      <c r="N186" s="0" t="n">
        <f aca="false">IF($B96=0,0,IF(SIN(N$12)=0,999999999,(SIN(N$12)*COS($E96)+SIN($E96)*COS(N$12))/SIN(N$12)*$B96))</f>
        <v>204.656204205848</v>
      </c>
      <c r="O186" s="0" t="n">
        <f aca="false">IF($B96=0,0,IF(SIN(O$12)=0,999999999,(SIN(O$12)*COS($E96)+SIN($E96)*COS(O$12))/SIN(O$12)*$B96))</f>
        <v>181.935238716007</v>
      </c>
      <c r="P186" s="0" t="n">
        <f aca="false">IF($B96=0,0,IF(SIN(P$12)=0,999999999,(SIN(P$12)*COS($E96)+SIN($E96)*COS(P$12))/SIN(P$12)*$B96))</f>
        <v>163.725158618922</v>
      </c>
      <c r="Q186" s="0" t="n">
        <f aca="false">IF($B96=0,0,IF(SIN(Q$12)=0,999999999,(SIN(Q$12)*COS($E96)+SIN($E96)*COS(Q$12))/SIN(Q$12)*$B96))</f>
        <v>148.795652110565</v>
      </c>
      <c r="R186" s="0" t="n">
        <f aca="false">IF($B96=0,0,IF(SIN(R$12)=0,999999999,(SIN(R$12)*COS($E96)+SIN($E96)*COS(R$12))/SIN(R$12)*$B96))</f>
        <v>136.326504327455</v>
      </c>
      <c r="S186" s="0" t="n">
        <f aca="false">IF($B96=0,0,IF(SIN(S$12)=0,999999999,(SIN(S$12)*COS($E96)+SIN($E96)*COS(S$12))/SIN(S$12)*$B96))</f>
        <v>125.749867695826</v>
      </c>
      <c r="T186" s="0" t="n">
        <f aca="false">IF($B96=0,0,IF(SIN(T$12)=0,999999999,(SIN(T$12)*COS($E96)+SIN($E96)*COS(T$12))/SIN(T$12)*$B96))</f>
        <v>116.660130697048</v>
      </c>
      <c r="U186" s="0" t="n">
        <f aca="false">IF($B96=0,0,IF(SIN(U$12)=0,999999999,(SIN(U$12)*COS($E96)+SIN($E96)*COS(U$12))/SIN(U$12)*$B96))</f>
        <v>108.75983912162</v>
      </c>
      <c r="V186" s="0" t="n">
        <f aca="false">IF($B96=0,0,IF(SIN(V$12)=0,999999999,(SIN(V$12)*COS($E96)+SIN($E96)*COS(V$12))/SIN(V$12)*$B96))</f>
        <v>101.825896847894</v>
      </c>
      <c r="W186" s="0" t="n">
        <f aca="false">IF($B96=0,0,IF(SIN(W$12)=0,999999999,(SIN(W$12)*COS($E96)+SIN($E96)*COS(W$12))/SIN(W$12)*$B96))</f>
        <v>95.6876957528742</v>
      </c>
      <c r="X186" s="0" t="n">
        <f aca="false">IF($B96=0,0,IF(SIN(X$12)=0,999999999,(SIN(X$12)*COS($E96)+SIN($E96)*COS(X$12))/SIN(X$12)*$B96))</f>
        <v>90.2125356480832</v>
      </c>
      <c r="Y186" s="0" t="n">
        <f aca="false">IF($B96=0,0,IF(SIN(Y$12)=0,999999999,(SIN(Y$12)*COS($E96)+SIN($E96)*COS(Y$12))/SIN(Y$12)*$B96))</f>
        <v>85.2956484416645</v>
      </c>
      <c r="Z186" s="0" t="n">
        <f aca="false">IF($B96=0,0,IF(SIN(Z$12)=0,999999999,(SIN(Z$12)*COS($E96)+SIN($E96)*COS(Z$12))/SIN(Z$12)*$B96))</f>
        <v>80.853215047438</v>
      </c>
      <c r="AA186" s="0" t="n">
        <f aca="false">IF($B96=0,0,IF(SIN(AA$12)=0,999999999,(SIN(AA$12)*COS($E96)+SIN($E96)*COS(AA$12))/SIN(AA$12)*$B96))</f>
        <v>76.8173774584677</v>
      </c>
      <c r="AB186" s="0" t="n">
        <f aca="false">IF($B96=0,0,IF(SIN(AB$12)=0,999999999,(SIN(AB$12)*COS($E96)+SIN($E96)*COS(AB$12))/SIN(AB$12)*$B96))</f>
        <v>73.1326111599573</v>
      </c>
      <c r="AC186" s="0" t="n">
        <f aca="false">IF($B96=0,0,IF(SIN(AC$12)=0,999999999,(SIN(AC$12)*COS($E96)+SIN($E96)*COS(AC$12))/SIN(AC$12)*$B96))</f>
        <v>69.7530438650338</v>
      </c>
      <c r="AD186" s="0" t="n">
        <f aca="false">IF($B96=0,0,IF(SIN(AD$12)=0,999999999,(SIN(AD$12)*COS($E96)+SIN($E96)*COS(AD$12))/SIN(AD$12)*$B96))</f>
        <v>66.6404445624549</v>
      </c>
      <c r="AE186" s="0" t="n">
        <f aca="false">IF($B96=0,0,IF(SIN(AE$12)=0,999999999,(SIN(AE$12)*COS($E96)+SIN($E96)*COS(AE$12))/SIN(AE$12)*$B96))</f>
        <v>63.7626951887712</v>
      </c>
      <c r="AF186" s="0" t="n">
        <f aca="false">IF($B96=0,0,IF(SIN(AF$12)=0,999999999,(SIN(AF$12)*COS($E96)+SIN($E96)*COS(AF$12))/SIN(AF$12)*$B96))</f>
        <v>61.0926149874644</v>
      </c>
      <c r="AG186" s="0" t="n">
        <f aca="false">IF($B96=0,0,IF(SIN(AG$12)=0,999999999,(SIN(AG$12)*COS($E96)+SIN($E96)*COS(AG$12))/SIN(AG$12)*$B96))</f>
        <v>58.6070461175611</v>
      </c>
      <c r="AH186" s="0" t="n">
        <f aca="false">IF($B96=0,0,IF(SIN(AH$12)=0,999999999,(SIN(AH$12)*COS($E96)+SIN($E96)*COS(AH$12))/SIN(AH$12)*$B96))</f>
        <v>56.286135199215</v>
      </c>
      <c r="AI186" s="0" t="n">
        <f aca="false">IF($B96=0,0,IF(SIN(AI$12)=0,999999999,(SIN(AI$12)*COS($E96)+SIN($E96)*COS(AI$12))/SIN(AI$12)*$B96))</f>
        <v>54.1127635009893</v>
      </c>
      <c r="AJ186" s="0" t="n">
        <f aca="false">IF($B96=0,0,IF(SIN(AJ$12)=0,999999999,(SIN(AJ$12)*COS($E96)+SIN($E96)*COS(AJ$12))/SIN(AJ$12)*$B96))</f>
        <v>52.0720910856282</v>
      </c>
      <c r="AK186" s="0" t="n">
        <f aca="false">IF($B96=0,0,IF(SIN(AK$12)=0,999999999,(SIN(AK$12)*COS($E96)+SIN($E96)*COS(AK$12))/SIN(AK$12)*$B96))</f>
        <v>50.1511891816064</v>
      </c>
      <c r="AL186" s="0" t="n">
        <f aca="false">IF($B96=0,0,IF(SIN(AL$12)=0,999999999,(SIN(AL$12)*COS($E96)+SIN($E96)*COS(AL$12))/SIN(AL$12)*$B96))</f>
        <v>48.3387414809163</v>
      </c>
      <c r="AM186" s="0" t="n">
        <f aca="false">IF($B96=0,0,IF(SIN(AM$12)=0,999999999,(SIN(AM$12)*COS($E96)+SIN($E96)*COS(AM$12))/SIN(AM$12)*$B96))</f>
        <v>46.6247997422142</v>
      </c>
      <c r="AN186" s="0" t="n">
        <f aca="false">IF($B96=0,0,IF(SIN(AN$12)=0,999999999,(SIN(AN$12)*COS($E96)+SIN($E96)*COS(AN$12))/SIN(AN$12)*$B96))</f>
        <v>45.000582518651</v>
      </c>
      <c r="AO186" s="0" t="n">
        <f aca="false">IF($B96=0,0,IF(SIN(AO$12)=0,999999999,(SIN(AO$12)*COS($E96)+SIN($E96)*COS(AO$12))/SIN(AO$12)*$B96))</f>
        <v>43.4583083852784</v>
      </c>
      <c r="AP186" s="0" t="n">
        <f aca="false">IF($B96=0,0,IF(SIN(AP$12)=0,999999999,(SIN(AP$12)*COS($E96)+SIN($E96)*COS(AP$12))/SIN(AP$12)*$B96))</f>
        <v>41.9910569576101</v>
      </c>
      <c r="AQ186" s="0" t="n">
        <f aca="false">IF($B96=0,0,IF(SIN(AQ$12)=0,999999999,(SIN(AQ$12)*COS($E96)+SIN($E96)*COS(AQ$12))/SIN(AQ$12)*$B96))</f>
        <v>40.5926524433706</v>
      </c>
      <c r="AR186" s="0" t="n">
        <f aca="false">IF($B96=0,0,IF(SIN(AR$12)=0,999999999,(SIN(AR$12)*COS($E96)+SIN($E96)*COS(AR$12))/SIN(AR$12)*$B96))</f>
        <v>39.2575655763966</v>
      </c>
      <c r="AS186" s="0" t="n">
        <f aca="false">IF($B96=0,0,IF(SIN(AS$12)=0,999999999,(SIN(AS$12)*COS($E96)+SIN($E96)*COS(AS$12))/SIN(AS$12)*$B96))</f>
        <v>37.9808306331388</v>
      </c>
      <c r="AT186" s="0" t="n">
        <f aca="false">IF($B96=0,0,IF(SIN(AT$12)=0,999999999,(SIN(AT$12)*COS($E96)+SIN($E96)*COS(AT$12))/SIN(AT$12)*$B96))</f>
        <v>36.7579748921122</v>
      </c>
      <c r="AU186" s="0" t="n">
        <f aca="false">IF($B96=0,0,IF(SIN(AU$12)=0,999999999,(SIN(AU$12)*COS($E96)+SIN($E96)*COS(AU$12))/SIN(AU$12)*$B96))</f>
        <v>35.5849584116828</v>
      </c>
      <c r="AV186" s="0" t="n">
        <f aca="false">IF($B96=0,0,IF(SIN(AV$12)=0,999999999,(SIN(AV$12)*COS($E96)+SIN($E96)*COS(AV$12))/SIN(AV$12)*$B96))</f>
        <v>34.4581224062562</v>
      </c>
      <c r="AW186" s="0" t="n">
        <f aca="false">IF($B96=0,0,IF(SIN(AW$12)=0,999999999,(SIN(AW$12)*COS($E96)+SIN($E96)*COS(AW$12))/SIN(AW$12)*$B96))</f>
        <v>33.3741448209083</v>
      </c>
      <c r="AX186" s="0" t="n">
        <f aca="false">IF($B96=0,0,IF(SIN(AX$12)=0,999999999,(SIN(AX$12)*COS($E96)+SIN($E96)*COS(AX$12))/SIN(AX$12)*$B96))</f>
        <v>32.3300019590236</v>
      </c>
      <c r="AY186" s="0" t="n">
        <f aca="false">IF($B96=0,0,IF(SIN(AY$12)=0,999999999,(SIN(AY$12)*COS($E96)+SIN($E96)*COS(AY$12))/SIN(AY$12)*$B96))</f>
        <v>31.3229352211238</v>
      </c>
      <c r="AZ186" s="0" t="n">
        <f aca="false">IF($B96=0,0,IF(SIN(AZ$12)=0,999999999,(SIN(AZ$12)*COS($E96)+SIN($E96)*COS(AZ$12))/SIN(AZ$12)*$B96))</f>
        <v>30.3504221768525</v>
      </c>
      <c r="BA186" s="0" t="n">
        <f aca="false">IF($B96=0,0,IF(SIN(BA$12)=0,999999999,(SIN(BA$12)*COS($E96)+SIN($E96)*COS(BA$12))/SIN(BA$12)*$B96))</f>
        <v>29.4101513244944</v>
      </c>
      <c r="BB186" s="0" t="n">
        <f aca="false">IF($B96=0,0,IF(SIN(BB$12)=0,999999999,(SIN(BB$12)*COS($E96)+SIN($E96)*COS(BB$12))/SIN(BB$12)*$B96))</f>
        <v>28.4999999999999</v>
      </c>
      <c r="BC186" s="0" t="n">
        <f aca="false">IF($B96=0,0,IF(SIN(BC$12)=0,999999999,(SIN(BC$12)*COS($E96)+SIN($E96)*COS(BC$12))/SIN(BC$12)*$B96))</f>
        <v>27.6180149853057</v>
      </c>
      <c r="BD186" s="0" t="n">
        <f aca="false">IF($B96=0,0,IF(SIN(BD$12)=0,999999999,(SIN(BD$12)*COS($E96)+SIN($E96)*COS(BD$12))/SIN(BD$12)*$B96))</f>
        <v>26.7623954377636</v>
      </c>
      <c r="BE186" s="0" t="n">
        <f aca="false">IF($B96=0,0,IF(SIN(BE$12)=0,999999999,(SIN(BE$12)*COS($E96)+SIN($E96)*COS(BE$12))/SIN(BE$12)*$B96))</f>
        <v>25.9314778217918</v>
      </c>
      <c r="BF186" s="0" t="n">
        <f aca="false">IF($B96=0,0,IF(SIN(BF$12)=0,999999999,(SIN(BF$12)*COS($E96)+SIN($E96)*COS(BF$12))/SIN(BF$12)*$B96))</f>
        <v>25.1237225729054</v>
      </c>
      <c r="BG186" s="0" t="n">
        <f aca="false">IF($B96=0,0,IF(SIN(BG$12)=0,999999999,(SIN(BG$12)*COS($E96)+SIN($E96)*COS(BG$12))/SIN(BG$12)*$B96))</f>
        <v>24.3377022649921</v>
      </c>
      <c r="BH186" s="0" t="n">
        <f aca="false">IF($B96=0,0,IF(SIN(BH$12)=0,999999999,(SIN(BH$12)*COS($E96)+SIN($E96)*COS(BH$12))/SIN(BH$12)*$B96))</f>
        <v>23.5720910856282</v>
      </c>
      <c r="BI186" s="0" t="n">
        <f aca="false">IF($B96=0,0,IF(SIN(BI$12)=0,999999999,(SIN(BI$12)*COS($E96)+SIN($E96)*COS(BI$12))/SIN(BI$12)*$B96))</f>
        <v>22.825655452595</v>
      </c>
      <c r="BJ186" s="0" t="n">
        <f aca="false">IF($B96=0,0,IF(SIN(BJ$12)=0,999999999,(SIN(BJ$12)*COS($E96)+SIN($E96)*COS(BJ$12))/SIN(BJ$12)*$B96))</f>
        <v>22.0972456285749</v>
      </c>
      <c r="BK186" s="0" t="n">
        <f aca="false">IF($B96=0,0,IF(SIN(BK$12)=0,999999999,(SIN(BK$12)*COS($E96)+SIN($E96)*COS(BK$12))/SIN(BK$12)*$B96))</f>
        <v>21.3857882110481</v>
      </c>
      <c r="BL186" s="0" t="n">
        <f aca="false">IF($B96=0,0,IF(SIN(BL$12)=0,999999999,(SIN(BL$12)*COS($E96)+SIN($E96)*COS(BL$12))/SIN(BL$12)*$B96))</f>
        <v>20.6902793913527</v>
      </c>
      <c r="BM186" s="0" t="n">
        <f aca="false">IF($B96=0,0,IF(SIN(BM$12)=0,999999999,(SIN(BM$12)*COS($E96)+SIN($E96)*COS(BM$12))/SIN(BM$12)*$B96))</f>
        <v>20.0097788912203</v>
      </c>
      <c r="BN186" s="0" t="n">
        <f aca="false">IF($B96=0,0,IF(SIN(BN$12)=0,999999999,(SIN(BN$12)*COS($E96)+SIN($E96)*COS(BN$12))/SIN(BN$12)*$B96))</f>
        <v>19.3434044972947</v>
      </c>
      <c r="BO186" s="0" t="n">
        <f aca="false">IF($B96=0,0,IF(SIN(BO$12)=0,999999999,(SIN(BO$12)*COS($E96)+SIN($E96)*COS(BO$12))/SIN(BO$12)*$B96))</f>
        <v>18.6903271245401</v>
      </c>
      <c r="BP186" s="0" t="n">
        <f aca="false">IF($B96=0,0,IF(SIN(BP$12)=0,999999999,(SIN(BP$12)*COS($E96)+SIN($E96)*COS(BP$12))/SIN(BP$12)*$B96))</f>
        <v>18.0497663483213</v>
      </c>
      <c r="BQ186" s="0" t="n">
        <f aca="false">IF($B96=0,0,IF(SIN(BQ$12)=0,999999999,(SIN(BQ$12)*COS($E96)+SIN($E96)*COS(BQ$12))/SIN(BQ$12)*$B96))</f>
        <v>17.4209863525607</v>
      </c>
      <c r="BR186" s="0" t="n">
        <f aca="false">IF($B96=0,0,IF(SIN(BR$12)=0,999999999,(SIN(BR$12)*COS($E96)+SIN($E96)*COS(BR$12))/SIN(BR$12)*$B96))</f>
        <v>16.8032922479098</v>
      </c>
      <c r="BS186" s="0" t="n">
        <f aca="false">IF($B96=0,0,IF(SIN(BS$12)=0,999999999,(SIN(BS$12)*COS($E96)+SIN($E96)*COS(BS$12))/SIN(BS$12)*$B96))</f>
        <v>16.1960267195001</v>
      </c>
      <c r="BT186" s="0" t="n">
        <f aca="false">IF($B96=0,0,IF(SIN(BT$12)=0,999999999,(SIN(BT$12)*COS($E96)+SIN($E96)*COS(BT$12))/SIN(BT$12)*$B96))</f>
        <v>15.598566968711</v>
      </c>
      <c r="BU186" s="0" t="n">
        <f aca="false">IF($B96=0,0,IF(SIN(BU$12)=0,999999999,(SIN(BU$12)*COS($E96)+SIN($E96)*COS(BU$12))/SIN(BU$12)*$B96))</f>
        <v>15.010321917585</v>
      </c>
      <c r="BV186" s="0" t="n">
        <f aca="false">IF($B96=0,0,IF(SIN(BV$12)=0,999999999,(SIN(BV$12)*COS($E96)+SIN($E96)*COS(BV$12))/SIN(BV$12)*$B96))</f>
        <v>14.4307296481662</v>
      </c>
      <c r="BW186" s="0" t="n">
        <f aca="false">IF($B96=0,0,IF(SIN(BW$12)=0,999999999,(SIN(BW$12)*COS($E96)+SIN($E96)*COS(BW$12))/SIN(BW$12)*$B96))</f>
        <v>13.8592550522113</v>
      </c>
      <c r="BX186" s="0" t="n">
        <f aca="false">IF($B96=0,0,IF(SIN(BX$12)=0,999999999,(SIN(BX$12)*COS($E96)+SIN($E96)*COS(BX$12))/SIN(BX$12)*$B96))</f>
        <v>13.2953876694697</v>
      </c>
      <c r="BY186" s="0" t="n">
        <f aca="false">IF($B96=0,0,IF(SIN(BY$12)=0,999999999,(SIN(BY$12)*COS($E96)+SIN($E96)*COS(BY$12))/SIN(BY$12)*$B96))</f>
        <v>12.7386396951276</v>
      </c>
      <c r="BZ186" s="0" t="n">
        <f aca="false">IF($B96=0,0,IF(SIN(BZ$12)=0,999999999,(SIN(BZ$12)*COS($E96)+SIN($E96)*COS(BZ$12))/SIN(BZ$12)*$B96))</f>
        <v>12.1885441391189</v>
      </c>
      <c r="CA186" s="0" t="n">
        <f aca="false">IF($B96=0,0,IF(SIN(CA$12)=0,999999999,(SIN(CA$12)*COS($E96)+SIN($E96)*COS(CA$12))/SIN(CA$12)*$B96))</f>
        <v>11.6446531218283</v>
      </c>
      <c r="CB186" s="0" t="n">
        <f aca="false">IF($B96=0,0,IF(SIN(CB$12)=0,999999999,(SIN(CB$12)*COS($E96)+SIN($E96)*COS(CB$12))/SIN(CB$12)*$B96))</f>
        <v>11.1065362923174</v>
      </c>
      <c r="CC186" s="0" t="n">
        <f aca="false">IF($B96=0,0,IF(SIN(CC$12)=0,999999999,(SIN(CC$12)*COS($E96)+SIN($E96)*COS(CC$12))/SIN(CC$12)*$B96))</f>
        <v>10.5737793566194</v>
      </c>
      <c r="CD186" s="0" t="n">
        <f aca="false">IF($B96=0,0,IF(SIN(CD$12)=0,999999999,(SIN(CD$12)*COS($E96)+SIN($E96)*COS(CD$12))/SIN(CD$12)*$B96))</f>
        <v>10.0459827048737</v>
      </c>
      <c r="CE186" s="0" t="n">
        <f aca="false">IF($B96=0,0,IF(SIN(CE$12)=0,999999999,(SIN(CE$12)*COS($E96)+SIN($E96)*COS(CE$12))/SIN(CE$12)*$B96))</f>
        <v>9.52276012715368</v>
      </c>
      <c r="CF186" s="0" t="n">
        <f aca="false">IF($B96=0,0,IF(SIN(CF$12)=0,999999999,(SIN(CF$12)*COS($E96)+SIN($E96)*COS(CF$12))/SIN(CF$12)*$B96))</f>
        <v>9.00373760880141</v>
      </c>
      <c r="CG186" s="0" t="n">
        <f aca="false">IF($B96=0,0,IF(SIN(CG$12)=0,999999999,(SIN(CG$12)*COS($E96)+SIN($E96)*COS(CG$12))/SIN(CG$12)*$B96))</f>
        <v>8.48855219690662</v>
      </c>
      <c r="CH186" s="0" t="n">
        <f aca="false">IF($B96=0,0,IF(SIN(CH$12)=0,999999999,(SIN(CH$12)*COS($E96)+SIN($E96)*COS(CH$12))/SIN(CH$12)*$B96))</f>
        <v>7.97685093030245</v>
      </c>
      <c r="CI186" s="0" t="n">
        <f aca="false">IF($B96=0,0,IF(SIN(CI$12)=0,999999999,(SIN(CI$12)*COS($E96)+SIN($E96)*COS(CI$12))/SIN(CI$12)*$B96))</f>
        <v>7.46828982609738</v>
      </c>
      <c r="CJ186" s="0" t="n">
        <f aca="false">IF($B96=0,0,IF(SIN(CJ$12)=0,999999999,(SIN(CJ$12)*COS($E96)+SIN($E96)*COS(CJ$12))/SIN(CJ$12)*$B96))</f>
        <v>6.9625329163166</v>
      </c>
      <c r="CK186" s="0" t="n">
        <f aca="false">IF($B96=0,0,IF(SIN(CK$12)=0,999999999,(SIN(CK$12)*COS($E96)+SIN($E96)*COS(CK$12))/SIN(CK$12)*$B96))</f>
        <v>6.459251328715</v>
      </c>
      <c r="CL186" s="0" t="n">
        <f aca="false">IF($B96=0,0,IF(SIN(CL$12)=0,999999999,(SIN(CL$12)*COS($E96)+SIN($E96)*COS(CL$12))/SIN(CL$12)*$B96))</f>
        <v>5.95812240625607</v>
      </c>
      <c r="CM186" s="0" t="n">
        <f aca="false">IF($B96=0,0,IF(SIN(CM$12)=0,999999999,(SIN(CM$12)*COS($E96)+SIN($E96)*COS(CM$12))/SIN(CM$12)*$B96))</f>
        <v>5.45882886010966</v>
      </c>
      <c r="CN186" s="0" t="n">
        <f aca="false">IF($B96=0,0,IF(SIN(CN$12)=0,999999999,(SIN(CN$12)*COS($E96)+SIN($E96)*COS(CN$12))/SIN(CN$12)*$B96))</f>
        <v>4.96105795133508</v>
      </c>
      <c r="CO186" s="0" t="n">
        <f aca="false">IF($B96=0,0,IF(SIN(CO$12)=0,999999999,(SIN(CO$12)*COS($E96)+SIN($E96)*COS(CO$12))/SIN(CO$12)*$B96))</f>
        <v>4.46450069668939</v>
      </c>
      <c r="CP186" s="0" t="n">
        <f aca="false">IF($B96=0,0,IF(SIN(CP$12)=0,999999999,(SIN(CP$12)*COS($E96)+SIN($E96)*COS(CP$12))/SIN(CP$12)*$B96))</f>
        <v>3.96885109421361</v>
      </c>
      <c r="CQ186" s="0" t="n">
        <f aca="false">IF($B96=0,0,IF(SIN(CQ$12)=0,999999999,(SIN(CQ$12)*COS($E96)+SIN($E96)*COS(CQ$12))/SIN(CQ$12)*$B96))</f>
        <v>3.47380536442947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1649.61196577426</v>
      </c>
      <c r="H187" s="0" t="n">
        <f aca="false">IF($B97=0,0,IF(SIN(H$12)=0,999999999,(SIN(H$12)*COS($E97)+SIN($E97)*COS(H$12))/SIN(H$12)*$B97))</f>
        <v>825.812722134519</v>
      </c>
      <c r="I187" s="0" t="n">
        <f aca="false">IF($B97=0,0,IF(SIN(I$12)=0,999999999,(SIN(I$12)*COS($E97)+SIN($E97)*COS(I$12))/SIN(I$12)*$B97))</f>
        <v>551.101409781918</v>
      </c>
      <c r="J187" s="0" t="n">
        <f aca="false">IF($B97=0,0,IF(SIN(J$12)=0,999999999,(SIN(J$12)*COS($E97)+SIN($E97)*COS(J$12))/SIN(J$12)*$B97))</f>
        <v>413.662029248484</v>
      </c>
      <c r="K187" s="0" t="n">
        <f aca="false">IF($B97=0,0,IF(SIN(K$12)=0,999999999,(SIN(K$12)*COS($E97)+SIN($E97)*COS(K$12))/SIN(K$12)*$B97))</f>
        <v>331.131364270032</v>
      </c>
      <c r="L187" s="0" t="n">
        <f aca="false">IF($B97=0,0,IF(SIN(L$12)=0,999999999,(SIN(L$12)*COS($E97)+SIN($E97)*COS(L$12))/SIN(L$12)*$B97))</f>
        <v>276.054995741459</v>
      </c>
      <c r="M187" s="0" t="n">
        <f aca="false">IF($B97=0,0,IF(SIN(M$12)=0,999999999,(SIN(M$12)*COS($E97)+SIN($E97)*COS(M$12))/SIN(M$12)*$B97))</f>
        <v>236.666732271513</v>
      </c>
      <c r="N187" s="0" t="n">
        <f aca="false">IF($B97=0,0,IF(SIN(N$12)=0,999999999,(SIN(N$12)*COS($E97)+SIN($E97)*COS(N$12))/SIN(N$12)*$B97))</f>
        <v>207.083467812411</v>
      </c>
      <c r="O187" s="0" t="n">
        <f aca="false">IF($B97=0,0,IF(SIN(O$12)=0,999999999,(SIN(O$12)*COS($E97)+SIN($E97)*COS(O$12))/SIN(O$12)*$B97))</f>
        <v>184.036800861591</v>
      </c>
      <c r="P187" s="0" t="n">
        <f aca="false">IF($B97=0,0,IF(SIN(P$12)=0,999999999,(SIN(P$12)*COS($E97)+SIN($E97)*COS(P$12))/SIN(P$12)*$B97))</f>
        <v>165.565682135016</v>
      </c>
      <c r="Q187" s="0" t="n">
        <f aca="false">IF($B97=0,0,IF(SIN(Q$12)=0,999999999,(SIN(Q$12)*COS($E97)+SIN($E97)*COS(Q$12))/SIN(Q$12)*$B97))</f>
        <v>150.422163502762</v>
      </c>
      <c r="R187" s="0" t="n">
        <f aca="false">IF($B97=0,0,IF(SIN(R$12)=0,999999999,(SIN(R$12)*COS($E97)+SIN($E97)*COS(R$12))/SIN(R$12)*$B97))</f>
        <v>137.774272450492</v>
      </c>
      <c r="S187" s="0" t="n">
        <f aca="false">IF($B97=0,0,IF(SIN(S$12)=0,999999999,(SIN(S$12)*COS($E97)+SIN($E97)*COS(S$12))/SIN(S$12)*$B97))</f>
        <v>127.046021398926</v>
      </c>
      <c r="T187" s="0" t="n">
        <f aca="false">IF($B97=0,0,IF(SIN(T$12)=0,999999999,(SIN(T$12)*COS($E97)+SIN($E97)*COS(T$12))/SIN(T$12)*$B97))</f>
        <v>117.82598445221</v>
      </c>
      <c r="U187" s="0" t="n">
        <f aca="false">IF($B97=0,0,IF(SIN(U$12)=0,999999999,(SIN(U$12)*COS($E97)+SIN($E97)*COS(U$12))/SIN(U$12)*$B97))</f>
        <v>109.812443441611</v>
      </c>
      <c r="V187" s="0" t="n">
        <f aca="false">IF($B97=0,0,IF(SIN(V$12)=0,999999999,(SIN(V$12)*COS($E97)+SIN($E97)*COS(V$12))/SIN(V$12)*$B97))</f>
        <v>102.779104197721</v>
      </c>
      <c r="W187" s="0" t="n">
        <f aca="false">IF($B97=0,0,IF(SIN(W$12)=0,999999999,(SIN(W$12)*COS($E97)+SIN($E97)*COS(W$12))/SIN(W$12)*$B97))</f>
        <v>96.5529129569778</v>
      </c>
      <c r="X187" s="0" t="n">
        <f aca="false">IF($B97=0,0,IF(SIN(X$12)=0,999999999,(SIN(X$12)*COS($E97)+SIN($E97)*COS(X$12))/SIN(X$12)*$B97))</f>
        <v>90.999267294607</v>
      </c>
      <c r="Y187" s="0" t="n">
        <f aca="false">IF($B97=0,0,IF(SIN(Y$12)=0,999999999,(SIN(Y$12)*COS($E97)+SIN($E97)*COS(Y$12))/SIN(Y$12)*$B97))</f>
        <v>86.0118972846598</v>
      </c>
      <c r="Z187" s="0" t="n">
        <f aca="false">IF($B97=0,0,IF(SIN(Z$12)=0,999999999,(SIN(Z$12)*COS($E97)+SIN($E97)*COS(Z$12))/SIN(Z$12)*$B97))</f>
        <v>81.5057823075602</v>
      </c>
      <c r="AA187" s="0" t="n">
        <f aca="false">IF($B97=0,0,IF(SIN(AA$12)=0,999999999,(SIN(AA$12)*COS($E97)+SIN($E97)*COS(AA$12))/SIN(AA$12)*$B97))</f>
        <v>77.4120916225325</v>
      </c>
      <c r="AB187" s="0" t="n">
        <f aca="false">IF($B97=0,0,IF(SIN(AB$12)=0,999999999,(SIN(AB$12)*COS($E97)+SIN($E97)*COS(AB$12))/SIN(AB$12)*$B97))</f>
        <v>73.6745047796079</v>
      </c>
      <c r="AC187" s="0" t="n">
        <f aca="false">IF($B97=0,0,IF(SIN(AC$12)=0,999999999,(SIN(AC$12)*COS($E97)+SIN($E97)*COS(AC$12))/SIN(AC$12)*$B97))</f>
        <v>70.2464919199075</v>
      </c>
      <c r="AD187" s="0" t="n">
        <f aca="false">IF($B97=0,0,IF(SIN(AD$12)=0,999999999,(SIN(AD$12)*COS($E97)+SIN($E97)*COS(AD$12))/SIN(AD$12)*$B97))</f>
        <v>67.0892739966655</v>
      </c>
      <c r="AE187" s="0" t="n">
        <f aca="false">IF($B97=0,0,IF(SIN(AE$12)=0,999999999,(SIN(AE$12)*COS($E97)+SIN($E97)*COS(AE$12))/SIN(AE$12)*$B97))</f>
        <v>64.1702725390526</v>
      </c>
      <c r="AF187" s="0" t="n">
        <f aca="false">IF($B97=0,0,IF(SIN(AF$12)=0,999999999,(SIN(AF$12)*COS($E97)+SIN($E97)*COS(AF$12))/SIN(AF$12)*$B97))</f>
        <v>61.4619171586878</v>
      </c>
      <c r="AG187" s="0" t="n">
        <f aca="false">IF($B97=0,0,IF(SIN(AG$12)=0,999999999,(SIN(AG$12)*COS($E97)+SIN($E97)*COS(AG$12))/SIN(AG$12)*$B97))</f>
        <v>58.9407180505953</v>
      </c>
      <c r="AH187" s="0" t="n">
        <f aca="false">IF($B97=0,0,IF(SIN(AH$12)=0,999999999,(SIN(AH$12)*COS($E97)+SIN($E97)*COS(AH$12))/SIN(AH$12)*$B97))</f>
        <v>56.5865372398565</v>
      </c>
      <c r="AI187" s="0" t="n">
        <f aca="false">IF($B97=0,0,IF(SIN(AI$12)=0,999999999,(SIN(AI$12)*COS($E97)+SIN($E97)*COS(AI$12))/SIN(AI$12)*$B97))</f>
        <v>54.3820106007161</v>
      </c>
      <c r="AJ187" s="0" t="n">
        <f aca="false">IF($B97=0,0,IF(SIN(AJ$12)=0,999999999,(SIN(AJ$12)*COS($E97)+SIN($E97)*COS(AJ$12))/SIN(AJ$12)*$B97))</f>
        <v>52.3120854677554</v>
      </c>
      <c r="AK187" s="0" t="n">
        <f aca="false">IF($B97=0,0,IF(SIN(AK$12)=0,999999999,(SIN(AK$12)*COS($E97)+SIN($E97)*COS(AK$12))/SIN(AK$12)*$B97))</f>
        <v>50.3636477375463</v>
      </c>
      <c r="AL187" s="0" t="n">
        <f aca="false">IF($B97=0,0,IF(SIN(AL$12)=0,999999999,(SIN(AL$12)*COS($E97)+SIN($E97)*COS(AL$12))/SIN(AL$12)*$B97))</f>
        <v>48.5252188845884</v>
      </c>
      <c r="AM187" s="0" t="n">
        <f aca="false">IF($B97=0,0,IF(SIN(AM$12)=0,999999999,(SIN(AM$12)*COS($E97)+SIN($E97)*COS(AM$12))/SIN(AM$12)*$B97))</f>
        <v>46.7867080610657</v>
      </c>
      <c r="AN187" s="0" t="n">
        <f aca="false">IF($B97=0,0,IF(SIN(AN$12)=0,999999999,(SIN(AN$12)*COS($E97)+SIN($E97)*COS(AN$12))/SIN(AN$12)*$B97))</f>
        <v>45.1392079394717</v>
      </c>
      <c r="AO187" s="0" t="n">
        <f aca="false">IF($B97=0,0,IF(SIN(AO$12)=0,999999999,(SIN(AO$12)*COS($E97)+SIN($E97)*COS(AO$12))/SIN(AO$12)*$B97))</f>
        <v>43.5748255493574</v>
      </c>
      <c r="AP187" s="0" t="n">
        <f aca="false">IF($B97=0,0,IF(SIN(AP$12)=0,999999999,(SIN(AP$12)*COS($E97)+SIN($E97)*COS(AP$12))/SIN(AP$12)*$B97))</f>
        <v>42.086541303615</v>
      </c>
      <c r="AQ187" s="0" t="n">
        <f aca="false">IF($B97=0,0,IF(SIN(AQ$12)=0,999999999,(SIN(AQ$12)*COS($E97)+SIN($E97)*COS(AQ$12))/SIN(AQ$12)*$B97))</f>
        <v>40.6680908809599</v>
      </c>
      <c r="AR187" s="0" t="n">
        <f aca="false">IF($B97=0,0,IF(SIN(AR$12)=0,999999999,(SIN(AR$12)*COS($E97)+SIN($E97)*COS(AR$12))/SIN(AR$12)*$B97))</f>
        <v>39.3138657540689</v>
      </c>
      <c r="AS187" s="0" t="n">
        <f aca="false">IF($B97=0,0,IF(SIN(AS$12)=0,999999999,(SIN(AS$12)*COS($E97)+SIN($E97)*COS(AS$12))/SIN(AS$12)*$B97))</f>
        <v>38.0188290165284</v>
      </c>
      <c r="AT187" s="0" t="n">
        <f aca="false">IF($B97=0,0,IF(SIN(AT$12)=0,999999999,(SIN(AT$12)*COS($E97)+SIN($E97)*COS(AT$12))/SIN(AT$12)*$B97))</f>
        <v>36.7784438310951</v>
      </c>
      <c r="AU187" s="0" t="n">
        <f aca="false">IF($B97=0,0,IF(SIN(AU$12)=0,999999999,(SIN(AU$12)*COS($E97)+SIN($E97)*COS(AU$12))/SIN(AU$12)*$B97))</f>
        <v>35.5886123442085</v>
      </c>
      <c r="AV187" s="0" t="n">
        <f aca="false">IF($B97=0,0,IF(SIN(AV$12)=0,999999999,(SIN(AV$12)*COS($E97)+SIN($E97)*COS(AV$12))/SIN(AV$12)*$B97))</f>
        <v>34.4456233221587</v>
      </c>
      <c r="AW187" s="0" t="n">
        <f aca="false">IF($B97=0,0,IF(SIN(AW$12)=0,999999999,(SIN(AW$12)*COS($E97)+SIN($E97)*COS(AW$12))/SIN(AW$12)*$B97))</f>
        <v>33.3461070888879</v>
      </c>
      <c r="AX187" s="0" t="n">
        <f aca="false">IF($B97=0,0,IF(SIN(AX$12)=0,999999999,(SIN(AX$12)*COS($E97)+SIN($E97)*COS(AX$12))/SIN(AX$12)*$B97))</f>
        <v>32.2869966035658</v>
      </c>
      <c r="AY187" s="0" t="n">
        <f aca="false">IF($B97=0,0,IF(SIN(AY$12)=0,999999999,(SIN(AY$12)*COS($E97)+SIN($E97)*COS(AY$12))/SIN(AY$12)*$B97))</f>
        <v>31.2654937226252</v>
      </c>
      <c r="AZ187" s="0" t="n">
        <f aca="false">IF($B97=0,0,IF(SIN(AZ$12)=0,999999999,(SIN(AZ$12)*COS($E97)+SIN($E97)*COS(AZ$12))/SIN(AZ$12)*$B97))</f>
        <v>30.2790398570678</v>
      </c>
      <c r="BA187" s="0" t="n">
        <f aca="false">IF($B97=0,0,IF(SIN(BA$12)=0,999999999,(SIN(BA$12)*COS($E97)+SIN($E97)*COS(BA$12))/SIN(BA$12)*$B97))</f>
        <v>29.3252903701656</v>
      </c>
      <c r="BB187" s="0" t="n">
        <f aca="false">IF($B97=0,0,IF(SIN(BB$12)=0,999999999,(SIN(BB$12)*COS($E97)+SIN($E97)*COS(BB$12))/SIN(BB$12)*$B97))</f>
        <v>28.402092169814</v>
      </c>
      <c r="BC187" s="0" t="n">
        <f aca="false">IF($B97=0,0,IF(SIN(BC$12)=0,999999999,(SIN(BC$12)*COS($E97)+SIN($E97)*COS(BC$12))/SIN(BC$12)*$B97))</f>
        <v>27.5074640388765</v>
      </c>
      <c r="BD187" s="0" t="n">
        <f aca="false">IF($B97=0,0,IF(SIN(BD$12)=0,999999999,(SIN(BD$12)*COS($E97)+SIN($E97)*COS(BD$12))/SIN(BD$12)*$B97))</f>
        <v>26.6395793199093</v>
      </c>
      <c r="BE187" s="0" t="n">
        <f aca="false">IF($B97=0,0,IF(SIN(BE$12)=0,999999999,(SIN(BE$12)*COS($E97)+SIN($E97)*COS(BE$12))/SIN(BE$12)*$B97))</f>
        <v>25.7967506308101</v>
      </c>
      <c r="BF187" s="0" t="n">
        <f aca="false">IF($B97=0,0,IF(SIN(BF$12)=0,999999999,(SIN(BF$12)*COS($E97)+SIN($E97)*COS(BF$12))/SIN(BF$12)*$B97))</f>
        <v>24.9774163376796</v>
      </c>
      <c r="BG187" s="0" t="n">
        <f aca="false">IF($B97=0,0,IF(SIN(BG$12)=0,999999999,(SIN(BG$12)*COS($E97)+SIN($E97)*COS(BG$12))/SIN(BG$12)*$B97))</f>
        <v>24.1801285524771</v>
      </c>
      <c r="BH187" s="0" t="n">
        <f aca="false">IF($B97=0,0,IF(SIN(BH$12)=0,999999999,(SIN(BH$12)*COS($E97)+SIN($E97)*COS(BH$12))/SIN(BH$12)*$B97))</f>
        <v>23.4035424574665</v>
      </c>
      <c r="BI187" s="0" t="n">
        <f aca="false">IF($B97=0,0,IF(SIN(BI$12)=0,999999999,(SIN(BI$12)*COS($E97)+SIN($E97)*COS(BI$12))/SIN(BI$12)*$B97))</f>
        <v>22.6464067872227</v>
      </c>
      <c r="BJ187" s="0" t="n">
        <f aca="false">IF($B97=0,0,IF(SIN(BJ$12)=0,999999999,(SIN(BJ$12)*COS($E97)+SIN($E97)*COS(BJ$12))/SIN(BJ$12)*$B97))</f>
        <v>21.9075553231244</v>
      </c>
      <c r="BK187" s="0" t="n">
        <f aca="false">IF($B97=0,0,IF(SIN(BK$12)=0,999999999,(SIN(BK$12)*COS($E97)+SIN($E97)*COS(BK$12))/SIN(BK$12)*$B97))</f>
        <v>21.1858992755958</v>
      </c>
      <c r="BL187" s="0" t="n">
        <f aca="false">IF($B97=0,0,IF(SIN(BL$12)=0,999999999,(SIN(BL$12)*COS($E97)+SIN($E97)*COS(BL$12))/SIN(BL$12)*$B97))</f>
        <v>20.4804204465362</v>
      </c>
      <c r="BM187" s="0" t="n">
        <f aca="false">IF($B97=0,0,IF(SIN(BM$12)=0,999999999,(SIN(BM$12)*COS($E97)+SIN($E97)*COS(BM$12))/SIN(BM$12)*$B97))</f>
        <v>19.7901650789362</v>
      </c>
      <c r="BN187" s="0" t="n">
        <f aca="false">IF($B97=0,0,IF(SIN(BN$12)=0,999999999,(SIN(BN$12)*COS($E97)+SIN($E97)*COS(BN$12))/SIN(BN$12)*$B97))</f>
        <v>19.11423831305</v>
      </c>
      <c r="BO187" s="0" t="n">
        <f aca="false">IF($B97=0,0,IF(SIN(BO$12)=0,999999999,(SIN(BO$12)*COS($E97)+SIN($E97)*COS(BO$12))/SIN(BO$12)*$B97))</f>
        <v>18.4517991790387</v>
      </c>
      <c r="BP187" s="0" t="n">
        <f aca="false">IF($B97=0,0,IF(SIN(BP$12)=0,999999999,(SIN(BP$12)*COS($E97)+SIN($E97)*COS(BP$12))/SIN(BP$12)*$B97))</f>
        <v>17.8020560650027</v>
      </c>
      <c r="BQ187" s="0" t="n">
        <f aca="false">IF($B97=0,0,IF(SIN(BQ$12)=0,999999999,(SIN(BQ$12)*COS($E97)+SIN($E97)*COS(BQ$12))/SIN(BQ$12)*$B97))</f>
        <v>17.164262607057</v>
      </c>
      <c r="BR187" s="0" t="n">
        <f aca="false">IF($B97=0,0,IF(SIN(BR$12)=0,999999999,(SIN(BR$12)*COS($E97)+SIN($E97)*COS(BR$12))/SIN(BR$12)*$B97))</f>
        <v>16.5377139547236</v>
      </c>
      <c r="BS187" s="0" t="n">
        <f aca="false">IF($B97=0,0,IF(SIN(BS$12)=0,999999999,(SIN(BS$12)*COS($E97)+SIN($E97)*COS(BS$12))/SIN(BS$12)*$B97))</f>
        <v>15.9217433706289</v>
      </c>
      <c r="BT187" s="0" t="n">
        <f aca="false">IF($B97=0,0,IF(SIN(BT$12)=0,999999999,(SIN(BT$12)*COS($E97)+SIN($E97)*COS(BT$12))/SIN(BT$12)*$B97))</f>
        <v>15.3157191284323</v>
      </c>
      <c r="BU187" s="0" t="n">
        <f aca="false">IF($B97=0,0,IF(SIN(BU$12)=0,999999999,(SIN(BU$12)*COS($E97)+SIN($E97)*COS(BU$12))/SIN(BU$12)*$B97))</f>
        <v>14.7190416771669</v>
      </c>
      <c r="BV187" s="0" t="n">
        <f aca="false">IF($B97=0,0,IF(SIN(BV$12)=0,999999999,(SIN(BV$12)*COS($E97)+SIN($E97)*COS(BV$12))/SIN(BV$12)*$B97))</f>
        <v>14.1311410438712</v>
      </c>
      <c r="BW187" s="0" t="n">
        <f aca="false">IF($B97=0,0,IF(SIN(BW$12)=0,999999999,(SIN(BW$12)*COS($E97)+SIN($E97)*COS(BW$12))/SIN(BW$12)*$B97))</f>
        <v>13.5514744496099</v>
      </c>
      <c r="BX187" s="0" t="n">
        <f aca="false">IF($B97=0,0,IF(SIN(BX$12)=0,999999999,(SIN(BX$12)*COS($E97)+SIN($E97)*COS(BX$12))/SIN(BX$12)*$B97))</f>
        <v>12.9795241167648</v>
      </c>
      <c r="BY187" s="0" t="n">
        <f aca="false">IF($B97=0,0,IF(SIN(BY$12)=0,999999999,(SIN(BY$12)*COS($E97)+SIN($E97)*COS(BY$12))/SIN(BY$12)*$B97))</f>
        <v>12.4147952479171</v>
      </c>
      <c r="BZ187" s="0" t="n">
        <f aca="false">IF($B97=0,0,IF(SIN(BZ$12)=0,999999999,(SIN(BZ$12)*COS($E97)+SIN($E97)*COS(BZ$12))/SIN(BZ$12)*$B97))</f>
        <v>11.8568141587716</v>
      </c>
      <c r="CA187" s="0" t="n">
        <f aca="false">IF($B97=0,0,IF(SIN(CA$12)=0,999999999,(SIN(CA$12)*COS($E97)+SIN($E97)*COS(CA$12))/SIN(CA$12)*$B97))</f>
        <v>11.3051265494293</v>
      </c>
      <c r="CB187" s="0" t="n">
        <f aca="false">IF($B97=0,0,IF(SIN(CB$12)=0,999999999,(SIN(CB$12)*COS($E97)+SIN($E97)*COS(CB$12))/SIN(CB$12)*$B97))</f>
        <v>10.7592958999389</v>
      </c>
      <c r="CC187" s="0" t="n">
        <f aca="false">IF($B97=0,0,IF(SIN(CC$12)=0,999999999,(SIN(CC$12)*COS($E97)+SIN($E97)*COS(CC$12))/SIN(CC$12)*$B97))</f>
        <v>10.2189019774949</v>
      </c>
      <c r="CD187" s="0" t="n">
        <f aca="false">IF($B97=0,0,IF(SIN(CD$12)=0,999999999,(SIN(CD$12)*COS($E97)+SIN($E97)*COS(CD$12))/SIN(CD$12)*$B97))</f>
        <v>9.68353944389212</v>
      </c>
      <c r="CE187" s="0" t="n">
        <f aca="false">IF($B97=0,0,IF(SIN(CE$12)=0,999999999,(SIN(CE$12)*COS($E97)+SIN($E97)*COS(CE$12))/SIN(CE$12)*$B97))</f>
        <v>9.15281655294572</v>
      </c>
      <c r="CF187" s="0" t="n">
        <f aca="false">IF($B97=0,0,IF(SIN(CF$12)=0,999999999,(SIN(CF$12)*COS($E97)+SIN($E97)*COS(CF$12))/SIN(CF$12)*$B97))</f>
        <v>8.62635392855642</v>
      </c>
      <c r="CG187" s="0" t="n">
        <f aca="false">IF($B97=0,0,IF(SIN(CG$12)=0,999999999,(SIN(CG$12)*COS($E97)+SIN($E97)*COS(CG$12))/SIN(CG$12)*$B97))</f>
        <v>8.10378341494119</v>
      </c>
      <c r="CH187" s="0" t="n">
        <f aca="false">IF($B97=0,0,IF(SIN(CH$12)=0,999999999,(SIN(CH$12)*COS($E97)+SIN($E97)*COS(CH$12))/SIN(CH$12)*$B97))</f>
        <v>7.58474699129046</v>
      </c>
      <c r="CI187" s="0" t="n">
        <f aca="false">IF($B97=0,0,IF(SIN(CI$12)=0,999999999,(SIN(CI$12)*COS($E97)+SIN($E97)*COS(CI$12))/SIN(CI$12)*$B97))</f>
        <v>7.06889574377213</v>
      </c>
      <c r="CJ187" s="0" t="n">
        <f aca="false">IF($B97=0,0,IF(SIN(CJ$12)=0,999999999,(SIN(CJ$12)*COS($E97)+SIN($E97)*COS(CJ$12))/SIN(CJ$12)*$B97))</f>
        <v>6.55588888836341</v>
      </c>
      <c r="CK187" s="0" t="n">
        <f aca="false">IF($B97=0,0,IF(SIN(CK$12)=0,999999999,(SIN(CK$12)*COS($E97)+SIN($E97)*COS(CK$12))/SIN(CK$12)*$B97))</f>
        <v>6.04539283848737</v>
      </c>
      <c r="CL187" s="0" t="n">
        <f aca="false">IF($B97=0,0,IF(SIN(CL$12)=0,999999999,(SIN(CL$12)*COS($E97)+SIN($E97)*COS(CL$12))/SIN(CL$12)*$B97))</f>
        <v>5.53708031186969</v>
      </c>
      <c r="CM187" s="0" t="n">
        <f aca="false">IF($B97=0,0,IF(SIN(CM$12)=0,999999999,(SIN(CM$12)*COS($E97)+SIN($E97)*COS(CM$12))/SIN(CM$12)*$B97))</f>
        <v>5.03062947139484</v>
      </c>
      <c r="CN187" s="0" t="n">
        <f aca="false">IF($B97=0,0,IF(SIN(CN$12)=0,999999999,(SIN(CN$12)*COS($E97)+SIN($E97)*COS(CN$12))/SIN(CN$12)*$B97))</f>
        <v>4.52572309505868</v>
      </c>
      <c r="CO187" s="0" t="n">
        <f aca="false">IF($B97=0,0,IF(SIN(CO$12)=0,999999999,(SIN(CO$12)*COS($E97)+SIN($E97)*COS(CO$12))/SIN(CO$12)*$B97))</f>
        <v>4.02204777039217</v>
      </c>
      <c r="CP187" s="0" t="n">
        <f aca="false">IF($B97=0,0,IF(SIN(CP$12)=0,999999999,(SIN(CP$12)*COS($E97)+SIN($E97)*COS(CP$12))/SIN(CP$12)*$B97))</f>
        <v>3.51929310894642</v>
      </c>
      <c r="CQ187" s="0" t="n">
        <f aca="false">IF($B97=0,0,IF(SIN(CQ$12)=0,999999999,(SIN(CQ$12)*COS($E97)+SIN($E97)*COS(CQ$12))/SIN(CQ$12)*$B97))</f>
        <v>3.01715097661222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1671.9731522635</v>
      </c>
      <c r="H188" s="0" t="n">
        <f aca="false">IF($B98=0,0,IF(SIN(H$12)=0,999999999,(SIN(H$12)*COS($E98)+SIN($E98)*COS(H$12))/SIN(H$12)*$B98))</f>
        <v>836.751320926794</v>
      </c>
      <c r="I188" s="0" t="n">
        <f aca="false">IF($B98=0,0,IF(SIN(I$12)=0,999999999,(SIN(I$12)*COS($E98)+SIN($E98)*COS(I$12))/SIN(I$12)*$B98))</f>
        <v>558.230932417686</v>
      </c>
      <c r="J188" s="0" t="n">
        <f aca="false">IF($B98=0,0,IF(SIN(J$12)=0,999999999,(SIN(J$12)*COS($E98)+SIN($E98)*COS(J$12))/SIN(J$12)*$B98))</f>
        <v>418.885852905671</v>
      </c>
      <c r="K188" s="0" t="n">
        <f aca="false">IF($B98=0,0,IF(SIN(K$12)=0,999999999,(SIN(K$12)*COS($E98)+SIN($E98)*COS(K$12))/SIN(K$12)*$B98))</f>
        <v>335.210839027067</v>
      </c>
      <c r="L188" s="0" t="n">
        <f aca="false">IF($B98=0,0,IF(SIN(L$12)=0,999999999,(SIN(L$12)*COS($E98)+SIN($E98)*COS(L$12))/SIN(L$12)*$B98))</f>
        <v>279.370795787204</v>
      </c>
      <c r="M188" s="0" t="n">
        <f aca="false">IF($B98=0,0,IF(SIN(M$12)=0,999999999,(SIN(M$12)*COS($E98)+SIN($E98)*COS(M$12))/SIN(M$12)*$B98))</f>
        <v>239.436384821748</v>
      </c>
      <c r="N188" s="0" t="n">
        <f aca="false">IF($B98=0,0,IF(SIN(N$12)=0,999999999,(SIN(N$12)*COS($E98)+SIN($E98)*COS(N$12))/SIN(N$12)*$B98))</f>
        <v>209.442926452836</v>
      </c>
      <c r="O188" s="0" t="n">
        <f aca="false">IF($B98=0,0,IF(SIN(O$12)=0,999999999,(SIN(O$12)*COS($E98)+SIN($E98)*COS(O$12))/SIN(O$12)*$B98))</f>
        <v>186.076700366219</v>
      </c>
      <c r="P188" s="0" t="n">
        <f aca="false">IF($B98=0,0,IF(SIN(P$12)=0,999999999,(SIN(P$12)*COS($E98)+SIN($E98)*COS(P$12))/SIN(P$12)*$B98))</f>
        <v>167.349465874614</v>
      </c>
      <c r="Q188" s="0" t="n">
        <f aca="false">IF($B98=0,0,IF(SIN(Q$12)=0,999999999,(SIN(Q$12)*COS($E98)+SIN($E98)*COS(Q$12))/SIN(Q$12)*$B98))</f>
        <v>151.995971121415</v>
      </c>
      <c r="R188" s="0" t="n">
        <f aca="false">IF($B98=0,0,IF(SIN(R$12)=0,999999999,(SIN(R$12)*COS($E98)+SIN($E98)*COS(R$12))/SIN(R$12)*$B98))</f>
        <v>139.172707676124</v>
      </c>
      <c r="S188" s="0" t="n">
        <f aca="false">IF($B98=0,0,IF(SIN(S$12)=0,999999999,(SIN(S$12)*COS($E98)+SIN($E98)*COS(S$12))/SIN(S$12)*$B98))</f>
        <v>128.295701464344</v>
      </c>
      <c r="T188" s="0" t="n">
        <f aca="false">IF($B98=0,0,IF(SIN(T$12)=0,999999999,(SIN(T$12)*COS($E98)+SIN($E98)*COS(T$12))/SIN(T$12)*$B98))</f>
        <v>118.947821864935</v>
      </c>
      <c r="U188" s="0" t="n">
        <f aca="false">IF($B98=0,0,IF(SIN(U$12)=0,999999999,(SIN(U$12)*COS($E98)+SIN($E98)*COS(U$12))/SIN(U$12)*$B98))</f>
        <v>110.823167162908</v>
      </c>
      <c r="V188" s="0" t="n">
        <f aca="false">IF($B98=0,0,IF(SIN(V$12)=0,999999999,(SIN(V$12)*COS($E98)+SIN($E98)*COS(V$12))/SIN(V$12)*$B98))</f>
        <v>103.692305452304</v>
      </c>
      <c r="W188" s="0" t="n">
        <f aca="false">IF($B98=0,0,IF(SIN(W$12)=0,999999999,(SIN(W$12)*COS($E98)+SIN($E98)*COS(W$12))/SIN(W$12)*$B98))</f>
        <v>97.3797834507427</v>
      </c>
      <c r="X188" s="0" t="n">
        <f aca="false">IF($B98=0,0,IF(SIN(X$12)=0,999999999,(SIN(X$12)*COS($E98)+SIN($E98)*COS(X$12))/SIN(X$12)*$B98))</f>
        <v>91.7491323709646</v>
      </c>
      <c r="Y188" s="0" t="n">
        <f aca="false">IF($B98=0,0,IF(SIN(Y$12)=0,999999999,(SIN(Y$12)*COS($E98)+SIN($E98)*COS(Y$12))/SIN(Y$12)*$B98))</f>
        <v>86.6926087756558</v>
      </c>
      <c r="Z188" s="0" t="n">
        <f aca="false">IF($B98=0,0,IF(SIN(Z$12)=0,999999999,(SIN(Z$12)*COS($E98)+SIN($E98)*COS(Z$12))/SIN(Z$12)*$B98))</f>
        <v>82.1240131712724</v>
      </c>
      <c r="AA188" s="0" t="n">
        <f aca="false">IF($B98=0,0,IF(SIN(AA$12)=0,999999999,(SIN(AA$12)*COS($E98)+SIN($E98)*COS(AA$12))/SIN(AA$12)*$B98))</f>
        <v>77.9735604277517</v>
      </c>
      <c r="AB188" s="0" t="n">
        <f aca="false">IF($B98=0,0,IF(SIN(AB$12)=0,999999999,(SIN(AB$12)*COS($E98)+SIN($E98)*COS(AB$12))/SIN(AB$12)*$B98))</f>
        <v>74.1841491703014</v>
      </c>
      <c r="AC188" s="0" t="n">
        <f aca="false">IF($B98=0,0,IF(SIN(AC$12)=0,999999999,(SIN(AC$12)*COS($E98)+SIN($E98)*COS(AC$12))/SIN(AC$12)*$B98))</f>
        <v>70.7086043690284</v>
      </c>
      <c r="AD188" s="0" t="n">
        <f aca="false">IF($B98=0,0,IF(SIN(AD$12)=0,999999999,(SIN(AD$12)*COS($E98)+SIN($E98)*COS(AD$12))/SIN(AD$12)*$B98))</f>
        <v>67.5076092769128</v>
      </c>
      <c r="AE188" s="0" t="n">
        <f aca="false">IF($B98=0,0,IF(SIN(AE$12)=0,999999999,(SIN(AE$12)*COS($E98)+SIN($E98)*COS(AE$12))/SIN(AE$12)*$B98))</f>
        <v>64.5481336984573</v>
      </c>
      <c r="AF188" s="0" t="n">
        <f aca="false">IF($B98=0,0,IF(SIN(AF$12)=0,999999999,(SIN(AF$12)*COS($E98)+SIN($E98)*COS(AF$12))/SIN(AF$12)*$B98))</f>
        <v>61.802224961391</v>
      </c>
      <c r="AG188" s="0" t="n">
        <f aca="false">IF($B98=0,0,IF(SIN(AG$12)=0,999999999,(SIN(AG$12)*COS($E98)+SIN($E98)*COS(AG$12))/SIN(AG$12)*$B98))</f>
        <v>59.2460675571651</v>
      </c>
      <c r="AH188" s="0" t="n">
        <f aca="false">IF($B98=0,0,IF(SIN(AH$12)=0,999999999,(SIN(AH$12)*COS($E98)+SIN($E98)*COS(AH$12))/SIN(AH$12)*$B98))</f>
        <v>56.859244282898</v>
      </c>
      <c r="AI188" s="0" t="n">
        <f aca="false">IF($B98=0,0,IF(SIN(AI$12)=0,999999999,(SIN(AI$12)*COS($E98)+SIN($E98)*COS(AI$12))/SIN(AI$12)*$B98))</f>
        <v>54.6241502463482</v>
      </c>
      <c r="AJ188" s="0" t="n">
        <f aca="false">IF($B98=0,0,IF(SIN(AJ$12)=0,999999999,(SIN(AJ$12)*COS($E98)+SIN($E98)*COS(AJ$12))/SIN(AJ$12)*$B98))</f>
        <v>52.5255240657234</v>
      </c>
      <c r="AK188" s="0" t="n">
        <f aca="false">IF($B98=0,0,IF(SIN(AK$12)=0,999999999,(SIN(AK$12)*COS($E98)+SIN($E98)*COS(AK$12))/SIN(AK$12)*$B98))</f>
        <v>50.5500698008219</v>
      </c>
      <c r="AL188" s="0" t="n">
        <f aca="false">IF($B98=0,0,IF(SIN(AL$12)=0,999999999,(SIN(AL$12)*COS($E98)+SIN($E98)*COS(AL$12))/SIN(AL$12)*$B98))</f>
        <v>48.6861497678712</v>
      </c>
      <c r="AM188" s="0" t="n">
        <f aca="false">IF($B98=0,0,IF(SIN(AM$12)=0,999999999,(SIN(AM$12)*COS($E98)+SIN($E98)*COS(AM$12))/SIN(AM$12)*$B98))</f>
        <v>46.9235332019639</v>
      </c>
      <c r="AN188" s="0" t="n">
        <f aca="false">IF($B98=0,0,IF(SIN(AN$12)=0,999999999,(SIN(AN$12)*COS($E98)+SIN($E98)*COS(AN$12))/SIN(AN$12)*$B98))</f>
        <v>45.2531892688891</v>
      </c>
      <c r="AO188" s="0" t="n">
        <f aca="false">IF($B98=0,0,IF(SIN(AO$12)=0,999999999,(SIN(AO$12)*COS($E98)+SIN($E98)*COS(AO$12))/SIN(AO$12)*$B98))</f>
        <v>43.6671155563068</v>
      </c>
      <c r="AP188" s="0" t="n">
        <f aca="false">IF($B98=0,0,IF(SIN(AP$12)=0,999999999,(SIN(AP$12)*COS($E98)+SIN($E98)*COS(AP$12))/SIN(AP$12)*$B98))</f>
        <v>42.1581951453261</v>
      </c>
      <c r="AQ188" s="0" t="n">
        <f aca="false">IF($B98=0,0,IF(SIN(AQ$12)=0,999999999,(SIN(AQ$12)*COS($E98)+SIN($E98)*COS(AQ$12))/SIN(AQ$12)*$B98))</f>
        <v>40.7200768551999</v>
      </c>
      <c r="AR188" s="0" t="n">
        <f aca="false">IF($B98=0,0,IF(SIN(AR$12)=0,999999999,(SIN(AR$12)*COS($E98)+SIN($E98)*COS(AR$12))/SIN(AR$12)*$B98))</f>
        <v>39.3470743922132</v>
      </c>
      <c r="AS188" s="0" t="n">
        <f aca="false">IF($B98=0,0,IF(SIN(AS$12)=0,999999999,(SIN(AS$12)*COS($E98)+SIN($E98)*COS(AS$12))/SIN(AS$12)*$B98))</f>
        <v>38.0340810095074</v>
      </c>
      <c r="AT188" s="0" t="n">
        <f aca="false">IF($B98=0,0,IF(SIN(AT$12)=0,999999999,(SIN(AT$12)*COS($E98)+SIN($E98)*COS(AT$12))/SIN(AT$12)*$B98))</f>
        <v>36.7764969632255</v>
      </c>
      <c r="AU188" s="0" t="n">
        <f aca="false">IF($B98=0,0,IF(SIN(AU$12)=0,999999999,(SIN(AU$12)*COS($E98)+SIN($E98)*COS(AU$12))/SIN(AU$12)*$B98))</f>
        <v>35.5701675800267</v>
      </c>
      <c r="AV188" s="0" t="n">
        <f aca="false">IF($B98=0,0,IF(SIN(AV$12)=0,999999999,(SIN(AV$12)*COS($E98)+SIN($E98)*COS(AV$12))/SIN(AV$12)*$B98))</f>
        <v>34.4113301671927</v>
      </c>
      <c r="AW188" s="0" t="n">
        <f aca="false">IF($B98=0,0,IF(SIN(AW$12)=0,999999999,(SIN(AW$12)*COS($E98)+SIN($E98)*COS(AW$12))/SIN(AW$12)*$B98))</f>
        <v>33.2965683256067</v>
      </c>
      <c r="AX188" s="0" t="n">
        <f aca="false">IF($B98=0,0,IF(SIN(AX$12)=0,999999999,(SIN(AX$12)*COS($E98)+SIN($E98)*COS(AX$12))/SIN(AX$12)*$B98))</f>
        <v>32.2227724876423</v>
      </c>
      <c r="AY188" s="0" t="n">
        <f aca="false">IF($B98=0,0,IF(SIN(AY$12)=0,999999999,(SIN(AY$12)*COS($E98)+SIN($E98)*COS(AY$12))/SIN(AY$12)*$B98))</f>
        <v>31.1871057113955</v>
      </c>
      <c r="AZ188" s="0" t="n">
        <f aca="false">IF($B98=0,0,IF(SIN(AZ$12)=0,999999999,(SIN(AZ$12)*COS($E98)+SIN($E98)*COS(AZ$12))/SIN(AZ$12)*$B98))</f>
        <v>30.1869739311334</v>
      </c>
      <c r="BA188" s="0" t="n">
        <f aca="false">IF($B98=0,0,IF(SIN(BA$12)=0,999999999,(SIN(BA$12)*COS($E98)+SIN($E98)*COS(BA$12))/SIN(BA$12)*$B98))</f>
        <v>29.2200000000001</v>
      </c>
      <c r="BB188" s="0" t="n">
        <f aca="false">IF($B98=0,0,IF(SIN(BB$12)=0,999999999,(SIN(BB$12)*COS($E98)+SIN($E98)*COS(BB$12))/SIN(BB$12)*$B98))</f>
        <v>28.2840009716718</v>
      </c>
      <c r="BC188" s="0" t="n">
        <f aca="false">IF($B98=0,0,IF(SIN(BC$12)=0,999999999,(SIN(BC$12)*COS($E98)+SIN($E98)*COS(BC$12))/SIN(BC$12)*$B98))</f>
        <v>27.3769681579664</v>
      </c>
      <c r="BD188" s="0" t="n">
        <f aca="false">IF($B98=0,0,IF(SIN(BD$12)=0,999999999,(SIN(BD$12)*COS($E98)+SIN($E98)*COS(BD$12))/SIN(BD$12)*$B98))</f>
        <v>26.4970495734794</v>
      </c>
      <c r="BE188" s="0" t="n">
        <f aca="false">IF($B98=0,0,IF(SIN(BE$12)=0,999999999,(SIN(BE$12)*COS($E98)+SIN($E98)*COS(BE$12))/SIN(BE$12)*$B98))</f>
        <v>25.6425344393039</v>
      </c>
      <c r="BF188" s="0" t="n">
        <f aca="false">IF($B98=0,0,IF(SIN(BF$12)=0,999999999,(SIN(BF$12)*COS($E98)+SIN($E98)*COS(BF$12))/SIN(BF$12)*$B98))</f>
        <v>24.8118394683277</v>
      </c>
      <c r="BG188" s="0" t="n">
        <f aca="false">IF($B98=0,0,IF(SIN(BG$12)=0,999999999,(SIN(BG$12)*COS($E98)+SIN($E98)*COS(BG$12))/SIN(BG$12)*$B98))</f>
        <v>24.0034966964686</v>
      </c>
      <c r="BH188" s="0" t="n">
        <f aca="false">IF($B98=0,0,IF(SIN(BH$12)=0,999999999,(SIN(BH$12)*COS($E98)+SIN($E98)*COS(BH$12))/SIN(BH$12)*$B98))</f>
        <v>23.2161426590946</v>
      </c>
      <c r="BI188" s="0" t="n">
        <f aca="false">IF($B98=0,0,IF(SIN(BI$12)=0,999999999,(SIN(BI$12)*COS($E98)+SIN($E98)*COS(BI$12))/SIN(BI$12)*$B98))</f>
        <v>22.4485087410572</v>
      </c>
      <c r="BJ188" s="0" t="n">
        <f aca="false">IF($B98=0,0,IF(SIN(BJ$12)=0,999999999,(SIN(BJ$12)*COS($E98)+SIN($E98)*COS(BJ$12))/SIN(BJ$12)*$B98))</f>
        <v>21.6994125532488</v>
      </c>
      <c r="BK188" s="0" t="n">
        <f aca="false">IF($B98=0,0,IF(SIN(BK$12)=0,999999999,(SIN(BK$12)*COS($E98)+SIN($E98)*COS(BK$12))/SIN(BK$12)*$B98))</f>
        <v>20.9677502092183</v>
      </c>
      <c r="BL188" s="0" t="n">
        <f aca="false">IF($B98=0,0,IF(SIN(BL$12)=0,999999999,(SIN(BL$12)*COS($E98)+SIN($E98)*COS(BL$12))/SIN(BL$12)*$B98))</f>
        <v>20.2524893927928</v>
      </c>
      <c r="BM188" s="0" t="n">
        <f aca="false">IF($B98=0,0,IF(SIN(BM$12)=0,999999999,(SIN(BM$12)*COS($E98)+SIN($E98)*COS(BM$12))/SIN(BM$12)*$B98))</f>
        <v>19.5526631224145</v>
      </c>
      <c r="BN188" s="0" t="n">
        <f aca="false">IF($B98=0,0,IF(SIN(BN$12)=0,999999999,(SIN(BN$12)*COS($E98)+SIN($E98)*COS(BN$12))/SIN(BN$12)*$B98))</f>
        <v>18.8673641304433</v>
      </c>
      <c r="BO188" s="0" t="n">
        <f aca="false">IF($B98=0,0,IF(SIN(BO$12)=0,999999999,(SIN(BO$12)*COS($E98)+SIN($E98)*COS(BO$12))/SIN(BO$12)*$B98))</f>
        <v>18.1957397863696</v>
      </c>
      <c r="BP188" s="0" t="n">
        <f aca="false">IF($B98=0,0,IF(SIN(BP$12)=0,999999999,(SIN(BP$12)*COS($E98)+SIN($E98)*COS(BP$12))/SIN(BP$12)*$B98))</f>
        <v>17.5369875020074</v>
      </c>
      <c r="BQ188" s="0" t="n">
        <f aca="false">IF($B98=0,0,IF(SIN(BQ$12)=0,999999999,(SIN(BQ$12)*COS($E98)+SIN($E98)*COS(BQ$12))/SIN(BQ$12)*$B98))</f>
        <v>16.8903505645826</v>
      </c>
      <c r="BR188" s="0" t="n">
        <f aca="false">IF($B98=0,0,IF(SIN(BR$12)=0,999999999,(SIN(BR$12)*COS($E98)+SIN($E98)*COS(BR$12))/SIN(BR$12)*$B98))</f>
        <v>16.2551143503426</v>
      </c>
      <c r="BS188" s="0" t="n">
        <f aca="false">IF($B98=0,0,IF(SIN(BS$12)=0,999999999,(SIN(BS$12)*COS($E98)+SIN($E98)*COS(BS$12))/SIN(BS$12)*$B98))</f>
        <v>15.6306028771055</v>
      </c>
      <c r="BT188" s="0" t="n">
        <f aca="false">IF($B98=0,0,IF(SIN(BT$12)=0,999999999,(SIN(BT$12)*COS($E98)+SIN($E98)*COS(BT$12))/SIN(BT$12)*$B98))</f>
        <v>15.0161756591761</v>
      </c>
      <c r="BU188" s="0" t="n">
        <f aca="false">IF($B98=0,0,IF(SIN(BU$12)=0,999999999,(SIN(BU$12)*COS($E98)+SIN($E98)*COS(BU$12))/SIN(BU$12)*$B98))</f>
        <v>14.4112248323687</v>
      </c>
      <c r="BV188" s="0" t="n">
        <f aca="false">IF($B98=0,0,IF(SIN(BV$12)=0,999999999,(SIN(BV$12)*COS($E98)+SIN($E98)*COS(BV$12))/SIN(BV$12)*$B98))</f>
        <v>13.8151725206237</v>
      </c>
      <c r="BW188" s="0" t="n">
        <f aca="false">IF($B98=0,0,IF(SIN(BW$12)=0,999999999,(SIN(BW$12)*COS($E98)+SIN($E98)*COS(BW$12))/SIN(BW$12)*$B98))</f>
        <v>13.2274684189732</v>
      </c>
      <c r="BX188" s="0" t="n">
        <f aca="false">IF($B98=0,0,IF(SIN(BX$12)=0,999999999,(SIN(BX$12)*COS($E98)+SIN($E98)*COS(BX$12))/SIN(BX$12)*$B98))</f>
        <v>12.6475875704282</v>
      </c>
      <c r="BY188" s="0" t="n">
        <f aca="false">IF($B98=0,0,IF(SIN(BY$12)=0,999999999,(SIN(BY$12)*COS($E98)+SIN($E98)*COS(BY$12))/SIN(BY$12)*$B98))</f>
        <v>12.0750283168366</v>
      </c>
      <c r="BZ188" s="0" t="n">
        <f aca="false">IF($B98=0,0,IF(SIN(BZ$12)=0,999999999,(SIN(BZ$12)*COS($E98)+SIN($E98)*COS(BZ$12))/SIN(BZ$12)*$B98))</f>
        <v>11.5093104059191</v>
      </c>
      <c r="CA188" s="0" t="n">
        <f aca="false">IF($B98=0,0,IF(SIN(CA$12)=0,999999999,(SIN(CA$12)*COS($E98)+SIN($E98)*COS(CA$12))/SIN(CA$12)*$B98))</f>
        <v>10.9499732385714</v>
      </c>
      <c r="CB188" s="0" t="n">
        <f aca="false">IF($B98=0,0,IF(SIN(CB$12)=0,999999999,(SIN(CB$12)*COS($E98)+SIN($E98)*COS(CB$12))/SIN(CB$12)*$B98))</f>
        <v>10.3965742421693</v>
      </c>
      <c r="CC188" s="0" t="n">
        <f aca="false">IF($B98=0,0,IF(SIN(CC$12)=0,999999999,(SIN(CC$12)*COS($E98)+SIN($E98)*COS(CC$12))/SIN(CC$12)*$B98))</f>
        <v>9.8486873570675</v>
      </c>
      <c r="CD188" s="0" t="n">
        <f aca="false">IF($B98=0,0,IF(SIN(CD$12)=0,999999999,(SIN(CD$12)*COS($E98)+SIN($E98)*COS(CD$12))/SIN(CD$12)*$B98))</f>
        <v>9.30590162474618</v>
      </c>
      <c r="CE188" s="0" t="n">
        <f aca="false">IF($B98=0,0,IF(SIN(CE$12)=0,999999999,(SIN(CE$12)*COS($E98)+SIN($E98)*COS(CE$12))/SIN(CE$12)*$B98))</f>
        <v>8.76781986716884</v>
      </c>
      <c r="CF188" s="0" t="n">
        <f aca="false">IF($B98=0,0,IF(SIN(CF$12)=0,999999999,(SIN(CF$12)*COS($E98)+SIN($E98)*COS(CF$12))/SIN(CF$12)*$B98))</f>
        <v>8.23405744790513</v>
      </c>
      <c r="CG188" s="0" t="n">
        <f aca="false">IF($B98=0,0,IF(SIN(CG$12)=0,999999999,(SIN(CG$12)*COS($E98)+SIN($E98)*COS(CG$12))/SIN(CG$12)*$B98))</f>
        <v>7.70424110641897</v>
      </c>
      <c r="CH188" s="0" t="n">
        <f aca="false">IF($B98=0,0,IF(SIN(CH$12)=0,999999999,(SIN(CH$12)*COS($E98)+SIN($E98)*COS(CH$12))/SIN(CH$12)*$B98))</f>
        <v>7.17800785767663</v>
      </c>
      <c r="CI188" s="0" t="n">
        <f aca="false">IF($B98=0,0,IF(SIN(CI$12)=0,999999999,(SIN(CI$12)*COS($E98)+SIN($E98)*COS(CI$12))/SIN(CI$12)*$B98))</f>
        <v>6.65500394989689</v>
      </c>
      <c r="CJ188" s="0" t="n">
        <f aca="false">IF($B98=0,0,IF(SIN(CJ$12)=0,999999999,(SIN(CJ$12)*COS($E98)+SIN($E98)*COS(CJ$12))/SIN(CJ$12)*$B98))</f>
        <v>6.13488387383363</v>
      </c>
      <c r="CK188" s="0" t="n">
        <f aca="false">IF($B98=0,0,IF(SIN(CK$12)=0,999999999,(SIN(CK$12)*COS($E98)+SIN($E98)*COS(CK$12))/SIN(CK$12)*$B98))</f>
        <v>5.61730941748455</v>
      </c>
      <c r="CL188" s="0" t="n">
        <f aca="false">IF($B98=0,0,IF(SIN(CL$12)=0,999999999,(SIN(CL$12)*COS($E98)+SIN($E98)*COS(CL$12))/SIN(CL$12)*$B98))</f>
        <v>5.10194876056379</v>
      </c>
      <c r="CM188" s="0" t="n">
        <f aca="false">IF($B98=0,0,IF(SIN(CM$12)=0,999999999,(SIN(CM$12)*COS($E98)+SIN($E98)*COS(CM$12))/SIN(CM$12)*$B98))</f>
        <v>4.58847560344542</v>
      </c>
      <c r="CN188" s="0" t="n">
        <f aca="false">IF($B98=0,0,IF(SIN(CN$12)=0,999999999,(SIN(CN$12)*COS($E98)+SIN($E98)*COS(CN$12))/SIN(CN$12)*$B98))</f>
        <v>4.07656832560689</v>
      </c>
      <c r="CO188" s="0" t="n">
        <f aca="false">IF($B98=0,0,IF(SIN(CO$12)=0,999999999,(SIN(CO$12)*COS($E98)+SIN($E98)*COS(CO$12))/SIN(CO$12)*$B98))</f>
        <v>3.56590916888272</v>
      </c>
      <c r="CP188" s="0" t="n">
        <f aca="false">IF($B98=0,0,IF(SIN(CP$12)=0,999999999,(SIN(CP$12)*COS($E98)+SIN($E98)*COS(CP$12))/SIN(CP$12)*$B98))</f>
        <v>3.05618344105792</v>
      </c>
      <c r="CQ188" s="0" t="n">
        <f aca="false">IF($B98=0,0,IF(SIN(CQ$12)=0,999999999,(SIN(CQ$12)*COS($E98)+SIN($E98)*COS(CQ$12))/SIN(CQ$12)*$B98))</f>
        <v>2.54707873551524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1693.86272142228</v>
      </c>
      <c r="H189" s="0" t="n">
        <f aca="false">IF($B99=0,0,IF(SIN(H$12)=0,999999999,(SIN(H$12)*COS($E99)+SIN($E99)*COS(H$12))/SIN(H$12)*$B99))</f>
        <v>847.447602893557</v>
      </c>
      <c r="I189" s="0" t="n">
        <f aca="false">IF($B99=0,0,IF(SIN(I$12)=0,999999999,(SIN(I$12)*COS($E99)+SIN($E99)*COS(I$12))/SIN(I$12)*$B99))</f>
        <v>565.194602783017</v>
      </c>
      <c r="J189" s="0" t="n">
        <f aca="false">IF($B99=0,0,IF(SIN(J$12)=0,999999999,(SIN(J$12)*COS($E99)+SIN($E99)*COS(J$12))/SIN(J$12)*$B99))</f>
        <v>423.982079874225</v>
      </c>
      <c r="K189" s="0" t="n">
        <f aca="false">IF($B99=0,0,IF(SIN(K$12)=0,999999999,(SIN(K$12)*COS($E99)+SIN($E99)*COS(K$12))/SIN(K$12)*$B99))</f>
        <v>339.185689103879</v>
      </c>
      <c r="L189" s="0" t="n">
        <f aca="false">IF($B99=0,0,IF(SIN(L$12)=0,999999999,(SIN(L$12)*COS($E99)+SIN($E99)*COS(L$12))/SIN(L$12)*$B99))</f>
        <v>282.597301391508</v>
      </c>
      <c r="M189" s="0" t="n">
        <f aca="false">IF($B99=0,0,IF(SIN(M$12)=0,999999999,(SIN(M$12)*COS($E99)+SIN($E99)*COS(M$12))/SIN(M$12)*$B99))</f>
        <v>242.127706461732</v>
      </c>
      <c r="N189" s="0" t="n">
        <f aca="false">IF($B99=0,0,IF(SIN(N$12)=0,999999999,(SIN(N$12)*COS($E99)+SIN($E99)*COS(N$12))/SIN(N$12)*$B99))</f>
        <v>211.732288540509</v>
      </c>
      <c r="O189" s="0" t="n">
        <f aca="false">IF($B99=0,0,IF(SIN(O$12)=0,999999999,(SIN(O$12)*COS($E99)+SIN($E99)*COS(O$12))/SIN(O$12)*$B99))</f>
        <v>188.052918245528</v>
      </c>
      <c r="P189" s="0" t="n">
        <f aca="false">IF($B99=0,0,IF(SIN(P$12)=0,999999999,(SIN(P$12)*COS($E99)+SIN($E99)*COS(P$12))/SIN(P$12)*$B99))</f>
        <v>169.074709334779</v>
      </c>
      <c r="Q189" s="0" t="n">
        <f aca="false">IF($B99=0,0,IF(SIN(Q$12)=0,999999999,(SIN(Q$12)*COS($E99)+SIN($E99)*COS(Q$12))/SIN(Q$12)*$B99))</f>
        <v>153.515453585248</v>
      </c>
      <c r="R189" s="0" t="n">
        <f aca="false">IF($B99=0,0,IF(SIN(R$12)=0,999999999,(SIN(R$12)*COS($E99)+SIN($E99)*COS(R$12))/SIN(R$12)*$B99))</f>
        <v>140.520338225774</v>
      </c>
      <c r="S189" s="0" t="n">
        <f aca="false">IF($B99=0,0,IF(SIN(S$12)=0,999999999,(SIN(S$12)*COS($E99)+SIN($E99)*COS(S$12))/SIN(S$12)*$B99))</f>
        <v>129.49756301018</v>
      </c>
      <c r="T189" s="0" t="n">
        <f aca="false">IF($B99=0,0,IF(SIN(T$12)=0,999999999,(SIN(T$12)*COS($E99)+SIN($E99)*COS(T$12))/SIN(T$12)*$B99))</f>
        <v>120.024407110432</v>
      </c>
      <c r="U189" s="0" t="n">
        <f aca="false">IF($B99=0,0,IF(SIN(U$12)=0,999999999,(SIN(U$12)*COS($E99)+SIN($E99)*COS(U$12))/SIN(U$12)*$B99))</f>
        <v>111.790869247065</v>
      </c>
      <c r="V189" s="0" t="n">
        <f aca="false">IF($B99=0,0,IF(SIN(V$12)=0,999999999,(SIN(V$12)*COS($E99)+SIN($E99)*COS(V$12))/SIN(V$12)*$B99))</f>
        <v>104.564442765452</v>
      </c>
      <c r="W189" s="0" t="n">
        <f aca="false">IF($B99=0,0,IF(SIN(W$12)=0,999999999,(SIN(W$12)*COS($E99)+SIN($E99)*COS(W$12))/SIN(W$12)*$B99))</f>
        <v>98.1673230330621</v>
      </c>
      <c r="X189" s="0" t="n">
        <f aca="false">IF($B99=0,0,IF(SIN(X$12)=0,999999999,(SIN(X$12)*COS($E99)+SIN($E99)*COS(X$12))/SIN(X$12)*$B99))</f>
        <v>92.4612123660829</v>
      </c>
      <c r="Y189" s="0" t="n">
        <f aca="false">IF($B99=0,0,IF(SIN(Y$12)=0,999999999,(SIN(Y$12)*COS($E99)+SIN($E99)*COS(Y$12))/SIN(Y$12)*$B99))</f>
        <v>87.3369233955504</v>
      </c>
      <c r="Z189" s="0" t="n">
        <f aca="false">IF($B99=0,0,IF(SIN(Z$12)=0,999999999,(SIN(Z$12)*COS($E99)+SIN($E99)*COS(Z$12))/SIN(Z$12)*$B99))</f>
        <v>82.7071014190279</v>
      </c>
      <c r="AA189" s="0" t="n">
        <f aca="false">IF($B99=0,0,IF(SIN(AA$12)=0,999999999,(SIN(AA$12)*COS($E99)+SIN($E99)*COS(AA$12))/SIN(AA$12)*$B99))</f>
        <v>78.5010260758671</v>
      </c>
      <c r="AB189" s="0" t="n">
        <f aca="false">IF($B99=0,0,IF(SIN(AB$12)=0,999999999,(SIN(AB$12)*COS($E99)+SIN($E99)*COS(AB$12))/SIN(AB$12)*$B99))</f>
        <v>74.6608307429748</v>
      </c>
      <c r="AC189" s="0" t="n">
        <f aca="false">IF($B99=0,0,IF(SIN(AC$12)=0,999999999,(SIN(AC$12)*COS($E99)+SIN($E99)*COS(AC$12))/SIN(AC$12)*$B99))</f>
        <v>71.1387081708034</v>
      </c>
      <c r="AD189" s="0" t="n">
        <f aca="false">IF($B99=0,0,IF(SIN(AD$12)=0,999999999,(SIN(AD$12)*COS($E99)+SIN($E99)*COS(AD$12))/SIN(AD$12)*$B99))</f>
        <v>67.8948147060376</v>
      </c>
      <c r="AE189" s="0" t="n">
        <f aca="false">IF($B99=0,0,IF(SIN(AE$12)=0,999999999,(SIN(AE$12)*COS($E99)+SIN($E99)*COS(AE$12))/SIN(AE$12)*$B99))</f>
        <v>64.8956774965703</v>
      </c>
      <c r="AF189" s="0" t="n">
        <f aca="false">IF($B99=0,0,IF(SIN(AF$12)=0,999999999,(SIN(AF$12)*COS($E99)+SIN($E99)*COS(AF$12))/SIN(AF$12)*$B99))</f>
        <v>62.1129692603244</v>
      </c>
      <c r="AG189" s="0" t="n">
        <f aca="false">IF($B99=0,0,IF(SIN(AG$12)=0,999999999,(SIN(AG$12)*COS($E99)+SIN($E99)*COS(AG$12))/SIN(AG$12)*$B99))</f>
        <v>59.5225553234505</v>
      </c>
      <c r="AH189" s="0" t="n">
        <f aca="false">IF($B99=0,0,IF(SIN(AH$12)=0,999999999,(SIN(AH$12)*COS($E99)+SIN($E99)*COS(AH$12))/SIN(AH$12)*$B99))</f>
        <v>57.1037448604113</v>
      </c>
      <c r="AI189" s="0" t="n">
        <f aca="false">IF($B99=0,0,IF(SIN(AI$12)=0,999999999,(SIN(AI$12)*COS($E99)+SIN($E99)*COS(AI$12))/SIN(AI$12)*$B99))</f>
        <v>54.8386970456991</v>
      </c>
      <c r="AJ189" s="0" t="n">
        <f aca="false">IF($B99=0,0,IF(SIN(AJ$12)=0,999999999,(SIN(AJ$12)*COS($E99)+SIN($E99)*COS(AJ$12))/SIN(AJ$12)*$B99))</f>
        <v>52.7119459709837</v>
      </c>
      <c r="AK189" s="0" t="n">
        <f aca="false">IF($B99=0,0,IF(SIN(AK$12)=0,999999999,(SIN(AK$12)*COS($E99)+SIN($E99)*COS(AK$12))/SIN(AK$12)*$B99))</f>
        <v>50.7100175095369</v>
      </c>
      <c r="AL189" s="0" t="n">
        <f aca="false">IF($B99=0,0,IF(SIN(AL$12)=0,999999999,(SIN(AL$12)*COS($E99)+SIN($E99)*COS(AL$12))/SIN(AL$12)*$B99))</f>
        <v>48.8211180143056</v>
      </c>
      <c r="AM189" s="0" t="n">
        <f aca="false">IF($B99=0,0,IF(SIN(AM$12)=0,999999999,(SIN(AM$12)*COS($E99)+SIN($E99)*COS(AM$12))/SIN(AM$12)*$B99))</f>
        <v>47.0348796120294</v>
      </c>
      <c r="AN189" s="0" t="n">
        <f aca="false">IF($B99=0,0,IF(SIN(AN$12)=0,999999999,(SIN(AN$12)*COS($E99)+SIN($E99)*COS(AN$12))/SIN(AN$12)*$B99))</f>
        <v>45.3421504411041</v>
      </c>
      <c r="AO189" s="0" t="n">
        <f aca="false">IF($B99=0,0,IF(SIN(AO$12)=0,999999999,(SIN(AO$12)*COS($E99)+SIN($E99)*COS(AO$12))/SIN(AO$12)*$B99))</f>
        <v>43.7348208442686</v>
      </c>
      <c r="AP189" s="0" t="n">
        <f aca="false">IF($B99=0,0,IF(SIN(AP$12)=0,999999999,(SIN(AP$12)*COS($E99)+SIN($E99)*COS(AP$12))/SIN(AP$12)*$B99))</f>
        <v>42.2056785247166</v>
      </c>
      <c r="AQ189" s="0" t="n">
        <f aca="false">IF($B99=0,0,IF(SIN(AQ$12)=0,999999999,(SIN(AQ$12)*COS($E99)+SIN($E99)*COS(AQ$12))/SIN(AQ$12)*$B99))</f>
        <v>40.7482871858823</v>
      </c>
      <c r="AR189" s="0" t="n">
        <f aca="false">IF($B99=0,0,IF(SIN(AR$12)=0,999999999,(SIN(AR$12)*COS($E99)+SIN($E99)*COS(AR$12))/SIN(AR$12)*$B99))</f>
        <v>39.3568843287643</v>
      </c>
      <c r="AS189" s="0" t="n">
        <f aca="false">IF($B99=0,0,IF(SIN(AS$12)=0,999999999,(SIN(AS$12)*COS($E99)+SIN($E99)*COS(AS$12))/SIN(AS$12)*$B99))</f>
        <v>38.0262947680584</v>
      </c>
      <c r="AT189" s="0" t="n">
        <f aca="false">IF($B99=0,0,IF(SIN(AT$12)=0,999999999,(SIN(AT$12)*COS($E99)+SIN($E99)*COS(AT$12))/SIN(AT$12)*$B99))</f>
        <v>36.7518571160995</v>
      </c>
      <c r="AU189" s="0" t="n">
        <f aca="false">IF($B99=0,0,IF(SIN(AU$12)=0,999999999,(SIN(AU$12)*COS($E99)+SIN($E99)*COS(AU$12))/SIN(AU$12)*$B99))</f>
        <v>35.5293610203847</v>
      </c>
      <c r="AV189" s="0" t="n">
        <f aca="false">IF($B99=0,0,IF(SIN(AV$12)=0,999999999,(SIN(AV$12)*COS($E99)+SIN($E99)*COS(AV$12))/SIN(AV$12)*$B99))</f>
        <v>34.3549933621906</v>
      </c>
      <c r="AW189" s="0" t="n">
        <f aca="false">IF($B99=0,0,IF(SIN(AW$12)=0,999999999,(SIN(AW$12)*COS($E99)+SIN($E99)*COS(AW$12))/SIN(AW$12)*$B99))</f>
        <v>33.225291957275</v>
      </c>
      <c r="AX189" s="0" t="n">
        <f aca="false">IF($B99=0,0,IF(SIN(AX$12)=0,999999999,(SIN(AX$12)*COS($E99)+SIN($E99)*COS(AX$12))/SIN(AX$12)*$B99))</f>
        <v>32.1371055649105</v>
      </c>
      <c r="AY189" s="0" t="n">
        <f aca="false">IF($B99=0,0,IF(SIN(AY$12)=0,999999999,(SIN(AY$12)*COS($E99)+SIN($E99)*COS(AY$12))/SIN(AY$12)*$B99))</f>
        <v>31.0875592237065</v>
      </c>
      <c r="AZ189" s="0" t="n">
        <f aca="false">IF($B99=0,0,IF(SIN(AZ$12)=0,999999999,(SIN(AZ$12)*COS($E99)+SIN($E99)*COS(AZ$12))/SIN(AZ$12)*$B99))</f>
        <v>30.0740241033659</v>
      </c>
      <c r="BA189" s="0" t="n">
        <f aca="false">IF($B99=0,0,IF(SIN(BA$12)=0,999999999,(SIN(BA$12)*COS($E99)+SIN($E99)*COS(BA$12))/SIN(BA$12)*$B99))</f>
        <v>29.0940911995235</v>
      </c>
      <c r="BB189" s="0" t="n">
        <f aca="false">IF($B99=0,0,IF(SIN(BB$12)=0,999999999,(SIN(BB$12)*COS($E99)+SIN($E99)*COS(BB$12))/SIN(BB$12)*$B99))</f>
        <v>28.1455483109386</v>
      </c>
      <c r="BC189" s="0" t="n">
        <f aca="false">IF($B99=0,0,IF(SIN(BC$12)=0,999999999,(SIN(BC$12)*COS($E99)+SIN($E99)*COS(BC$12))/SIN(BC$12)*$B99))</f>
        <v>27.2263598298458</v>
      </c>
      <c r="BD189" s="0" t="n">
        <f aca="false">IF($B99=0,0,IF(SIN(BD$12)=0,999999999,(SIN(BD$12)*COS($E99)+SIN($E99)*COS(BD$12))/SIN(BD$12)*$B99))</f>
        <v>26.3346489513212</v>
      </c>
      <c r="BE189" s="0" t="n">
        <f aca="false">IF($B99=0,0,IF(SIN(BE$12)=0,999999999,(SIN(BE$12)*COS($E99)+SIN($E99)*COS(BE$12))/SIN(BE$12)*$B99))</f>
        <v>25.4686819693277</v>
      </c>
      <c r="BF189" s="0" t="n">
        <f aca="false">IF($B99=0,0,IF(SIN(BF$12)=0,999999999,(SIN(BF$12)*COS($E99)+SIN($E99)*COS(BF$12))/SIN(BF$12)*$B99))</f>
        <v>24.6268543782137</v>
      </c>
      <c r="BG189" s="0" t="n">
        <f aca="false">IF($B99=0,0,IF(SIN(BG$12)=0,999999999,(SIN(BG$12)*COS($E99)+SIN($E99)*COS(BG$12))/SIN(BG$12)*$B99))</f>
        <v>23.8076785408675</v>
      </c>
      <c r="BH189" s="0" t="n">
        <f aca="false">IF($B99=0,0,IF(SIN(BH$12)=0,999999999,(SIN(BH$12)*COS($E99)+SIN($E99)*COS(BH$12))/SIN(BH$12)*$B99))</f>
        <v>23.0097727200854</v>
      </c>
      <c r="BI189" s="0" t="n">
        <f aca="false">IF($B99=0,0,IF(SIN(BI$12)=0,999999999,(SIN(BI$12)*COS($E99)+SIN($E99)*COS(BI$12))/SIN(BI$12)*$B99))</f>
        <v>22.2318512992785</v>
      </c>
      <c r="BJ189" s="0" t="n">
        <f aca="false">IF($B99=0,0,IF(SIN(BJ$12)=0,999999999,(SIN(BJ$12)*COS($E99)+SIN($E99)*COS(BJ$12))/SIN(BJ$12)*$B99))</f>
        <v>21.4727160434645</v>
      </c>
      <c r="BK189" s="0" t="n">
        <f aca="false">IF($B99=0,0,IF(SIN(BK$12)=0,999999999,(SIN(BK$12)*COS($E99)+SIN($E99)*COS(BK$12))/SIN(BK$12)*$B99))</f>
        <v>20.7312482723761</v>
      </c>
      <c r="BL189" s="0" t="n">
        <f aca="false">IF($B99=0,0,IF(SIN(BL$12)=0,999999999,(SIN(BL$12)*COS($E99)+SIN($E99)*COS(BL$12))/SIN(BL$12)*$B99))</f>
        <v>20.0064018351789</v>
      </c>
      <c r="BM189" s="0" t="n">
        <f aca="false">IF($B99=0,0,IF(SIN(BM$12)=0,999999999,(SIN(BM$12)*COS($E99)+SIN($E99)*COS(BM$12))/SIN(BM$12)*$B99))</f>
        <v>19.2971967912401</v>
      </c>
      <c r="BN189" s="0" t="n">
        <f aca="false">IF($B99=0,0,IF(SIN(BN$12)=0,999999999,(SIN(BN$12)*COS($E99)+SIN($E99)*COS(BN$12))/SIN(BN$12)*$B99))</f>
        <v>18.6027137141053</v>
      </c>
      <c r="BO189" s="0" t="n">
        <f aca="false">IF($B99=0,0,IF(SIN(BO$12)=0,999999999,(SIN(BO$12)*COS($E99)+SIN($E99)*COS(BO$12))/SIN(BO$12)*$B99))</f>
        <v>17.9220885466738</v>
      </c>
      <c r="BP189" s="0" t="n">
        <f aca="false">IF($B99=0,0,IF(SIN(BP$12)=0,999999999,(SIN(BP$12)*COS($E99)+SIN($E99)*COS(BP$12))/SIN(BP$12)*$B99))</f>
        <v>17.2545079448148</v>
      </c>
      <c r="BQ189" s="0" t="n">
        <f aca="false">IF($B99=0,0,IF(SIN(BQ$12)=0,999999999,(SIN(BQ$12)*COS($E99)+SIN($E99)*COS(BQ$12))/SIN(BQ$12)*$B99))</f>
        <v>16.599205054612</v>
      </c>
      <c r="BR189" s="0" t="n">
        <f aca="false">IF($B99=0,0,IF(SIN(BR$12)=0,999999999,(SIN(BR$12)*COS($E99)+SIN($E99)*COS(BR$12))/SIN(BR$12)*$B99))</f>
        <v>15.9554556752296</v>
      </c>
      <c r="BS189" s="0" t="n">
        <f aca="false">IF($B99=0,0,IF(SIN(BS$12)=0,999999999,(SIN(BS$12)*COS($E99)+SIN($E99)*COS(BS$12))/SIN(BS$12)*$B99))</f>
        <v>15.3225747652603</v>
      </c>
      <c r="BT189" s="0" t="n">
        <f aca="false">IF($B99=0,0,IF(SIN(BT$12)=0,999999999,(SIN(BT$12)*COS($E99)+SIN($E99)*COS(BT$12))/SIN(BT$12)*$B99))</f>
        <v>14.6999132554927</v>
      </c>
      <c r="BU189" s="0" t="n">
        <f aca="false">IF($B99=0,0,IF(SIN(BU$12)=0,999999999,(SIN(BU$12)*COS($E99)+SIN($E99)*COS(BU$12))/SIN(BU$12)*$B99))</f>
        <v>14.086855135404</v>
      </c>
      <c r="BV189" s="0" t="n">
        <f aca="false">IF($B99=0,0,IF(SIN(BV$12)=0,999999999,(SIN(BV$12)*COS($E99)+SIN($E99)*COS(BV$12))/SIN(BV$12)*$B99))</f>
        <v>13.4828147844861</v>
      </c>
      <c r="BW189" s="0" t="n">
        <f aca="false">IF($B99=0,0,IF(SIN(BW$12)=0,999999999,(SIN(BW$12)*COS($E99)+SIN($E99)*COS(BW$12))/SIN(BW$12)*$B99))</f>
        <v>12.8872345228181</v>
      </c>
      <c r="BX189" s="0" t="n">
        <f aca="false">IF($B99=0,0,IF(SIN(BX$12)=0,999999999,(SIN(BX$12)*COS($E99)+SIN($E99)*COS(BX$12))/SIN(BX$12)*$B99))</f>
        <v>12.2995823581612</v>
      </c>
      <c r="BY189" s="0" t="n">
        <f aca="false">IF($B99=0,0,IF(SIN(BY$12)=0,999999999,(SIN(BY$12)*COS($E99)+SIN($E99)*COS(BY$12))/SIN(BY$12)*$B99))</f>
        <v>11.7193499093544</v>
      </c>
      <c r="BZ189" s="0" t="n">
        <f aca="false">IF($B99=0,0,IF(SIN(BZ$12)=0,999999999,(SIN(BZ$12)*COS($E99)+SIN($E99)*COS(BZ$12))/SIN(BZ$12)*$B99))</f>
        <v>11.1460504879817</v>
      </c>
      <c r="CA189" s="0" t="n">
        <f aca="false">IF($B99=0,0,IF(SIN(CA$12)=0,999999999,(SIN(CA$12)*COS($E99)+SIN($E99)*COS(CA$12))/SIN(CA$12)*$B99))</f>
        <v>10.5792173221862</v>
      </c>
      <c r="CB189" s="0" t="n">
        <f aca="false">IF($B99=0,0,IF(SIN(CB$12)=0,999999999,(SIN(CB$12)*COS($E99)+SIN($E99)*COS(CB$12))/SIN(CB$12)*$B99))</f>
        <v>10.0184019081737</v>
      </c>
      <c r="CC189" s="0" t="n">
        <f aca="false">IF($B99=0,0,IF(SIN(CC$12)=0,999999999,(SIN(CC$12)*COS($E99)+SIN($E99)*COS(CC$12))/SIN(CC$12)*$B99))</f>
        <v>9.46317247642912</v>
      </c>
      <c r="CD189" s="0" t="n">
        <f aca="false">IF($B99=0,0,IF(SIN(CD$12)=0,999999999,(SIN(CD$12)*COS($E99)+SIN($E99)*COS(CD$12))/SIN(CD$12)*$B99))</f>
        <v>8.91311256094154</v>
      </c>
      <c r="CE189" s="0" t="n">
        <f aca="false">IF($B99=0,0,IF(SIN(CE$12)=0,999999999,(SIN(CE$12)*COS($E99)+SIN($E99)*COS(CE$12))/SIN(CE$12)*$B99))</f>
        <v>8.36781966086363</v>
      </c>
      <c r="CF189" s="0" t="n">
        <f aca="false">IF($B99=0,0,IF(SIN(CF$12)=0,999999999,(SIN(CF$12)*COS($E99)+SIN($E99)*COS(CF$12))/SIN(CF$12)*$B99))</f>
        <v>7.82690398503146</v>
      </c>
      <c r="CG189" s="0" t="n">
        <f aca="false">IF($B99=0,0,IF(SIN(CG$12)=0,999999999,(SIN(CG$12)*COS($E99)+SIN($E99)*COS(CG$12))/SIN(CG$12)*$B99))</f>
        <v>7.28998727063024</v>
      </c>
      <c r="CH189" s="0" t="n">
        <f aca="false">IF($B99=0,0,IF(SIN(CH$12)=0,999999999,(SIN(CH$12)*COS($E99)+SIN($E99)*COS(CH$12))/SIN(CH$12)*$B99))</f>
        <v>6.75670166805547</v>
      </c>
      <c r="CI189" s="0" t="n">
        <f aca="false">IF($B99=0,0,IF(SIN(CI$12)=0,999999999,(SIN(CI$12)*COS($E99)+SIN($E99)*COS(CI$12))/SIN(CI$12)*$B99))</f>
        <v>6.22668868469521</v>
      </c>
      <c r="CJ189" s="0" t="n">
        <f aca="false">IF($B99=0,0,IF(SIN(CJ$12)=0,999999999,(SIN(CJ$12)*COS($E99)+SIN($E99)*COS(CJ$12))/SIN(CJ$12)*$B99))</f>
        <v>5.69959818093565</v>
      </c>
      <c r="CK189" s="0" t="n">
        <f aca="false">IF($B99=0,0,IF(SIN(CK$12)=0,999999999,(SIN(CK$12)*COS($E99)+SIN($E99)*COS(CK$12))/SIN(CK$12)*$B99))</f>
        <v>5.17508741220126</v>
      </c>
      <c r="CL189" s="0" t="n">
        <f aca="false">IF($B99=0,0,IF(SIN(CL$12)=0,999999999,(SIN(CL$12)*COS($E99)+SIN($E99)*COS(CL$12))/SIN(CL$12)*$B99))</f>
        <v>4.6528201112921</v>
      </c>
      <c r="CM189" s="0" t="n">
        <f aca="false">IF($B99=0,0,IF(SIN(CM$12)=0,999999999,(SIN(CM$12)*COS($E99)+SIN($E99)*COS(CM$12))/SIN(CM$12)*$B99))</f>
        <v>4.13246560565364</v>
      </c>
      <c r="CN189" s="0" t="n">
        <f aca="false">IF($B99=0,0,IF(SIN(CN$12)=0,999999999,(SIN(CN$12)*COS($E99)+SIN($E99)*COS(CN$12))/SIN(CN$12)*$B99))</f>
        <v>3.61369796454207</v>
      </c>
      <c r="CO189" s="0" t="n">
        <f aca="false">IF($B99=0,0,IF(SIN(CO$12)=0,999999999,(SIN(CO$12)*COS($E99)+SIN($E99)*COS(CO$12))/SIN(CO$12)*$B99))</f>
        <v>3.09619517133237</v>
      </c>
      <c r="CP189" s="0" t="n">
        <f aca="false">IF($B99=0,0,IF(SIN(CP$12)=0,999999999,(SIN(CP$12)*COS($E99)+SIN($E99)*COS(CP$12))/SIN(CP$12)*$B99))</f>
        <v>2.57963831643852</v>
      </c>
      <c r="CQ189" s="0" t="n">
        <f aca="false">IF($B99=0,0,IF(SIN(CQ$12)=0,999999999,(SIN(CQ$12)*COS($E99)+SIN($E99)*COS(CQ$12))/SIN(CQ$12)*$B99))</f>
        <v>2.06371080650287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1715.26145122494</v>
      </c>
      <c r="H190" s="0" t="n">
        <f aca="false">IF($B100=0,0,IF(SIN(H$12)=0,999999999,(SIN(H$12)*COS($E100)+SIN($E100)*COS(H$12))/SIN(H$12)*$B100))</f>
        <v>857.892027934444</v>
      </c>
      <c r="I190" s="0" t="n">
        <f aca="false">IF($B100=0,0,IF(SIN(I$12)=0,999999999,(SIN(I$12)*COS($E100)+SIN($E100)*COS(I$12))/SIN(I$12)*$B100))</f>
        <v>571.986109397177</v>
      </c>
      <c r="J190" s="0" t="n">
        <f aca="false">IF($B100=0,0,IF(SIN(J$12)=0,999999999,(SIN(J$12)*COS($E100)+SIN($E100)*COS(J$12))/SIN(J$12)*$B100))</f>
        <v>428.946013967222</v>
      </c>
      <c r="K190" s="0" t="n">
        <f aca="false">IF($B100=0,0,IF(SIN(K$12)=0,999999999,(SIN(K$12)*COS($E100)+SIN($E100)*COS(K$12))/SIN(K$12)*$B100))</f>
        <v>343.052188277694</v>
      </c>
      <c r="L190" s="0" t="n">
        <f aca="false">IF($B100=0,0,IF(SIN(L$12)=0,999999999,(SIN(L$12)*COS($E100)+SIN($E100)*COS(L$12))/SIN(L$12)*$B100))</f>
        <v>285.731433631642</v>
      </c>
      <c r="M190" s="0" t="n">
        <f aca="false">IF($B100=0,0,IF(SIN(M$12)=0,999999999,(SIN(M$12)*COS($E100)+SIN($E100)*COS(M$12))/SIN(M$12)*$B100))</f>
        <v>244.738081190048</v>
      </c>
      <c r="N190" s="0" t="n">
        <f aca="false">IF($B100=0,0,IF(SIN(N$12)=0,999999999,(SIN(N$12)*COS($E100)+SIN($E100)*COS(N$12))/SIN(N$12)*$B100))</f>
        <v>213.949285759395</v>
      </c>
      <c r="O190" s="0" t="n">
        <f aca="false">IF($B100=0,0,IF(SIN(O$12)=0,999999999,(SIN(O$12)*COS($E100)+SIN($E100)*COS(O$12))/SIN(O$12)*$B100))</f>
        <v>189.963457045727</v>
      </c>
      <c r="P190" s="0" t="n">
        <f aca="false">IF($B100=0,0,IF(SIN(P$12)=0,999999999,(SIN(P$12)*COS($E100)+SIN($E100)*COS(P$12))/SIN(P$12)*$B100))</f>
        <v>170.739632148578</v>
      </c>
      <c r="Q190" s="0" t="n">
        <f aca="false">IF($B100=0,0,IF(SIN(Q$12)=0,999999999,(SIN(Q$12)*COS($E100)+SIN($E100)*COS(Q$12))/SIN(Q$12)*$B100))</f>
        <v>154.979008505663</v>
      </c>
      <c r="R190" s="0" t="n">
        <f aca="false">IF($B100=0,0,IF(SIN(R$12)=0,999999999,(SIN(R$12)*COS($E100)+SIN($E100)*COS(R$12))/SIN(R$12)*$B100))</f>
        <v>141.815710358635</v>
      </c>
      <c r="S190" s="0" t="n">
        <f aca="false">IF($B100=0,0,IF(SIN(S$12)=0,999999999,(SIN(S$12)*COS($E100)+SIN($E100)*COS(S$12))/SIN(S$12)*$B100))</f>
        <v>130.650278382323</v>
      </c>
      <c r="T190" s="0" t="n">
        <f aca="false">IF($B100=0,0,IF(SIN(T$12)=0,999999999,(SIN(T$12)*COS($E100)+SIN($E100)*COS(T$12))/SIN(T$12)*$B100))</f>
        <v>121.054520895588</v>
      </c>
      <c r="U190" s="0" t="n">
        <f aca="false">IF($B100=0,0,IF(SIN(U$12)=0,999999999,(SIN(U$12)*COS($E100)+SIN($E100)*COS(U$12))/SIN(U$12)*$B100))</f>
        <v>112.714424582296</v>
      </c>
      <c r="V190" s="0" t="n">
        <f aca="false">IF($B100=0,0,IF(SIN(V$12)=0,999999999,(SIN(V$12)*COS($E100)+SIN($E100)*COS(V$12))/SIN(V$12)*$B100))</f>
        <v>105.394473686617</v>
      </c>
      <c r="W190" s="0" t="n">
        <f aca="false">IF($B100=0,0,IF(SIN(W$12)=0,999999999,(SIN(W$12)*COS($E100)+SIN($E100)*COS(W$12))/SIN(W$12)*$B100))</f>
        <v>98.9145624283994</v>
      </c>
      <c r="X190" s="0" t="n">
        <f aca="false">IF($B100=0,0,IF(SIN(X$12)=0,999999999,(SIN(X$12)*COS($E100)+SIN($E100)*COS(X$12))/SIN(X$12)*$B100))</f>
        <v>93.1346032751607</v>
      </c>
      <c r="Y190" s="0" t="n">
        <f aca="false">IF($B100=0,0,IF(SIN(Y$12)=0,999999999,(SIN(Y$12)*COS($E100)+SIN($E100)*COS(Y$12))/SIN(Y$12)*$B100))</f>
        <v>87.9439957549689</v>
      </c>
      <c r="Z190" s="0" t="n">
        <f aca="false">IF($B100=0,0,IF(SIN(Z$12)=0,999999999,(SIN(Z$12)*COS($E100)+SIN($E100)*COS(Z$12))/SIN(Z$12)*$B100))</f>
        <v>83.2542546207975</v>
      </c>
      <c r="AA190" s="0" t="n">
        <f aca="false">IF($B100=0,0,IF(SIN(AA$12)=0,999999999,(SIN(AA$12)*COS($E100)+SIN($E100)*COS(AA$12))/SIN(AA$12)*$B100))</f>
        <v>78.9937442490658</v>
      </c>
      <c r="AB190" s="0" t="n">
        <f aca="false">IF($B100=0,0,IF(SIN(AB$12)=0,999999999,(SIN(AB$12)*COS($E100)+SIN($E100)*COS(AB$12))/SIN(AB$12)*$B100))</f>
        <v>75.1038491068243</v>
      </c>
      <c r="AC190" s="0" t="n">
        <f aca="false">IF($B100=0,0,IF(SIN(AC$12)=0,999999999,(SIN(AC$12)*COS($E100)+SIN($E100)*COS(AC$12))/SIN(AC$12)*$B100))</f>
        <v>71.5361432230847</v>
      </c>
      <c r="AD190" s="0" t="n">
        <f aca="false">IF($B100=0,0,IF(SIN(AD$12)=0,999999999,(SIN(AD$12)*COS($E100)+SIN($E100)*COS(AD$12))/SIN(AD$12)*$B100))</f>
        <v>68.2502672879568</v>
      </c>
      <c r="AE190" s="0" t="n">
        <f aca="false">IF($B100=0,0,IF(SIN(AE$12)=0,999999999,(SIN(AE$12)*COS($E100)+SIN($E100)*COS(AE$12))/SIN(AE$12)*$B100))</f>
        <v>65.2123152436694</v>
      </c>
      <c r="AF190" s="0" t="n">
        <f aca="false">IF($B100=0,0,IF(SIN(AF$12)=0,999999999,(SIN(AF$12)*COS($E100)+SIN($E100)*COS(AF$12))/SIN(AF$12)*$B100))</f>
        <v>62.3935931964511</v>
      </c>
      <c r="AG190" s="0" t="n">
        <f aca="false">IF($B100=0,0,IF(SIN(AG$12)=0,999999999,(SIN(AG$12)*COS($E100)+SIN($E100)*COS(AG$12))/SIN(AG$12)*$B100))</f>
        <v>59.7696541214948</v>
      </c>
      <c r="AH190" s="0" t="n">
        <f aca="false">IF($B100=0,0,IF(SIN(AH$12)=0,999999999,(SIN(AH$12)*COS($E100)+SIN($E100)*COS(AH$12))/SIN(AH$12)*$B100))</f>
        <v>57.3195394125921</v>
      </c>
      <c r="AI190" s="0" t="n">
        <f aca="false">IF($B100=0,0,IF(SIN(AI$12)=0,999999999,(SIN(AI$12)*COS($E100)+SIN($E100)*COS(AI$12))/SIN(AI$12)*$B100))</f>
        <v>55.025177348265</v>
      </c>
      <c r="AJ190" s="0" t="n">
        <f aca="false">IF($B100=0,0,IF(SIN(AJ$12)=0,999999999,(SIN(AJ$12)*COS($E100)+SIN($E100)*COS(AJ$12))/SIN(AJ$12)*$B100))</f>
        <v>52.8709018603925</v>
      </c>
      <c r="AK190" s="0" t="n">
        <f aca="false">IF($B100=0,0,IF(SIN(AK$12)=0,999999999,(SIN(AK$12)*COS($E100)+SIN($E100)*COS(AK$12))/SIN(AK$12)*$B100))</f>
        <v>50.8430644400934</v>
      </c>
      <c r="AL190" s="0" t="n">
        <f aca="false">IF($B100=0,0,IF(SIN(AL$12)=0,999999999,(SIN(AL$12)*COS($E100)+SIN($E100)*COS(AL$12))/SIN(AL$12)*$B100))</f>
        <v>48.9297188069303</v>
      </c>
      <c r="AM190" s="0" t="n">
        <f aca="false">IF($B100=0,0,IF(SIN(AM$12)=0,999999999,(SIN(AM$12)*COS($E100)+SIN($E100)*COS(AM$12))/SIN(AM$12)*$B100))</f>
        <v>47.1203629066234</v>
      </c>
      <c r="AN190" s="0" t="n">
        <f aca="false">IF($B100=0,0,IF(SIN(AN$12)=0,999999999,(SIN(AN$12)*COS($E100)+SIN($E100)*COS(AN$12))/SIN(AN$12)*$B100))</f>
        <v>45.4057264341726</v>
      </c>
      <c r="AO190" s="0" t="n">
        <f aca="false">IF($B100=0,0,IF(SIN(AO$12)=0,999999999,(SIN(AO$12)*COS($E100)+SIN($E100)*COS(AO$12))/SIN(AO$12)*$B100))</f>
        <v>43.7775947771293</v>
      </c>
      <c r="AP190" s="0" t="n">
        <f aca="false">IF($B100=0,0,IF(SIN(AP$12)=0,999999999,(SIN(AP$12)*COS($E100)+SIN($E100)*COS(AP$12))/SIN(AP$12)*$B100))</f>
        <v>42.2286622971398</v>
      </c>
      <c r="AQ190" s="0" t="n">
        <f aca="false">IF($B100=0,0,IF(SIN(AQ$12)=0,999999999,(SIN(AQ$12)*COS($E100)+SIN($E100)*COS(AQ$12))/SIN(AQ$12)*$B100))</f>
        <v>40.7524093990855</v>
      </c>
      <c r="AR190" s="0" t="n">
        <f aca="false">IF($B100=0,0,IF(SIN(AR$12)=0,999999999,(SIN(AR$12)*COS($E100)+SIN($E100)*COS(AR$12))/SIN(AR$12)*$B100))</f>
        <v>39.3429990057013</v>
      </c>
      <c r="AS190" s="0" t="n">
        <f aca="false">IF($B100=0,0,IF(SIN(AS$12)=0,999999999,(SIN(AS$12)*COS($E100)+SIN($E100)*COS(AS$12))/SIN(AS$12)*$B100))</f>
        <v>37.9951889544326</v>
      </c>
      <c r="AT190" s="0" t="n">
        <f aca="false">IF($B100=0,0,IF(SIN(AT$12)=0,999999999,(SIN(AT$12)*COS($E100)+SIN($E100)*COS(AT$12))/SIN(AT$12)*$B100))</f>
        <v>36.7042575299337</v>
      </c>
      <c r="AU190" s="0" t="n">
        <f aca="false">IF($B100=0,0,IF(SIN(AU$12)=0,999999999,(SIN(AU$12)*COS($E100)+SIN($E100)*COS(AU$12))/SIN(AU$12)*$B100))</f>
        <v>35.4659398893181</v>
      </c>
      <c r="AV190" s="0" t="n">
        <f aca="false">IF($B100=0,0,IF(SIN(AV$12)=0,999999999,(SIN(AV$12)*COS($E100)+SIN($E100)*COS(AV$12))/SIN(AV$12)*$B100))</f>
        <v>34.2763735644785</v>
      </c>
      <c r="AW190" s="0" t="n">
        <f aca="false">IF($B100=0,0,IF(SIN(AW$12)=0,999999999,(SIN(AW$12)*COS($E100)+SIN($E100)*COS(AW$12))/SIN(AW$12)*$B100))</f>
        <v>33.1320515635831</v>
      </c>
      <c r="AX190" s="0" t="n">
        <f aca="false">IF($B100=0,0,IF(SIN(AX$12)=0,999999999,(SIN(AX$12)*COS($E100)+SIN($E100)*COS(AX$12))/SIN(AX$12)*$B100))</f>
        <v>32.0297818625458</v>
      </c>
      <c r="AY190" s="0" t="n">
        <f aca="false">IF($B100=0,0,IF(SIN(AY$12)=0,999999999,(SIN(AY$12)*COS($E100)+SIN($E100)*COS(AY$12))/SIN(AY$12)*$B100))</f>
        <v>30.9666522922246</v>
      </c>
      <c r="AZ190" s="0" t="n">
        <f aca="false">IF($B100=0,0,IF(SIN(AZ$12)=0,999999999,(SIN(AZ$12)*COS($E100)+SIN($E100)*COS(AZ$12))/SIN(AZ$12)*$B100))</f>
        <v>29.94</v>
      </c>
      <c r="BA190" s="0" t="n">
        <f aca="false">IF($B100=0,0,IF(SIN(BA$12)=0,999999999,(SIN(BA$12)*COS($E100)+SIN($E100)*COS(BA$12))/SIN(BA$12)*$B100))</f>
        <v>28.9473848041713</v>
      </c>
      <c r="BB190" s="0" t="n">
        <f aca="false">IF($B100=0,0,IF(SIN(BB$12)=0,999999999,(SIN(BB$12)*COS($E100)+SIN($E100)*COS(BB$12))/SIN(BB$12)*$B100))</f>
        <v>27.9865658731887</v>
      </c>
      <c r="BC190" s="0" t="n">
        <f aca="false">IF($B100=0,0,IF(SIN(BC$12)=0,999999999,(SIN(BC$12)*COS($E100)+SIN($E100)*COS(BC$12))/SIN(BC$12)*$B100))</f>
        <v>27.0554812544502</v>
      </c>
      <c r="BD190" s="0" t="n">
        <f aca="false">IF($B100=0,0,IF(SIN(BD$12)=0,999999999,(SIN(BD$12)*COS($E100)+SIN($E100)*COS(BD$12))/SIN(BD$12)*$B100))</f>
        <v>26.152229853422</v>
      </c>
      <c r="BE190" s="0" t="n">
        <f aca="false">IF($B100=0,0,IF(SIN(BE$12)=0,999999999,(SIN(BE$12)*COS($E100)+SIN($E100)*COS(BE$12))/SIN(BE$12)*$B100))</f>
        <v>25.2750555264429</v>
      </c>
      <c r="BF190" s="0" t="n">
        <f aca="false">IF($B100=0,0,IF(SIN(BF$12)=0,999999999,(SIN(BF$12)*COS($E100)+SIN($E100)*COS(BF$12))/SIN(BF$12)*$B100))</f>
        <v>24.4223330023486</v>
      </c>
      <c r="BG190" s="0" t="n">
        <f aca="false">IF($B100=0,0,IF(SIN(BG$12)=0,999999999,(SIN(BG$12)*COS($E100)+SIN($E100)*COS(BG$12))/SIN(BG$12)*$B100))</f>
        <v>23.5925553910273</v>
      </c>
      <c r="BH190" s="0" t="n">
        <f aca="false">IF($B100=0,0,IF(SIN(BH$12)=0,999999999,(SIN(BH$12)*COS($E100)+SIN($E100)*COS(BH$12))/SIN(BH$12)*$B100))</f>
        <v>22.7843230728319</v>
      </c>
      <c r="BI190" s="0" t="n">
        <f aca="false">IF($B100=0,0,IF(SIN(BI$12)=0,999999999,(SIN(BI$12)*COS($E100)+SIN($E100)*COS(BI$12))/SIN(BI$12)*$B100))</f>
        <v>21.9963337927233</v>
      </c>
      <c r="BJ190" s="0" t="n">
        <f aca="false">IF($B100=0,0,IF(SIN(BJ$12)=0,999999999,(SIN(BJ$12)*COS($E100)+SIN($E100)*COS(BJ$12))/SIN(BJ$12)*$B100))</f>
        <v>21.2273738081614</v>
      </c>
      <c r="BK190" s="0" t="n">
        <f aca="false">IF($B100=0,0,IF(SIN(BK$12)=0,999999999,(SIN(BK$12)*COS($E100)+SIN($E100)*COS(BK$12))/SIN(BK$12)*$B100))</f>
        <v>20.4763099609188</v>
      </c>
      <c r="BL190" s="0" t="n">
        <f aca="false">IF($B100=0,0,IF(SIN(BL$12)=0,999999999,(SIN(BL$12)*COS($E100)+SIN($E100)*COS(BL$12))/SIN(BL$12)*$B100))</f>
        <v>19.7420825608764</v>
      </c>
      <c r="BM190" s="0" t="n">
        <f aca="false">IF($B100=0,0,IF(SIN(BM$12)=0,999999999,(SIN(BM$12)*COS($E100)+SIN($E100)*COS(BM$12))/SIN(BM$12)*$B100))</f>
        <v>19.0236989850095</v>
      </c>
      <c r="BN190" s="0" t="n">
        <f aca="false">IF($B100=0,0,IF(SIN(BN$12)=0,999999999,(SIN(BN$12)*COS($E100)+SIN($E100)*COS(BN$12))/SIN(BN$12)*$B100))</f>
        <v>18.320227907646</v>
      </c>
      <c r="BO190" s="0" t="n">
        <f aca="false">IF($B100=0,0,IF(SIN(BO$12)=0,999999999,(SIN(BO$12)*COS($E100)+SIN($E100)*COS(BO$12))/SIN(BO$12)*$B100))</f>
        <v>17.6307940890582</v>
      </c>
      <c r="BP190" s="0" t="n">
        <f aca="false">IF($B100=0,0,IF(SIN(BP$12)=0,999999999,(SIN(BP$12)*COS($E100)+SIN($E100)*COS(BP$12))/SIN(BP$12)*$B100))</f>
        <v>16.9545736588151</v>
      </c>
      <c r="BQ190" s="0" t="n">
        <f aca="false">IF($B100=0,0,IF(SIN(BQ$12)=0,999999999,(SIN(BQ$12)*COS($E100)+SIN($E100)*COS(BQ$12))/SIN(BQ$12)*$B100))</f>
        <v>16.2907898383768</v>
      </c>
      <c r="BR190" s="0" t="n">
        <f aca="false">IF($B100=0,0,IF(SIN(BR$12)=0,999999999,(SIN(BR$12)*COS($E100)+SIN($E100)*COS(BR$12))/SIN(BR$12)*$B100))</f>
        <v>15.6387090542999</v>
      </c>
      <c r="BS190" s="0" t="n">
        <f aca="false">IF($B100=0,0,IF(SIN(BS$12)=0,999999999,(SIN(BS$12)*COS($E100)+SIN($E100)*COS(BS$12))/SIN(BS$12)*$B100))</f>
        <v>14.9976373993712</v>
      </c>
      <c r="BT190" s="0" t="n">
        <f aca="false">IF($B100=0,0,IF(SIN(BT$12)=0,999999999,(SIN(BT$12)*COS($E100)+SIN($E100)*COS(BT$12))/SIN(BT$12)*$B100))</f>
        <v>14.3669174041251</v>
      </c>
      <c r="BU190" s="0" t="n">
        <f aca="false">IF($B100=0,0,IF(SIN(BU$12)=0,999999999,(SIN(BU$12)*COS($E100)+SIN($E100)*COS(BU$12))/SIN(BU$12)*$B100))</f>
        <v>13.7459250856306</v>
      </c>
      <c r="BV190" s="0" t="n">
        <f aca="false">IF($B100=0,0,IF(SIN(BV$12)=0,999999999,(SIN(BV$12)*COS($E100)+SIN($E100)*COS(BV$12))/SIN(BV$12)*$B100))</f>
        <v>13.1340672442786</v>
      </c>
      <c r="BW190" s="0" t="n">
        <f aca="false">IF($B100=0,0,IF(SIN(BW$12)=0,999999999,(SIN(BW$12)*COS($E100)+SIN($E100)*COS(BW$12))/SIN(BW$12)*$B100))</f>
        <v>12.5307789826545</v>
      </c>
      <c r="BX190" s="0" t="n">
        <f aca="false">IF($B100=0,0,IF(SIN(BX$12)=0,999999999,(SIN(BX$12)*COS($E100)+SIN($E100)*COS(BX$12))/SIN(BX$12)*$B100))</f>
        <v>11.9355214234759</v>
      </c>
      <c r="BY190" s="0" t="n">
        <f aca="false">IF($B100=0,0,IF(SIN(BY$12)=0,999999999,(SIN(BY$12)*COS($E100)+SIN($E100)*COS(BY$12))/SIN(BY$12)*$B100))</f>
        <v>11.3477796061125</v>
      </c>
      <c r="BZ190" s="0" t="n">
        <f aca="false">IF($B100=0,0,IF(SIN(BZ$12)=0,999999999,(SIN(BZ$12)*COS($E100)+SIN($E100)*COS(BZ$12))/SIN(BZ$12)*$B100))</f>
        <v>10.7670605434267</v>
      </c>
      <c r="CA190" s="0" t="n">
        <f aca="false">IF($B100=0,0,IF(SIN(CA$12)=0,999999999,(SIN(CA$12)*COS($E100)+SIN($E100)*COS(CA$12))/SIN(CA$12)*$B100))</f>
        <v>10.1928914226001</v>
      </c>
      <c r="CB190" s="0" t="n">
        <f aca="false">IF($B100=0,0,IF(SIN(CB$12)=0,999999999,(SIN(CB$12)*COS($E100)+SIN($E100)*COS(CB$12))/SIN(CB$12)*$B100))</f>
        <v>9.62481793530211</v>
      </c>
      <c r="CC190" s="0" t="n">
        <f aca="false">IF($B100=0,0,IF(SIN(CC$12)=0,999999999,(SIN(CC$12)*COS($E100)+SIN($E100)*COS(CC$12))/SIN(CC$12)*$B100))</f>
        <v>9.06240272405658</v>
      </c>
      <c r="CD190" s="0" t="n">
        <f aca="false">IF($B100=0,0,IF(SIN(CD$12)=0,999999999,(SIN(CD$12)*COS($E100)+SIN($E100)*COS(CD$12))/SIN(CD$12)*$B100))</f>
        <v>8.50522393294924</v>
      </c>
      <c r="CE190" s="0" t="n">
        <f aca="false">IF($B100=0,0,IF(SIN(CE$12)=0,999999999,(SIN(CE$12)*COS($E100)+SIN($E100)*COS(CE$12))/SIN(CE$12)*$B100))</f>
        <v>7.95287385196669</v>
      </c>
      <c r="CF190" s="0" t="n">
        <f aca="false">IF($B100=0,0,IF(SIN(CF$12)=0,999999999,(SIN(CF$12)*COS($E100)+SIN($E100)*COS(CF$12))/SIN(CF$12)*$B100))</f>
        <v>7.40495764526761</v>
      </c>
      <c r="CG190" s="0" t="n">
        <f aca="false">IF($B100=0,0,IF(SIN(CG$12)=0,999999999,(SIN(CG$12)*COS($E100)+SIN($E100)*COS(CG$12))/SIN(CG$12)*$B100))</f>
        <v>6.86109215455973</v>
      </c>
      <c r="CH190" s="0" t="n">
        <f aca="false">IF($B100=0,0,IF(SIN(CH$12)=0,999999999,(SIN(CH$12)*COS($E100)+SIN($E100)*COS(CH$12))/SIN(CH$12)*$B100))</f>
        <v>6.32090476952882</v>
      </c>
      <c r="CI190" s="0" t="n">
        <f aca="false">IF($B100=0,0,IF(SIN(CI$12)=0,999999999,(SIN(CI$12)*COS($E100)+SIN($E100)*COS(CI$12))/SIN(CI$12)*$B100))</f>
        <v>5.78403235795146</v>
      </c>
      <c r="CJ190" s="0" t="n">
        <f aca="false">IF($B100=0,0,IF(SIN(CJ$12)=0,999999999,(SIN(CJ$12)*COS($E100)+SIN($E100)*COS(CJ$12))/SIN(CJ$12)*$B100))</f>
        <v>5.25012024870681</v>
      </c>
      <c r="CK190" s="0" t="n">
        <f aca="false">IF($B100=0,0,IF(SIN(CK$12)=0,999999999,(SIN(CK$12)*COS($E100)+SIN($E100)*COS(CK$12))/SIN(CK$12)*$B100))</f>
        <v>4.71882126141895</v>
      </c>
      <c r="CL190" s="0" t="n">
        <f aca="false">IF($B100=0,0,IF(SIN(CL$12)=0,999999999,(SIN(CL$12)*COS($E100)+SIN($E100)*COS(CL$12))/SIN(CL$12)*$B100))</f>
        <v>4.18979477691769</v>
      </c>
      <c r="CM190" s="0" t="n">
        <f aca="false">IF($B100=0,0,IF(SIN(CM$12)=0,999999999,(SIN(CM$12)*COS($E100)+SIN($E100)*COS(CM$12))/SIN(CM$12)*$B100))</f>
        <v>3.66270584308419</v>
      </c>
      <c r="CN190" s="0" t="n">
        <f aca="false">IF($B100=0,0,IF(SIN(CN$12)=0,999999999,(SIN(CN$12)*COS($E100)+SIN($E100)*COS(CN$12))/SIN(CN$12)*$B100))</f>
        <v>3.13722431097885</v>
      </c>
      <c r="CO190" s="0" t="n">
        <f aca="false">IF($B100=0,0,IF(SIN(CO$12)=0,999999999,(SIN(CO$12)*COS($E100)+SIN($E100)*COS(CO$12))/SIN(CO$12)*$B100))</f>
        <v>2.61302399643738</v>
      </c>
      <c r="CP190" s="0" t="n">
        <f aca="false">IF($B100=0,0,IF(SIN(CP$12)=0,999999999,(SIN(CP$12)*COS($E100)+SIN($E100)*COS(CP$12))/SIN(CP$12)*$B100))</f>
        <v>2.08978186254576</v>
      </c>
      <c r="CQ190" s="0" t="n">
        <f aca="false">IF($B100=0,0,IF(SIN(CQ$12)=0,999999999,(SIN(CQ$12)*COS($E100)+SIN($E100)*COS(CQ$12))/SIN(CQ$12)*$B100))</f>
        <v>1.56717721859503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1736.15026150607</v>
      </c>
      <c r="H191" s="0" t="n">
        <f aca="false">IF($B101=0,0,IF(SIN(H$12)=0,999999999,(SIN(H$12)*COS($E101)+SIN($E101)*COS(H$12))/SIN(H$12)*$B101))</f>
        <v>868.075130753035</v>
      </c>
      <c r="I191" s="0" t="n">
        <f aca="false">IF($B101=0,0,IF(SIN(I$12)=0,999999999,(SIN(I$12)*COS($E101)+SIN($E101)*COS(I$12))/SIN(I$12)*$B101))</f>
        <v>578.59919322218</v>
      </c>
      <c r="J191" s="0" t="n">
        <f aca="false">IF($B101=0,0,IF(SIN(J$12)=0,999999999,(SIN(J$12)*COS($E101)+SIN($E101)*COS(J$12))/SIN(J$12)*$B101))</f>
        <v>433.773000253068</v>
      </c>
      <c r="K191" s="0" t="n">
        <f aca="false">IF($B101=0,0,IF(SIN(K$12)=0,999999999,(SIN(K$12)*COS($E101)+SIN($E101)*COS(K$12))/SIN(K$12)*$B101))</f>
        <v>346.806644863168</v>
      </c>
      <c r="L191" s="0" t="n">
        <f aca="false">IF($B101=0,0,IF(SIN(L$12)=0,999999999,(SIN(L$12)*COS($E101)+SIN($E101)*COS(L$12))/SIN(L$12)*$B101))</f>
        <v>288.770143639149</v>
      </c>
      <c r="M191" s="0" t="n">
        <f aca="false">IF($B101=0,0,IF(SIN(M$12)=0,999999999,(SIN(M$12)*COS($E101)+SIN($E101)*COS(M$12))/SIN(M$12)*$B101))</f>
        <v>247.264919853387</v>
      </c>
      <c r="N191" s="0" t="n">
        <f aca="false">IF($B101=0,0,IF(SIN(N$12)=0,999999999,(SIN(N$12)*COS($E101)+SIN($E101)*COS(N$12))/SIN(N$12)*$B101))</f>
        <v>216.091674233526</v>
      </c>
      <c r="O191" s="0" t="n">
        <f aca="false">IF($B101=0,0,IF(SIN(O$12)=0,999999999,(SIN(O$12)*COS($E101)+SIN($E101)*COS(O$12))/SIN(O$12)*$B101))</f>
        <v>191.806341877111</v>
      </c>
      <c r="P191" s="0" t="n">
        <f aca="false">IF($B101=0,0,IF(SIN(P$12)=0,999999999,(SIN(P$12)*COS($E101)+SIN($E101)*COS(P$12))/SIN(P$12)*$B101))</f>
        <v>172.342475009641</v>
      </c>
      <c r="Q191" s="0" t="n">
        <f aca="false">IF($B101=0,0,IF(SIN(Q$12)=0,999999999,(SIN(Q$12)*COS($E101)+SIN($E101)*COS(Q$12))/SIN(Q$12)*$B101))</f>
        <v>156.385053321957</v>
      </c>
      <c r="R191" s="0" t="n">
        <f aca="false">IF($B101=0,0,IF(SIN(R$12)=0,999999999,(SIN(R$12)*COS($E101)+SIN($E101)*COS(R$12))/SIN(R$12)*$B101))</f>
        <v>143.057389132269</v>
      </c>
      <c r="S191" s="0" t="n">
        <f aca="false">IF($B101=0,0,IF(SIN(S$12)=0,999999999,(SIN(S$12)*COS($E101)+SIN($E101)*COS(S$12))/SIN(S$12)*$B101))</f>
        <v>131.752537851764</v>
      </c>
      <c r="T191" s="0" t="n">
        <f aca="false">IF($B101=0,0,IF(SIN(T$12)=0,999999999,(SIN(T$12)*COS($E101)+SIN($E101)*COS(T$12))/SIN(T$12)*$B101))</f>
        <v>122.036961101892</v>
      </c>
      <c r="U191" s="0" t="n">
        <f aca="false">IF($B101=0,0,IF(SIN(U$12)=0,999999999,(SIN(U$12)*COS($E101)+SIN($E101)*COS(U$12))/SIN(U$12)*$B101))</f>
        <v>113.592724579125</v>
      </c>
      <c r="V191" s="0" t="n">
        <f aca="false">IF($B101=0,0,IF(SIN(V$12)=0,999999999,(SIN(V$12)*COS($E101)+SIN($E101)*COS(V$12))/SIN(V$12)*$B101))</f>
        <v>106.181371715052</v>
      </c>
      <c r="W191" s="0" t="n">
        <f aca="false">IF($B101=0,0,IF(SIN(W$12)=0,999999999,(SIN(W$12)*COS($E101)+SIN($E101)*COS(W$12))/SIN(W$12)*$B101))</f>
        <v>99.6205478042145</v>
      </c>
      <c r="X191" s="0" t="n">
        <f aca="false">IF($B101=0,0,IF(SIN(X$12)=0,999999999,(SIN(X$12)*COS($E101)+SIN($E101)*COS(X$12))/SIN(X$12)*$B101))</f>
        <v>93.7684160843329</v>
      </c>
      <c r="Y191" s="0" t="n">
        <f aca="false">IF($B101=0,0,IF(SIN(Y$12)=0,999999999,(SIN(Y$12)*COS($E101)+SIN($E101)*COS(Y$12))/SIN(Y$12)*$B101))</f>
        <v>88.5129950495061</v>
      </c>
      <c r="Z191" s="0" t="n">
        <f aca="false">IF($B101=0,0,IF(SIN(Z$12)=0,999999999,(SIN(Z$12)*COS($E101)+SIN($E101)*COS(Z$12))/SIN(Z$12)*$B101))</f>
        <v>83.7646945647286</v>
      </c>
      <c r="AA191" s="0" t="n">
        <f aca="false">IF($B101=0,0,IF(SIN(AA$12)=0,999999999,(SIN(AA$12)*COS($E101)+SIN($E101)*COS(AA$12))/SIN(AA$12)*$B101))</f>
        <v>79.4509845144897</v>
      </c>
      <c r="AB191" s="0" t="n">
        <f aca="false">IF($B101=0,0,IF(SIN(AB$12)=0,999999999,(SIN(AB$12)*COS($E101)+SIN($E101)*COS(AB$12))/SIN(AB$12)*$B101))</f>
        <v>75.512517451765</v>
      </c>
      <c r="AC191" s="0" t="n">
        <f aca="false">IF($B101=0,0,IF(SIN(AC$12)=0,999999999,(SIN(AC$12)*COS($E101)+SIN($E101)*COS(AC$12))/SIN(AC$12)*$B101))</f>
        <v>71.9002627254073</v>
      </c>
      <c r="AD191" s="0" t="n">
        <f aca="false">IF($B101=0,0,IF(SIN(AD$12)=0,999999999,(SIN(AD$12)*COS($E101)+SIN($E101)*COS(AD$12))/SIN(AD$12)*$B101))</f>
        <v>68.573357071276</v>
      </c>
      <c r="AE191" s="0" t="n">
        <f aca="false">IF($B101=0,0,IF(SIN(AE$12)=0,999999999,(SIN(AE$12)*COS($E101)+SIN($E101)*COS(AE$12))/SIN(AE$12)*$B101))</f>
        <v>65.4974710571178</v>
      </c>
      <c r="AF191" s="0" t="n">
        <f aca="false">IF($B101=0,0,IF(SIN(AF$12)=0,999999999,(SIN(AF$12)*COS($E101)+SIN($E101)*COS(AF$12))/SIN(AF$12)*$B101))</f>
        <v>62.6435524973624</v>
      </c>
      <c r="AG191" s="0" t="n">
        <f aca="false">IF($B101=0,0,IF(SIN(AG$12)=0,999999999,(SIN(AG$12)*COS($E101)+SIN($E101)*COS(AG$12))/SIN(AG$12)*$B101))</f>
        <v>59.9868491047469</v>
      </c>
      <c r="AH191" s="0" t="n">
        <f aca="false">IF($B101=0,0,IF(SIN(AH$12)=0,999999999,(SIN(AH$12)*COS($E101)+SIN($E101)*COS(AH$12))/SIN(AH$12)*$B101))</f>
        <v>57.5061405694134</v>
      </c>
      <c r="AI191" s="0" t="n">
        <f aca="false">IF($B101=0,0,IF(SIN(AI$12)=0,999999999,(SIN(AI$12)*COS($E101)+SIN($E101)*COS(AI$12))/SIN(AI$12)*$B101))</f>
        <v>55.1831295138736</v>
      </c>
      <c r="AJ191" s="0" t="n">
        <f aca="false">IF($B101=0,0,IF(SIN(AJ$12)=0,999999999,(SIN(AJ$12)*COS($E101)+SIN($E101)*COS(AJ$12))/SIN(AJ$12)*$B101))</f>
        <v>53.0019542526475</v>
      </c>
      <c r="AK191" s="0" t="n">
        <f aca="false">IF($B101=0,0,IF(SIN(AK$12)=0,999999999,(SIN(AK$12)*COS($E101)+SIN($E101)*COS(AK$12))/SIN(AK$12)*$B101))</f>
        <v>50.9487958521342</v>
      </c>
      <c r="AL191" s="0" t="n">
        <f aca="false">IF($B101=0,0,IF(SIN(AL$12)=0,999999999,(SIN(AL$12)*COS($E101)+SIN($E101)*COS(AL$12))/SIN(AL$12)*$B101))</f>
        <v>49.0115588623786</v>
      </c>
      <c r="AM191" s="0" t="n">
        <f aca="false">IF($B101=0,0,IF(SIN(AM$12)=0,999999999,(SIN(AM$12)*COS($E101)+SIN($E101)*COS(AM$12))/SIN(AM$12)*$B101))</f>
        <v>47.1796100931891</v>
      </c>
      <c r="AN191" s="0" t="n">
        <f aca="false">IF($B101=0,0,IF(SIN(AN$12)=0,999999999,(SIN(AN$12)*COS($E101)+SIN($E101)*COS(AN$12))/SIN(AN$12)*$B101))</f>
        <v>45.4435634841274</v>
      </c>
      <c r="AO191" s="0" t="n">
        <f aca="false">IF($B101=0,0,IF(SIN(AO$12)=0,999999999,(SIN(AO$12)*COS($E101)+SIN($E101)*COS(AO$12))/SIN(AO$12)*$B101))</f>
        <v>43.7951018494137</v>
      </c>
      <c r="AP191" s="0" t="n">
        <f aca="false">IF($B101=0,0,IF(SIN(AP$12)=0,999999999,(SIN(AP$12)*COS($E101)+SIN($E101)*COS(AP$12))/SIN(AP$12)*$B101))</f>
        <v>42.2268283274421</v>
      </c>
      <c r="AQ191" s="0" t="n">
        <f aca="false">IF($B101=0,0,IF(SIN(AQ$12)=0,999999999,(SIN(AQ$12)*COS($E101)+SIN($E101)*COS(AQ$12))/SIN(AQ$12)*$B101))</f>
        <v>40.7321419149214</v>
      </c>
      <c r="AR191" s="0" t="n">
        <f aca="false">IF($B101=0,0,IF(SIN(AR$12)=0,999999999,(SIN(AR$12)*COS($E101)+SIN($E101)*COS(AR$12))/SIN(AR$12)*$B101))</f>
        <v>39.3051326488035</v>
      </c>
      <c r="AS191" s="0" t="n">
        <f aca="false">IF($B101=0,0,IF(SIN(AS$12)=0,999999999,(SIN(AS$12)*COS($E101)+SIN($E101)*COS(AS$12))/SIN(AS$12)*$B101))</f>
        <v>37.9404929092674</v>
      </c>
      <c r="AT191" s="0" t="n">
        <f aca="false">IF($B101=0,0,IF(SIN(AT$12)=0,999999999,(SIN(AT$12)*COS($E101)+SIN($E101)*COS(AT$12))/SIN(AT$12)*$B101))</f>
        <v>36.6334420223648</v>
      </c>
      <c r="AU191" s="0" t="n">
        <f aca="false">IF($B101=0,0,IF(SIN(AU$12)=0,999999999,(SIN(AU$12)*COS($E101)+SIN($E101)*COS(AU$12))/SIN(AU$12)*$B101))</f>
        <v>35.3796618914316</v>
      </c>
      <c r="AV191" s="0" t="n">
        <f aca="false">IF($B101=0,0,IF(SIN(AV$12)=0,999999999,(SIN(AV$12)*COS($E101)+SIN($E101)*COS(AV$12))/SIN(AV$12)*$B101))</f>
        <v>34.1752418189133</v>
      </c>
      <c r="AW191" s="0" t="n">
        <f aca="false">IF($B101=0,0,IF(SIN(AW$12)=0,999999999,(SIN(AW$12)*COS($E101)+SIN($E101)*COS(AW$12))/SIN(AW$12)*$B101))</f>
        <v>33.0166310222529</v>
      </c>
      <c r="AX191" s="0" t="n">
        <f aca="false">IF($B101=0,0,IF(SIN(AX$12)=0,999999999,(SIN(AX$12)*COS($E101)+SIN($E101)*COS(AX$12))/SIN(AX$12)*$B101))</f>
        <v>31.9005976195445</v>
      </c>
      <c r="AY191" s="0" t="n">
        <f aca="false">IF($B101=0,0,IF(SIN(AY$12)=0,999999999,(SIN(AY$12)*COS($E101)+SIN($E101)*COS(AY$12))/SIN(AY$12)*$B101))</f>
        <v>30.8241930782885</v>
      </c>
      <c r="AZ191" s="0" t="n">
        <f aca="false">IF($B101=0,0,IF(SIN(AZ$12)=0,999999999,(SIN(AZ$12)*COS($E101)+SIN($E101)*COS(AZ$12))/SIN(AZ$12)*$B101))</f>
        <v>29.7847212956462</v>
      </c>
      <c r="BA191" s="0" t="n">
        <f aca="false">IF($B101=0,0,IF(SIN(BA$12)=0,999999999,(SIN(BA$12)*COS($E101)+SIN($E101)*COS(BA$12))/SIN(BA$12)*$B101))</f>
        <v>28.7797116201209</v>
      </c>
      <c r="BB191" s="0" t="n">
        <f aca="false">IF($B101=0,0,IF(SIN(BB$12)=0,999999999,(SIN(BB$12)*COS($E101)+SIN($E101)*COS(BB$12))/SIN(BB$12)*$B101))</f>
        <v>27.8068952395907</v>
      </c>
      <c r="BC191" s="0" t="n">
        <f aca="false">IF($B101=0,0,IF(SIN(BC$12)=0,999999999,(SIN(BC$12)*COS($E101)+SIN($E101)*COS(BC$12))/SIN(BC$12)*$B101))</f>
        <v>26.8641844544877</v>
      </c>
      <c r="BD191" s="0" t="n">
        <f aca="false">IF($B101=0,0,IF(SIN(BD$12)=0,999999999,(SIN(BD$12)*COS($E101)+SIN($E101)*COS(BD$12))/SIN(BD$12)*$B101))</f>
        <v>25.949654431897</v>
      </c>
      <c r="BE191" s="0" t="n">
        <f aca="false">IF($B101=0,0,IF(SIN(BE$12)=0,999999999,(SIN(BE$12)*COS($E101)+SIN($E101)*COS(BE$12))/SIN(BE$12)*$B101))</f>
        <v>25.0615270997334</v>
      </c>
      <c r="BF191" s="0" t="n">
        <f aca="false">IF($B101=0,0,IF(SIN(BF$12)=0,999999999,(SIN(BF$12)*COS($E101)+SIN($E101)*COS(BF$12))/SIN(BF$12)*$B101))</f>
        <v>24.198156892573</v>
      </c>
      <c r="BG191" s="0" t="n">
        <f aca="false">IF($B101=0,0,IF(SIN(BG$12)=0,999999999,(SIN(BG$12)*COS($E101)+SIN($E101)*COS(BG$12))/SIN(BG$12)*$B101))</f>
        <v>23.3580181042324</v>
      </c>
      <c r="BH191" s="0" t="n">
        <f aca="false">IF($B101=0,0,IF(SIN(BH$12)=0,999999999,(SIN(BH$12)*COS($E101)+SIN($E101)*COS(BH$12))/SIN(BH$12)*$B101))</f>
        <v>22.5396936384453</v>
      </c>
      <c r="BI191" s="0" t="n">
        <f aca="false">IF($B101=0,0,IF(SIN(BI$12)=0,999999999,(SIN(BI$12)*COS($E101)+SIN($E101)*COS(BI$12))/SIN(BI$12)*$B101))</f>
        <v>21.7418649793161</v>
      </c>
      <c r="BJ191" s="0" t="n">
        <f aca="false">IF($B101=0,0,IF(SIN(BJ$12)=0,999999999,(SIN(BJ$12)*COS($E101)+SIN($E101)*COS(BJ$12))/SIN(BJ$12)*$B101))</f>
        <v>20.9633032286759</v>
      </c>
      <c r="BK191" s="0" t="n">
        <f aca="false">IF($B101=0,0,IF(SIN(BK$12)=0,999999999,(SIN(BK$12)*COS($E101)+SIN($E101)*COS(BK$12))/SIN(BK$12)*$B101))</f>
        <v>20.2028610789002</v>
      </c>
      <c r="BL191" s="0" t="n">
        <f aca="false">IF($B101=0,0,IF(SIN(BL$12)=0,999999999,(SIN(BL$12)*COS($E101)+SIN($E101)*COS(BL$12))/SIN(BL$12)*$B101))</f>
        <v>19.4594656078462</v>
      </c>
      <c r="BM191" s="0" t="n">
        <f aca="false">IF($B101=0,0,IF(SIN(BM$12)=0,999999999,(SIN(BM$12)*COS($E101)+SIN($E101)*COS(BM$12))/SIN(BM$12)*$B101))</f>
        <v>18.7321117979119</v>
      </c>
      <c r="BN191" s="0" t="n">
        <f aca="false">IF($B101=0,0,IF(SIN(BN$12)=0,999999999,(SIN(BN$12)*COS($E101)+SIN($E101)*COS(BN$12))/SIN(BN$12)*$B101))</f>
        <v>18.0198566942489</v>
      </c>
      <c r="BO191" s="0" t="n">
        <f aca="false">IF($B101=0,0,IF(SIN(BO$12)=0,999999999,(SIN(BO$12)*COS($E101)+SIN($E101)*COS(BO$12))/SIN(BO$12)*$B101))</f>
        <v>17.3218141282809</v>
      </c>
      <c r="BP191" s="0" t="n">
        <f aca="false">IF($B101=0,0,IF(SIN(BP$12)=0,999999999,(SIN(BP$12)*COS($E101)+SIN($E101)*COS(BP$12))/SIN(BP$12)*$B101))</f>
        <v>16.6371499421612</v>
      </c>
      <c r="BQ191" s="0" t="n">
        <f aca="false">IF($B101=0,0,IF(SIN(BQ$12)=0,999999999,(SIN(BQ$12)*COS($E101)+SIN($E101)*COS(BQ$12))/SIN(BQ$12)*$B101))</f>
        <v>15.9650776579557</v>
      </c>
      <c r="BR191" s="0" t="n">
        <f aca="false">IF($B101=0,0,IF(SIN(BR$12)=0,999999999,(SIN(BR$12)*COS($E101)+SIN($E101)*COS(BR$12))/SIN(BR$12)*$B101))</f>
        <v>15.304854542316</v>
      </c>
      <c r="BS191" s="0" t="n">
        <f aca="false">IF($B101=0,0,IF(SIN(BS$12)=0,999999999,(SIN(BS$12)*COS($E101)+SIN($E101)*COS(BS$12))/SIN(BS$12)*$B101))</f>
        <v>14.6557780234235</v>
      </c>
      <c r="BT191" s="0" t="n">
        <f aca="false">IF($B101=0,0,IF(SIN(BT$12)=0,999999999,(SIN(BT$12)*COS($E101)+SIN($E101)*COS(BT$12))/SIN(BT$12)*$B101))</f>
        <v>14.0171824221942</v>
      </c>
      <c r="BU191" s="0" t="n">
        <f aca="false">IF($B101=0,0,IF(SIN(BU$12)=0,999999999,(SIN(BU$12)*COS($E101)+SIN($E101)*COS(BU$12))/SIN(BU$12)*$B101))</f>
        <v>13.3884359642147</v>
      </c>
      <c r="BV191" s="0" t="n">
        <f aca="false">IF($B101=0,0,IF(SIN(BV$12)=0,999999999,(SIN(BV$12)*COS($E101)+SIN($E101)*COS(BV$12))/SIN(BV$12)*$B101))</f>
        <v>12.7689380427757</v>
      </c>
      <c r="BW191" s="0" t="n">
        <f aca="false">IF($B101=0,0,IF(SIN(BW$12)=0,999999999,(SIN(BW$12)*COS($E101)+SIN($E101)*COS(BW$12))/SIN(BW$12)*$B101))</f>
        <v>12.1581167067626</v>
      </c>
      <c r="BX191" s="0" t="n">
        <f aca="false">IF($B101=0,0,IF(SIN(BX$12)=0,999999999,(SIN(BX$12)*COS($E101)+SIN($E101)*COS(BX$12))/SIN(BX$12)*$B101))</f>
        <v>11.5554263500986</v>
      </c>
      <c r="BY191" s="0" t="n">
        <f aca="false">IF($B101=0,0,IF(SIN(BY$12)=0,999999999,(SIN(BY$12)*COS($E101)+SIN($E101)*COS(BY$12))/SIN(BY$12)*$B101))</f>
        <v>10.960345581999</v>
      </c>
      <c r="BZ191" s="0" t="n">
        <f aca="false">IF($B101=0,0,IF(SIN(BZ$12)=0,999999999,(SIN(BZ$12)*COS($E101)+SIN($E101)*COS(BZ$12))/SIN(BZ$12)*$B101))</f>
        <v>10.3723752595481</v>
      </c>
      <c r="CA191" s="0" t="n">
        <f aca="false">IF($B101=0,0,IF(SIN(CA$12)=0,999999999,(SIN(CA$12)*COS($E101)+SIN($E101)*COS(CA$12))/SIN(CA$12)*$B101))</f>
        <v>9.79103666605936</v>
      </c>
      <c r="CB191" s="0" t="n">
        <f aca="false">IF($B101=0,0,IF(SIN(CB$12)=0,999999999,(SIN(CB$12)*COS($E101)+SIN($E101)*COS(CB$12))/SIN(CB$12)*$B101))</f>
        <v>9.21586982039446</v>
      </c>
      <c r="CC191" s="0" t="n">
        <f aca="false">IF($B101=0,0,IF(SIN(CC$12)=0,999999999,(SIN(CC$12)*COS($E101)+SIN($E101)*COS(CC$12))/SIN(CC$12)*$B101))</f>
        <v>8.64643190392931</v>
      </c>
      <c r="CD191" s="0" t="n">
        <f aca="false">IF($B101=0,0,IF(SIN(CD$12)=0,999999999,(SIN(CD$12)*COS($E101)+SIN($E101)*COS(CD$12))/SIN(CD$12)*$B101))</f>
        <v>8.08229579316503</v>
      </c>
      <c r="CE191" s="0" t="n">
        <f aca="false">IF($B101=0,0,IF(SIN(CE$12)=0,999999999,(SIN(CE$12)*COS($E101)+SIN($E101)*COS(CE$12))/SIN(CE$12)*$B101))</f>
        <v>7.52304868713904</v>
      </c>
      <c r="CF191" s="0" t="n">
        <f aca="false">IF($B101=0,0,IF(SIN(CF$12)=0,999999999,(SIN(CF$12)*COS($E101)+SIN($E101)*COS(CF$12))/SIN(CF$12)*$B101))</f>
        <v>6.96829081981671</v>
      </c>
      <c r="CG191" s="0" t="n">
        <f aca="false">IF($B101=0,0,IF(SIN(CG$12)=0,999999999,(SIN(CG$12)*COS($E101)+SIN($E101)*COS(CG$12))/SIN(CG$12)*$B101))</f>
        <v>6.41763424852638</v>
      </c>
      <c r="CH191" s="0" t="n">
        <f aca="false">IF($B101=0,0,IF(SIN(CH$12)=0,999999999,(SIN(CH$12)*COS($E101)+SIN($E101)*COS(CH$12))/SIN(CH$12)*$B101))</f>
        <v>5.8707017102838</v>
      </c>
      <c r="CI191" s="0" t="n">
        <f aca="false">IF($B101=0,0,IF(SIN(CI$12)=0,999999999,(SIN(CI$12)*COS($E101)+SIN($E101)*COS(CI$12))/SIN(CI$12)*$B101))</f>
        <v>5.32712553854551</v>
      </c>
      <c r="CJ191" s="0" t="n">
        <f aca="false">IF($B101=0,0,IF(SIN(CJ$12)=0,999999999,(SIN(CJ$12)*COS($E101)+SIN($E101)*COS(CJ$12))/SIN(CJ$12)*$B101))</f>
        <v>4.78654663352181</v>
      </c>
      <c r="CK191" s="0" t="n">
        <f aca="false">IF($B101=0,0,IF(SIN(CK$12)=0,999999999,(SIN(CK$12)*COS($E101)+SIN($E101)*COS(CK$12))/SIN(CK$12)*$B101))</f>
        <v>4.24861347970253</v>
      </c>
      <c r="CL191" s="0" t="n">
        <f aca="false">IF($B101=0,0,IF(SIN(CL$12)=0,999999999,(SIN(CL$12)*COS($E101)+SIN($E101)*COS(CL$12))/SIN(CL$12)*$B101))</f>
        <v>3.71298120471102</v>
      </c>
      <c r="CM191" s="0" t="n">
        <f aca="false">IF($B101=0,0,IF(SIN(CM$12)=0,999999999,(SIN(CM$12)*COS($E101)+SIN($E101)*COS(CM$12))/SIN(CM$12)*$B101))</f>
        <v>3.17931067398466</v>
      </c>
      <c r="CN191" s="0" t="n">
        <f aca="false">IF($B101=0,0,IF(SIN(CN$12)=0,999999999,(SIN(CN$12)*COS($E101)+SIN($E101)*COS(CN$12))/SIN(CN$12)*$B101))</f>
        <v>2.64726761611591</v>
      </c>
      <c r="CO191" s="0" t="n">
        <f aca="false">IF($B101=0,0,IF(SIN(CO$12)=0,999999999,(SIN(CO$12)*COS($E101)+SIN($E101)*COS(CO$12))/SIN(CO$12)*$B101))</f>
        <v>2.11652177397943</v>
      </c>
      <c r="CP191" s="0" t="n">
        <f aca="false">IF($B101=0,0,IF(SIN(CP$12)=0,999999999,(SIN(CP$12)*COS($E101)+SIN($E101)*COS(CP$12))/SIN(CP$12)*$B101))</f>
        <v>1.58674607699897</v>
      </c>
      <c r="CQ191" s="0" t="n">
        <f aca="false">IF($B101=0,0,IF(SIN(CQ$12)=0,999999999,(SIN(CQ$12)*COS($E101)+SIN($E101)*COS(CQ$12))/SIN(CQ$12)*$B101))</f>
        <v>1.05761583009959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1751.04858059029</v>
      </c>
      <c r="H192" s="0" t="n">
        <f aca="false">IF($B102=0,0,IF(SIN(H$12)=0,999999999,(SIN(H$12)*COS($E102)+SIN($E102)*COS(H$12))/SIN(H$12)*$B102))</f>
        <v>875.257536174555</v>
      </c>
      <c r="I192" s="0" t="n">
        <f aca="false">IF($B102=0,0,IF(SIN(I$12)=0,999999999,(SIN(I$12)*COS($E102)+SIN($E102)*COS(I$12))/SIN(I$12)*$B102))</f>
        <v>583.208582481517</v>
      </c>
      <c r="J192" s="0" t="n">
        <f aca="false">IF($B102=0,0,IF(SIN(J$12)=0,999999999,(SIN(J$12)*COS($E102)+SIN($E102)*COS(J$12))/SIN(J$12)*$B102))</f>
        <v>437.095097247648</v>
      </c>
      <c r="K192" s="0" t="n">
        <f aca="false">IF($B102=0,0,IF(SIN(K$12)=0,999999999,(SIN(K$12)*COS($E102)+SIN($E102)*COS(K$12))/SIN(K$12)*$B102))</f>
        <v>349.355738616466</v>
      </c>
      <c r="L192" s="0" t="n">
        <f aca="false">IF($B102=0,0,IF(SIN(L$12)=0,999999999,(SIN(L$12)*COS($E102)+SIN($E102)*COS(L$12))/SIN(L$12)*$B102))</f>
        <v>290.803378088495</v>
      </c>
      <c r="M192" s="0" t="n">
        <f aca="false">IF($B102=0,0,IF(SIN(M$12)=0,999999999,(SIN(M$12)*COS($E102)+SIN($E102)*COS(M$12))/SIN(M$12)*$B102))</f>
        <v>248.929233788901</v>
      </c>
      <c r="N192" s="0" t="n">
        <f aca="false">IF($B102=0,0,IF(SIN(N$12)=0,999999999,(SIN(N$12)*COS($E102)+SIN($E102)*COS(N$12))/SIN(N$12)*$B102))</f>
        <v>217.478903774767</v>
      </c>
      <c r="O192" s="0" t="n">
        <f aca="false">IF($B102=0,0,IF(SIN(O$12)=0,999999999,(SIN(O$12)*COS($E102)+SIN($E102)*COS(O$12))/SIN(O$12)*$B102))</f>
        <v>192.977710462204</v>
      </c>
      <c r="P192" s="0" t="n">
        <f aca="false">IF($B102=0,0,IF(SIN(P$12)=0,999999999,(SIN(P$12)*COS($E102)+SIN($E102)*COS(P$12))/SIN(P$12)*$B102))</f>
        <v>173.340838389342</v>
      </c>
      <c r="Q192" s="0" t="n">
        <f aca="false">IF($B102=0,0,IF(SIN(Q$12)=0,999999999,(SIN(Q$12)*COS($E102)+SIN($E102)*COS(Q$12))/SIN(Q$12)*$B102))</f>
        <v>157.241578646794</v>
      </c>
      <c r="R192" s="0" t="n">
        <f aca="false">IF($B102=0,0,IF(SIN(R$12)=0,999999999,(SIN(R$12)*COS($E102)+SIN($E102)*COS(R$12))/SIN(R$12)*$B102))</f>
        <v>143.795451086172</v>
      </c>
      <c r="S192" s="0" t="n">
        <f aca="false">IF($B102=0,0,IF(SIN(S$12)=0,999999999,(SIN(S$12)*COS($E102)+SIN($E102)*COS(S$12))/SIN(S$12)*$B102))</f>
        <v>132.390116272204</v>
      </c>
      <c r="T192" s="0" t="n">
        <f aca="false">IF($B102=0,0,IF(SIN(T$12)=0,999999999,(SIN(T$12)*COS($E102)+SIN($E102)*COS(T$12))/SIN(T$12)*$B102))</f>
        <v>122.588182306545</v>
      </c>
      <c r="U192" s="0" t="n">
        <f aca="false">IF($B102=0,0,IF(SIN(U$12)=0,999999999,(SIN(U$12)*COS($E102)+SIN($E102)*COS(U$12))/SIN(U$12)*$B102))</f>
        <v>114.068888916407</v>
      </c>
      <c r="V192" s="0" t="n">
        <f aca="false">IF($B102=0,0,IF(SIN(V$12)=0,999999999,(SIN(V$12)*COS($E102)+SIN($E102)*COS(V$12))/SIN(V$12)*$B102))</f>
        <v>106.591660004516</v>
      </c>
      <c r="W192" s="0" t="n">
        <f aca="false">IF($B102=0,0,IF(SIN(W$12)=0,999999999,(SIN(W$12)*COS($E102)+SIN($E102)*COS(W$12))/SIN(W$12)*$B102))</f>
        <v>99.9725199997616</v>
      </c>
      <c r="X192" s="0" t="n">
        <f aca="false">IF($B102=0,0,IF(SIN(X$12)=0,999999999,(SIN(X$12)*COS($E102)+SIN($E102)*COS(X$12))/SIN(X$12)*$B102))</f>
        <v>94.0683714192493</v>
      </c>
      <c r="Y192" s="0" t="n">
        <f aca="false">IF($B102=0,0,IF(SIN(Y$12)=0,999999999,(SIN(Y$12)*COS($E102)+SIN($E102)*COS(Y$12))/SIN(Y$12)*$B102))</f>
        <v>88.7662374058688</v>
      </c>
      <c r="Z192" s="0" t="n">
        <f aca="false">IF($B102=0,0,IF(SIN(Z$12)=0,999999999,(SIN(Z$12)*COS($E102)+SIN($E102)*COS(Z$12))/SIN(Z$12)*$B102))</f>
        <v>83.975731499824</v>
      </c>
      <c r="AA192" s="0" t="n">
        <f aca="false">IF($B102=0,0,IF(SIN(AA$12)=0,999999999,(SIN(AA$12)*COS($E102)+SIN($E102)*COS(AA$12))/SIN(AA$12)*$B102))</f>
        <v>79.6236788993445</v>
      </c>
      <c r="AB192" s="0" t="n">
        <f aca="false">IF($B102=0,0,IF(SIN(AB$12)=0,999999999,(SIN(AB$12)*COS($E102)+SIN($E102)*COS(AB$12))/SIN(AB$12)*$B102))</f>
        <v>75.650204645718</v>
      </c>
      <c r="AC192" s="0" t="n">
        <f aca="false">IF($B102=0,0,IF(SIN(AC$12)=0,999999999,(SIN(AC$12)*COS($E102)+SIN($E102)*COS(AC$12))/SIN(AC$12)*$B102))</f>
        <v>72.005842277281</v>
      </c>
      <c r="AD192" s="0" t="n">
        <f aca="false">IF($B102=0,0,IF(SIN(AD$12)=0,999999999,(SIN(AD$12)*COS($E102)+SIN($E102)*COS(AD$12))/SIN(AD$12)*$B102))</f>
        <v>68.6493653154577</v>
      </c>
      <c r="AE192" s="0" t="n">
        <f aca="false">IF($B102=0,0,IF(SIN(AE$12)=0,999999999,(SIN(AE$12)*COS($E102)+SIN($E102)*COS(AE$12))/SIN(AE$12)*$B102))</f>
        <v>65.5461391897345</v>
      </c>
      <c r="AF192" s="0" t="n">
        <f aca="false">IF($B102=0,0,IF(SIN(AF$12)=0,999999999,(SIN(AF$12)*COS($E102)+SIN($E102)*COS(AF$12))/SIN(AF$12)*$B102))</f>
        <v>62.6668534832572</v>
      </c>
      <c r="AG192" s="0" t="n">
        <f aca="false">IF($B102=0,0,IF(SIN(AG$12)=0,999999999,(SIN(AG$12)*COS($E102)+SIN($E102)*COS(AG$12))/SIN(AG$12)*$B102))</f>
        <v>59.9865358972631</v>
      </c>
      <c r="AH192" s="0" t="n">
        <f aca="false">IF($B102=0,0,IF(SIN(AH$12)=0,999999999,(SIN(AH$12)*COS($E102)+SIN($E102)*COS(AH$12))/SIN(AH$12)*$B102))</f>
        <v>57.4837775044888</v>
      </c>
      <c r="AI192" s="0" t="n">
        <f aca="false">IF($B102=0,0,IF(SIN(AI$12)=0,999999999,(SIN(AI$12)*COS($E102)+SIN($E102)*COS(AI$12))/SIN(AI$12)*$B102))</f>
        <v>55.1401182906192</v>
      </c>
      <c r="AJ192" s="0" t="n">
        <f aca="false">IF($B102=0,0,IF(SIN(AJ$12)=0,999999999,(SIN(AJ$12)*COS($E102)+SIN($E102)*COS(AJ$12))/SIN(AJ$12)*$B102))</f>
        <v>52.9395555830735</v>
      </c>
      <c r="AK192" s="0" t="n">
        <f aca="false">IF($B102=0,0,IF(SIN(AK$12)=0,999999999,(SIN(AK$12)*COS($E102)+SIN($E102)*COS(AK$12))/SIN(AK$12)*$B102))</f>
        <v>50.8681476182161</v>
      </c>
      <c r="AL192" s="0" t="n">
        <f aca="false">IF($B102=0,0,IF(SIN(AL$12)=0,999999999,(SIN(AL$12)*COS($E102)+SIN($E102)*COS(AL$12))/SIN(AL$12)*$B102))</f>
        <v>48.9136914352967</v>
      </c>
      <c r="AM192" s="0" t="n">
        <f aca="false">IF($B102=0,0,IF(SIN(AM$12)=0,999999999,(SIN(AM$12)*COS($E102)+SIN($E102)*COS(AM$12))/SIN(AM$12)*$B102))</f>
        <v>47.0654593306714</v>
      </c>
      <c r="AN192" s="0" t="n">
        <f aca="false">IF($B102=0,0,IF(SIN(AN$12)=0,999999999,(SIN(AN$12)*COS($E102)+SIN($E102)*COS(AN$12))/SIN(AN$12)*$B102))</f>
        <v>45.3139818156023</v>
      </c>
      <c r="AO192" s="0" t="n">
        <f aca="false">IF($B102=0,0,IF(SIN(AO$12)=0,999999999,(SIN(AO$12)*COS($E102)+SIN($E102)*COS(AO$12))/SIN(AO$12)*$B102))</f>
        <v>43.6508677767371</v>
      </c>
      <c r="AP192" s="0" t="n">
        <f aca="false">IF($B102=0,0,IF(SIN(AP$12)=0,999999999,(SIN(AP$12)*COS($E102)+SIN($E102)*COS(AP$12))/SIN(AP$12)*$B102))</f>
        <v>42.0686546052278</v>
      </c>
      <c r="AQ192" s="0" t="n">
        <f aca="false">IF($B102=0,0,IF(SIN(AQ$12)=0,999999999,(SIN(AQ$12)*COS($E102)+SIN($E102)*COS(AQ$12))/SIN(AQ$12)*$B102))</f>
        <v>40.5606826245539</v>
      </c>
      <c r="AR192" s="0" t="n">
        <f aca="false">IF($B102=0,0,IF(SIN(AR$12)=0,999999999,(SIN(AR$12)*COS($E102)+SIN($E102)*COS(AR$12))/SIN(AR$12)*$B102))</f>
        <v>39.1209893407707</v>
      </c>
      <c r="AS192" s="0" t="n">
        <f aca="false">IF($B102=0,0,IF(SIN(AS$12)=0,999999999,(SIN(AS$12)*COS($E102)+SIN($E102)*COS(AS$12))/SIN(AS$12)*$B102))</f>
        <v>37.7442199571083</v>
      </c>
      <c r="AT192" s="0" t="n">
        <f aca="false">IF($B102=0,0,IF(SIN(AT$12)=0,999999999,(SIN(AT$12)*COS($E102)+SIN($E102)*COS(AT$12))/SIN(AT$12)*$B102))</f>
        <v>36.4255513064444</v>
      </c>
      <c r="AU192" s="0" t="n">
        <f aca="false">IF($B102=0,0,IF(SIN(AU$12)=0,999999999,(SIN(AU$12)*COS($E102)+SIN($E102)*COS(AU$12))/SIN(AU$12)*$B102))</f>
        <v>35.1606269105743</v>
      </c>
      <c r="AV192" s="0" t="n">
        <f aca="false">IF($B102=0,0,IF(SIN(AV$12)=0,999999999,(SIN(AV$12)*COS($E102)+SIN($E102)*COS(AV$12))/SIN(AV$12)*$B102))</f>
        <v>33.9455013115826</v>
      </c>
      <c r="AW192" s="0" t="n">
        <f aca="false">IF($B102=0,0,IF(SIN(AW$12)=0,999999999,(SIN(AW$12)*COS($E102)+SIN($E102)*COS(AW$12))/SIN(AW$12)*$B102))</f>
        <v>32.7765921656677</v>
      </c>
      <c r="AX192" s="0" t="n">
        <f aca="false">IF($B102=0,0,IF(SIN(AX$12)=0,999999999,(SIN(AX$12)*COS($E102)+SIN($E102)*COS(AX$12))/SIN(AX$12)*$B102))</f>
        <v>31.6506388642374</v>
      </c>
      <c r="AY192" s="0" t="n">
        <f aca="false">IF($B102=0,0,IF(SIN(AY$12)=0,999999999,(SIN(AY$12)*COS($E102)+SIN($E102)*COS(AY$12))/SIN(AY$12)*$B102))</f>
        <v>30.5646666666666</v>
      </c>
      <c r="AZ192" s="0" t="n">
        <f aca="false">IF($B102=0,0,IF(SIN(AZ$12)=0,999999999,(SIN(AZ$12)*COS($E102)+SIN($E102)*COS(AZ$12))/SIN(AZ$12)*$B102))</f>
        <v>29.5159555057199</v>
      </c>
      <c r="BA192" s="0" t="n">
        <f aca="false">IF($B102=0,0,IF(SIN(BA$12)=0,999999999,(SIN(BA$12)*COS($E102)+SIN($E102)*COS(BA$12))/SIN(BA$12)*$B102))</f>
        <v>28.5020127694355</v>
      </c>
      <c r="BB192" s="0" t="n">
        <f aca="false">IF($B102=0,0,IF(SIN(BB$12)=0,999999999,(SIN(BB$12)*COS($E102)+SIN($E102)*COS(BB$12))/SIN(BB$12)*$B102))</f>
        <v>27.520549479282</v>
      </c>
      <c r="BC192" s="0" t="n">
        <f aca="false">IF($B102=0,0,IF(SIN(BC$12)=0,999999999,(SIN(BC$12)*COS($E102)+SIN($E102)*COS(BC$12))/SIN(BC$12)*$B102))</f>
        <v>26.569459379107</v>
      </c>
      <c r="BD192" s="0" t="n">
        <f aca="false">IF($B102=0,0,IF(SIN(BD$12)=0,999999999,(SIN(BD$12)*COS($E102)+SIN($E102)*COS(BD$12))/SIN(BD$12)*$B102))</f>
        <v>25.6468005270564</v>
      </c>
      <c r="BE192" s="0" t="n">
        <f aca="false">IF($B102=0,0,IF(SIN(BE$12)=0,999999999,(SIN(BE$12)*COS($E102)+SIN($E102)*COS(BE$12))/SIN(BE$12)*$B102))</f>
        <v>24.7507790465943</v>
      </c>
      <c r="BF192" s="0" t="n">
        <f aca="false">IF($B102=0,0,IF(SIN(BF$12)=0,999999999,(SIN(BF$12)*COS($E102)+SIN($E102)*COS(BF$12))/SIN(BF$12)*$B102))</f>
        <v>23.8797347456356</v>
      </c>
      <c r="BG192" s="0" t="n">
        <f aca="false">IF($B102=0,0,IF(SIN(BG$12)=0,999999999,(SIN(BG$12)*COS($E102)+SIN($E102)*COS(BG$12))/SIN(BG$12)*$B102))</f>
        <v>23.0321283567084</v>
      </c>
      <c r="BH192" s="0" t="n">
        <f aca="false">IF($B102=0,0,IF(SIN(BH$12)=0,999999999,(SIN(BH$12)*COS($E102)+SIN($E102)*COS(BH$12))/SIN(BH$12)*$B102))</f>
        <v>22.2065301876411</v>
      </c>
      <c r="BI192" s="0" t="n">
        <f aca="false">IF($B102=0,0,IF(SIN(BI$12)=0,999999999,(SIN(BI$12)*COS($E102)+SIN($E102)*COS(BI$12))/SIN(BI$12)*$B102))</f>
        <v>21.401610002867</v>
      </c>
      <c r="BJ192" s="0" t="n">
        <f aca="false">IF($B102=0,0,IF(SIN(BJ$12)=0,999999999,(SIN(BJ$12)*COS($E102)+SIN($E102)*COS(BJ$12))/SIN(BJ$12)*$B102))</f>
        <v>20.6161279811164</v>
      </c>
      <c r="BK192" s="0" t="n">
        <f aca="false">IF($B102=0,0,IF(SIN(BK$12)=0,999999999,(SIN(BK$12)*COS($E102)+SIN($E102)*COS(BK$12))/SIN(BK$12)*$B102))</f>
        <v>19.8489266168841</v>
      </c>
      <c r="BL192" s="0" t="n">
        <f aca="false">IF($B102=0,0,IF(SIN(BL$12)=0,999999999,(SIN(BL$12)*COS($E102)+SIN($E102)*COS(BL$12))/SIN(BL$12)*$B102))</f>
        <v>19.0989234513246</v>
      </c>
      <c r="BM192" s="0" t="n">
        <f aca="false">IF($B102=0,0,IF(SIN(BM$12)=0,999999999,(SIN(BM$12)*COS($E102)+SIN($E102)*COS(BM$12))/SIN(BM$12)*$B102))</f>
        <v>18.3651045337045</v>
      </c>
      <c r="BN192" s="0" t="n">
        <f aca="false">IF($B102=0,0,IF(SIN(BN$12)=0,999999999,(SIN(BN$12)*COS($E102)+SIN($E102)*COS(BN$12))/SIN(BN$12)*$B102))</f>
        <v>17.646518527691</v>
      </c>
      <c r="BO192" s="0" t="n">
        <f aca="false">IF($B102=0,0,IF(SIN(BO$12)=0,999999999,(SIN(BO$12)*COS($E102)+SIN($E102)*COS(BO$12))/SIN(BO$12)*$B102))</f>
        <v>16.94227138797</v>
      </c>
      <c r="BP192" s="0" t="n">
        <f aca="false">IF($B102=0,0,IF(SIN(BP$12)=0,999999999,(SIN(BP$12)*COS($E102)+SIN($E102)*COS(BP$12))/SIN(BP$12)*$B102))</f>
        <v>16.251521542256</v>
      </c>
      <c r="BQ192" s="0" t="n">
        <f aca="false">IF($B102=0,0,IF(SIN(BQ$12)=0,999999999,(SIN(BQ$12)*COS($E102)+SIN($E102)*COS(BQ$12))/SIN(BQ$12)*$B102))</f>
        <v>15.5734755219805</v>
      </c>
      <c r="BR192" s="0" t="n">
        <f aca="false">IF($B102=0,0,IF(SIN(BR$12)=0,999999999,(SIN(BR$12)*COS($E102)+SIN($E102)*COS(BR$12))/SIN(BR$12)*$B102))</f>
        <v>14.907383991986</v>
      </c>
      <c r="BS192" s="0" t="n">
        <f aca="false">IF($B102=0,0,IF(SIN(BS$12)=0,999999999,(SIN(BS$12)*COS($E102)+SIN($E102)*COS(BS$12))/SIN(BS$12)*$B102))</f>
        <v>14.2525381356215</v>
      </c>
      <c r="BT192" s="0" t="n">
        <f aca="false">IF($B102=0,0,IF(SIN(BT$12)=0,999999999,(SIN(BT$12)*COS($E102)+SIN($E102)*COS(BT$12))/SIN(BT$12)*$B102))</f>
        <v>13.6082663568935</v>
      </c>
      <c r="BU192" s="0" t="n">
        <f aca="false">IF($B102=0,0,IF(SIN(BU$12)=0,999999999,(SIN(BU$12)*COS($E102)+SIN($E102)*COS(BU$12))/SIN(BU$12)*$B102))</f>
        <v>12.9739312658411</v>
      </c>
      <c r="BV192" s="0" t="n">
        <f aca="false">IF($B102=0,0,IF(SIN(BV$12)=0,999999999,(SIN(BV$12)*COS($E102)+SIN($E102)*COS(BV$12))/SIN(BV$12)*$B102))</f>
        <v>12.348926917243</v>
      </c>
      <c r="BW192" s="0" t="n">
        <f aca="false">IF($B102=0,0,IF(SIN(BW$12)=0,999999999,(SIN(BW$12)*COS($E102)+SIN($E102)*COS(BW$12))/SIN(BW$12)*$B102))</f>
        <v>11.732676276179</v>
      </c>
      <c r="BX192" s="0" t="n">
        <f aca="false">IF($B102=0,0,IF(SIN(BX$12)=0,999999999,(SIN(BX$12)*COS($E102)+SIN($E102)*COS(BX$12))/SIN(BX$12)*$B102))</f>
        <v>11.124628886935</v>
      </c>
      <c r="BY192" s="0" t="n">
        <f aca="false">IF($B102=0,0,IF(SIN(BY$12)=0,999999999,(SIN(BY$12)*COS($E102)+SIN($E102)*COS(BY$12))/SIN(BY$12)*$B102))</f>
        <v>10.5242587243276</v>
      </c>
      <c r="BZ192" s="0" t="n">
        <f aca="false">IF($B102=0,0,IF(SIN(BZ$12)=0,999999999,(SIN(BZ$12)*COS($E102)+SIN($E102)*COS(BZ$12))/SIN(BZ$12)*$B102))</f>
        <v>9.93106220879319</v>
      </c>
      <c r="CA192" s="0" t="n">
        <f aca="false">IF($B102=0,0,IF(SIN(CA$12)=0,999999999,(SIN(CA$12)*COS($E102)+SIN($E102)*COS(CA$12))/SIN(CA$12)*$B102))</f>
        <v>9.34455636855673</v>
      </c>
      <c r="CB192" s="0" t="n">
        <f aca="false">IF($B102=0,0,IF(SIN(CB$12)=0,999999999,(SIN(CB$12)*COS($E102)+SIN($E102)*COS(CB$12))/SIN(CB$12)*$B102))</f>
        <v>8.76427713392275</v>
      </c>
      <c r="CC192" s="0" t="n">
        <f aca="false">IF($B102=0,0,IF(SIN(CC$12)=0,999999999,(SIN(CC$12)*COS($E102)+SIN($E102)*COS(CC$12))/SIN(CC$12)*$B102))</f>
        <v>8.18977775025959</v>
      </c>
      <c r="CD192" s="0" t="n">
        <f aca="false">IF($B102=0,0,IF(SIN(CD$12)=0,999999999,(SIN(CD$12)*COS($E102)+SIN($E102)*COS(CD$12))/SIN(CD$12)*$B102))</f>
        <v>7.62062729756745</v>
      </c>
      <c r="CE192" s="0" t="n">
        <f aca="false">IF($B102=0,0,IF(SIN(CE$12)=0,999999999,(SIN(CE$12)*COS($E102)+SIN($E102)*COS(CE$12))/SIN(CE$12)*$B102))</f>
        <v>7.05640930568915</v>
      </c>
      <c r="CF192" s="0" t="n">
        <f aca="false">IF($B102=0,0,IF(SIN(CF$12)=0,999999999,(SIN(CF$12)*COS($E102)+SIN($E102)*COS(CF$12))/SIN(CF$12)*$B102))</f>
        <v>6.49672045525681</v>
      </c>
      <c r="CG192" s="0" t="n">
        <f aca="false">IF($B102=0,0,IF(SIN(CG$12)=0,999999999,(SIN(CG$12)*COS($E102)+SIN($E102)*COS(CG$12))/SIN(CG$12)*$B102))</f>
        <v>5.9411693553579</v>
      </c>
      <c r="CH192" s="0" t="n">
        <f aca="false">IF($B102=0,0,IF(SIN(CH$12)=0,999999999,(SIN(CH$12)*COS($E102)+SIN($E102)*COS(CH$12))/SIN(CH$12)*$B102))</f>
        <v>5.38937538969401</v>
      </c>
      <c r="CI192" s="0" t="n">
        <f aca="false">IF($B102=0,0,IF(SIN(CI$12)=0,999999999,(SIN(CI$12)*COS($E102)+SIN($E102)*COS(CI$12))/SIN(CI$12)*$B102))</f>
        <v>4.84096762370581</v>
      </c>
      <c r="CJ192" s="0" t="n">
        <f aca="false">IF($B102=0,0,IF(SIN(CJ$12)=0,999999999,(SIN(CJ$12)*COS($E102)+SIN($E102)*COS(CJ$12))/SIN(CJ$12)*$B102))</f>
        <v>4.2955837657336</v>
      </c>
      <c r="CK192" s="0" t="n">
        <f aca="false">IF($B102=0,0,IF(SIN(CK$12)=0,999999999,(SIN(CK$12)*COS($E102)+SIN($E102)*COS(CK$12))/SIN(CK$12)*$B102))</f>
        <v>3.75286917581032</v>
      </c>
      <c r="CL192" s="0" t="n">
        <f aca="false">IF($B102=0,0,IF(SIN(CL$12)=0,999999999,(SIN(CL$12)*COS($E102)+SIN($E102)*COS(CL$12))/SIN(CL$12)*$B102))</f>
        <v>3.21247591615011</v>
      </c>
      <c r="CM192" s="0" t="n">
        <f aca="false">IF($B102=0,0,IF(SIN(CM$12)=0,999999999,(SIN(CM$12)*COS($E102)+SIN($E102)*COS(CM$12))/SIN(CM$12)*$B102))</f>
        <v>2.67406183778193</v>
      </c>
      <c r="CN192" s="0" t="n">
        <f aca="false">IF($B102=0,0,IF(SIN(CN$12)=0,999999999,(SIN(CN$12)*COS($E102)+SIN($E102)*COS(CN$12))/SIN(CN$12)*$B102))</f>
        <v>2.13728969811608</v>
      </c>
      <c r="CO192" s="0" t="n">
        <f aca="false">IF($B102=0,0,IF(SIN(CO$12)=0,999999999,(SIN(CO$12)*COS($E102)+SIN($E102)*COS(CO$12))/SIN(CO$12)*$B102))</f>
        <v>1.60182630452619</v>
      </c>
      <c r="CP192" s="0" t="n">
        <f aca="false">IF($B102=0,0,IF(SIN(CP$12)=0,999999999,(SIN(CP$12)*COS($E102)+SIN($E102)*COS(CP$12))/SIN(CP$12)*$B102))</f>
        <v>1.06734167925867</v>
      </c>
      <c r="CQ192" s="0" t="n">
        <f aca="false">IF($B102=0,0,IF(SIN(CQ$12)=0,999999999,(SIN(CQ$12)*COS($E102)+SIN($E102)*COS(CQ$12))/SIN(CQ$12)*$B102))</f>
        <v>0.533508241175993</v>
      </c>
    </row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4" activeCellId="1" sqref="B7:B151 B4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91" t="s">
        <v>57</v>
      </c>
      <c r="B1" s="92" t="n">
        <f aca="true">TODAY()</f>
        <v>43292</v>
      </c>
      <c r="C1" s="93"/>
      <c r="E1" s="94"/>
    </row>
    <row r="2" customFormat="false" ht="12.8" hidden="false" customHeight="false" outlineLevel="0" collapsed="false">
      <c r="A2" s="91" t="s">
        <v>58</v>
      </c>
      <c r="B2" s="95" t="n">
        <f aca="true">NOW()</f>
        <v>43292.6929367256</v>
      </c>
      <c r="C2" s="93"/>
    </row>
    <row r="3" customFormat="false" ht="12.8" hidden="false" customHeight="false" outlineLevel="0" collapsed="false">
      <c r="A3" s="91" t="s">
        <v>59</v>
      </c>
      <c r="B3" s="96" t="n">
        <v>12</v>
      </c>
      <c r="C3" s="91" t="s">
        <v>60</v>
      </c>
    </row>
    <row r="4" customFormat="false" ht="12.8" hidden="false" customHeight="false" outlineLevel="0" collapsed="false">
      <c r="A4" s="91" t="s">
        <v>61</v>
      </c>
      <c r="B4" s="96" t="n">
        <v>19.3</v>
      </c>
      <c r="C4" s="91" t="s">
        <v>62</v>
      </c>
    </row>
    <row r="5" customFormat="false" ht="12.8" hidden="false" customHeight="false" outlineLevel="0" collapsed="false">
      <c r="A5" s="91"/>
      <c r="B5" s="93"/>
      <c r="C5" s="93"/>
    </row>
    <row r="6" customFormat="false" ht="12.8" hidden="false" customHeight="false" outlineLevel="0" collapsed="false">
      <c r="A6" s="97" t="s">
        <v>63</v>
      </c>
      <c r="B6" s="98" t="n">
        <f aca="false">B1+INT(B3/B4/24)</f>
        <v>43292</v>
      </c>
      <c r="C6" s="93"/>
    </row>
    <row r="7" customFormat="false" ht="12.8" hidden="false" customHeight="false" outlineLevel="0" collapsed="false">
      <c r="A7" s="97"/>
      <c r="B7" s="99" t="n">
        <f aca="false">MOD(B2+B3/B4/24,24)</f>
        <v>20.7188434613272</v>
      </c>
      <c r="C7" s="93"/>
    </row>
    <row r="8" customFormat="false" ht="12.8" hidden="false" customHeight="false" outlineLevel="0" collapsed="false">
      <c r="A8" s="93"/>
      <c r="B8" s="93"/>
      <c r="C8" s="93"/>
      <c r="E8" s="100"/>
    </row>
  </sheetData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J2" activePane="bottomRight" state="frozen"/>
      <selection pane="topLeft" activeCell="A1" activeCellId="0" sqref="A1"/>
      <selection pane="topRight" activeCell="AJ1" activeCellId="0" sqref="AJ1"/>
      <selection pane="bottomLeft" activeCell="A2" activeCellId="0" sqref="A2"/>
      <selection pane="bottomRight" activeCell="A1" activeCellId="1" sqref="B7:B151 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3.75</v>
      </c>
      <c r="G1" s="101" t="n">
        <v>4.75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0.515</v>
      </c>
      <c r="D2" s="102" t="n">
        <v>1.03</v>
      </c>
      <c r="E2" s="102" t="n">
        <v>1.545</v>
      </c>
      <c r="F2" s="102" t="n">
        <v>2.06</v>
      </c>
      <c r="G2" s="102" t="n">
        <v>2.575</v>
      </c>
      <c r="H2" s="102" t="n">
        <v>3.09</v>
      </c>
      <c r="I2" s="102" t="n">
        <v>3.60666666666667</v>
      </c>
      <c r="J2" s="102" t="n">
        <v>4.12333333333333</v>
      </c>
      <c r="K2" s="102" t="n">
        <v>4.64</v>
      </c>
      <c r="L2" s="102" t="n">
        <v>5.67</v>
      </c>
      <c r="M2" s="102" t="n">
        <v>6.7</v>
      </c>
      <c r="N2" s="102" t="n">
        <v>7.73</v>
      </c>
      <c r="O2" s="102" t="n">
        <v>8.25833333333333</v>
      </c>
      <c r="P2" s="102" t="n">
        <v>8.78666666666667</v>
      </c>
      <c r="Q2" s="102" t="n">
        <v>9.315</v>
      </c>
      <c r="R2" s="102" t="n">
        <v>9.84333333333333</v>
      </c>
      <c r="S2" s="102" t="n">
        <v>10.3716666666667</v>
      </c>
      <c r="T2" s="102" t="n">
        <v>10.9</v>
      </c>
      <c r="U2" s="102" t="n">
        <v>10.95</v>
      </c>
      <c r="V2" s="102" t="n">
        <v>11</v>
      </c>
      <c r="W2" s="102" t="n">
        <v>11.05</v>
      </c>
      <c r="X2" s="102" t="n">
        <v>11.0888888888889</v>
      </c>
      <c r="Y2" s="102" t="n">
        <v>11.1277777777778</v>
      </c>
      <c r="Z2" s="102" t="n">
        <v>11.1666666666667</v>
      </c>
      <c r="AA2" s="102" t="n">
        <v>11.2055555555556</v>
      </c>
      <c r="AB2" s="102" t="n">
        <v>11.2444444444444</v>
      </c>
      <c r="AC2" s="102" t="n">
        <v>11.2833333333333</v>
      </c>
      <c r="AD2" s="102" t="n">
        <v>11.3222222222222</v>
      </c>
      <c r="AE2" s="102" t="n">
        <v>11.3611111111111</v>
      </c>
      <c r="AF2" s="102" t="n">
        <v>11.4</v>
      </c>
      <c r="AG2" s="102" t="n">
        <v>10.992</v>
      </c>
      <c r="AH2" s="102" t="n">
        <v>10.584</v>
      </c>
      <c r="AI2" s="102" t="n">
        <v>10.176</v>
      </c>
      <c r="AJ2" s="102" t="n">
        <v>9.768</v>
      </c>
      <c r="AK2" s="102" t="n">
        <v>9.36</v>
      </c>
      <c r="AL2" s="102" t="n">
        <v>8.952</v>
      </c>
      <c r="AM2" s="102" t="n">
        <v>8.544</v>
      </c>
      <c r="AN2" s="102" t="n">
        <v>8.136</v>
      </c>
      <c r="AO2" s="102" t="n">
        <v>7.728</v>
      </c>
      <c r="AP2" s="102" t="n">
        <v>7.32</v>
      </c>
      <c r="AQ2" s="102" t="n">
        <v>6.912</v>
      </c>
      <c r="AR2" s="102" t="n">
        <v>6.504</v>
      </c>
      <c r="AS2" s="102" t="n">
        <v>6.096</v>
      </c>
      <c r="AT2" s="102" t="n">
        <v>5.688</v>
      </c>
      <c r="AU2" s="102" t="n">
        <v>5.28</v>
      </c>
      <c r="AV2" s="102" t="n">
        <v>4.872</v>
      </c>
      <c r="AW2" s="102" t="n">
        <v>4.464</v>
      </c>
      <c r="AX2" s="102" t="n">
        <v>4.056</v>
      </c>
      <c r="AY2" s="102" t="n">
        <v>3.648</v>
      </c>
      <c r="AZ2" s="102" t="n">
        <v>3.24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0.531</v>
      </c>
      <c r="D3" s="102" t="n">
        <v>1.062</v>
      </c>
      <c r="E3" s="102" t="n">
        <v>1.593</v>
      </c>
      <c r="F3" s="102" t="n">
        <v>2.124</v>
      </c>
      <c r="G3" s="102" t="n">
        <v>2.655</v>
      </c>
      <c r="H3" s="102" t="n">
        <v>3.186</v>
      </c>
      <c r="I3" s="102" t="n">
        <v>3.71866666666667</v>
      </c>
      <c r="J3" s="102" t="n">
        <v>4.25133333333333</v>
      </c>
      <c r="K3" s="102" t="n">
        <v>4.784</v>
      </c>
      <c r="L3" s="102" t="n">
        <v>5.846</v>
      </c>
      <c r="M3" s="102" t="n">
        <v>6.908</v>
      </c>
      <c r="N3" s="102" t="n">
        <v>7.97</v>
      </c>
      <c r="O3" s="102" t="n">
        <v>8.52666666666667</v>
      </c>
      <c r="P3" s="102" t="n">
        <v>9.08333333333333</v>
      </c>
      <c r="Q3" s="102" t="n">
        <v>9.64</v>
      </c>
      <c r="R3" s="102" t="n">
        <v>10.1966666666667</v>
      </c>
      <c r="S3" s="102" t="n">
        <v>10.7533333333333</v>
      </c>
      <c r="T3" s="102" t="n">
        <v>11.31</v>
      </c>
      <c r="U3" s="102" t="n">
        <v>11.3666666666667</v>
      </c>
      <c r="V3" s="102" t="n">
        <v>11.4233333333333</v>
      </c>
      <c r="W3" s="102" t="n">
        <v>11.48</v>
      </c>
      <c r="X3" s="102" t="n">
        <v>11.52</v>
      </c>
      <c r="Y3" s="102" t="n">
        <v>11.56</v>
      </c>
      <c r="Z3" s="102" t="n">
        <v>11.6</v>
      </c>
      <c r="AA3" s="102" t="n">
        <v>11.64</v>
      </c>
      <c r="AB3" s="102" t="n">
        <v>11.68</v>
      </c>
      <c r="AC3" s="102" t="n">
        <v>11.72</v>
      </c>
      <c r="AD3" s="102" t="n">
        <v>11.76</v>
      </c>
      <c r="AE3" s="102" t="n">
        <v>11.8</v>
      </c>
      <c r="AF3" s="102" t="n">
        <v>11.84</v>
      </c>
      <c r="AG3" s="102" t="n">
        <v>11.4188</v>
      </c>
      <c r="AH3" s="102" t="n">
        <v>10.9976</v>
      </c>
      <c r="AI3" s="102" t="n">
        <v>10.5764</v>
      </c>
      <c r="AJ3" s="102" t="n">
        <v>10.1552</v>
      </c>
      <c r="AK3" s="102" t="n">
        <v>9.734</v>
      </c>
      <c r="AL3" s="102" t="n">
        <v>9.3128</v>
      </c>
      <c r="AM3" s="102" t="n">
        <v>8.8916</v>
      </c>
      <c r="AN3" s="102" t="n">
        <v>8.47039999999999</v>
      </c>
      <c r="AO3" s="102" t="n">
        <v>8.04919999999999</v>
      </c>
      <c r="AP3" s="102" t="n">
        <v>7.628</v>
      </c>
      <c r="AQ3" s="102" t="n">
        <v>7.2068</v>
      </c>
      <c r="AR3" s="102" t="n">
        <v>6.7856</v>
      </c>
      <c r="AS3" s="102" t="n">
        <v>6.3644</v>
      </c>
      <c r="AT3" s="102" t="n">
        <v>5.9432</v>
      </c>
      <c r="AU3" s="102" t="n">
        <v>5.522</v>
      </c>
      <c r="AV3" s="102" t="n">
        <v>5.1008</v>
      </c>
      <c r="AW3" s="102" t="n">
        <v>4.6796</v>
      </c>
      <c r="AX3" s="102" t="n">
        <v>4.2584</v>
      </c>
      <c r="AY3" s="102" t="n">
        <v>3.8372</v>
      </c>
      <c r="AZ3" s="102" t="n">
        <v>3.416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0.547</v>
      </c>
      <c r="D4" s="102" t="n">
        <v>1.094</v>
      </c>
      <c r="E4" s="102" t="n">
        <v>1.641</v>
      </c>
      <c r="F4" s="102" t="n">
        <v>2.188</v>
      </c>
      <c r="G4" s="102" t="n">
        <v>2.735</v>
      </c>
      <c r="H4" s="102" t="n">
        <v>3.282</v>
      </c>
      <c r="I4" s="102" t="n">
        <v>3.83066666666667</v>
      </c>
      <c r="J4" s="102" t="n">
        <v>4.37933333333333</v>
      </c>
      <c r="K4" s="102" t="n">
        <v>4.928</v>
      </c>
      <c r="L4" s="102" t="n">
        <v>6.022</v>
      </c>
      <c r="M4" s="102" t="n">
        <v>7.116</v>
      </c>
      <c r="N4" s="102" t="n">
        <v>8.21</v>
      </c>
      <c r="O4" s="102" t="n">
        <v>8.795</v>
      </c>
      <c r="P4" s="102" t="n">
        <v>9.38</v>
      </c>
      <c r="Q4" s="102" t="n">
        <v>9.965</v>
      </c>
      <c r="R4" s="102" t="n">
        <v>10.55</v>
      </c>
      <c r="S4" s="102" t="n">
        <v>11.135</v>
      </c>
      <c r="T4" s="102" t="n">
        <v>11.72</v>
      </c>
      <c r="U4" s="102" t="n">
        <v>11.7833333333333</v>
      </c>
      <c r="V4" s="102" t="n">
        <v>11.8466666666667</v>
      </c>
      <c r="W4" s="102" t="n">
        <v>11.91</v>
      </c>
      <c r="X4" s="102" t="n">
        <v>11.9511111111111</v>
      </c>
      <c r="Y4" s="102" t="n">
        <v>11.9922222222222</v>
      </c>
      <c r="Z4" s="102" t="n">
        <v>12.0333333333333</v>
      </c>
      <c r="AA4" s="102" t="n">
        <v>12.0744444444444</v>
      </c>
      <c r="AB4" s="102" t="n">
        <v>12.1155555555556</v>
      </c>
      <c r="AC4" s="102" t="n">
        <v>12.1566666666667</v>
      </c>
      <c r="AD4" s="102" t="n">
        <v>12.1977777777778</v>
      </c>
      <c r="AE4" s="102" t="n">
        <v>12.2388888888889</v>
      </c>
      <c r="AF4" s="102" t="n">
        <v>12.28</v>
      </c>
      <c r="AG4" s="102" t="n">
        <v>11.8456</v>
      </c>
      <c r="AH4" s="102" t="n">
        <v>11.4112</v>
      </c>
      <c r="AI4" s="102" t="n">
        <v>10.9768</v>
      </c>
      <c r="AJ4" s="102" t="n">
        <v>10.5424</v>
      </c>
      <c r="AK4" s="102" t="n">
        <v>10.108</v>
      </c>
      <c r="AL4" s="102" t="n">
        <v>9.6736</v>
      </c>
      <c r="AM4" s="102" t="n">
        <v>9.2392</v>
      </c>
      <c r="AN4" s="102" t="n">
        <v>8.8048</v>
      </c>
      <c r="AO4" s="102" t="n">
        <v>8.3704</v>
      </c>
      <c r="AP4" s="102" t="n">
        <v>7.936</v>
      </c>
      <c r="AQ4" s="102" t="n">
        <v>7.5016</v>
      </c>
      <c r="AR4" s="102" t="n">
        <v>7.0672</v>
      </c>
      <c r="AS4" s="102" t="n">
        <v>6.6328</v>
      </c>
      <c r="AT4" s="102" t="n">
        <v>6.1984</v>
      </c>
      <c r="AU4" s="102" t="n">
        <v>5.764</v>
      </c>
      <c r="AV4" s="102" t="n">
        <v>5.3296</v>
      </c>
      <c r="AW4" s="102" t="n">
        <v>4.8952</v>
      </c>
      <c r="AX4" s="102" t="n">
        <v>4.4608</v>
      </c>
      <c r="AY4" s="102" t="n">
        <v>4.0264</v>
      </c>
      <c r="AZ4" s="102" t="n">
        <v>3.592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0.563</v>
      </c>
      <c r="D5" s="102" t="n">
        <v>1.126</v>
      </c>
      <c r="E5" s="102" t="n">
        <v>1.689</v>
      </c>
      <c r="F5" s="102" t="n">
        <v>2.252</v>
      </c>
      <c r="G5" s="102" t="n">
        <v>2.815</v>
      </c>
      <c r="H5" s="102" t="n">
        <v>3.378</v>
      </c>
      <c r="I5" s="102" t="n">
        <v>3.94266666666667</v>
      </c>
      <c r="J5" s="102" t="n">
        <v>4.50733333333333</v>
      </c>
      <c r="K5" s="102" t="n">
        <v>5.072</v>
      </c>
      <c r="L5" s="102" t="n">
        <v>6.198</v>
      </c>
      <c r="M5" s="102" t="n">
        <v>7.324</v>
      </c>
      <c r="N5" s="102" t="n">
        <v>8.45</v>
      </c>
      <c r="O5" s="102" t="n">
        <v>9.06333333333333</v>
      </c>
      <c r="P5" s="102" t="n">
        <v>9.67666666666667</v>
      </c>
      <c r="Q5" s="102" t="n">
        <v>10.29</v>
      </c>
      <c r="R5" s="102" t="n">
        <v>10.9033333333333</v>
      </c>
      <c r="S5" s="102" t="n">
        <v>11.5166666666667</v>
      </c>
      <c r="T5" s="102" t="n">
        <v>12.13</v>
      </c>
      <c r="U5" s="102" t="n">
        <v>12.2</v>
      </c>
      <c r="V5" s="102" t="n">
        <v>12.27</v>
      </c>
      <c r="W5" s="102" t="n">
        <v>12.34</v>
      </c>
      <c r="X5" s="102" t="n">
        <v>12.3822222222222</v>
      </c>
      <c r="Y5" s="102" t="n">
        <v>12.4244444444444</v>
      </c>
      <c r="Z5" s="102" t="n">
        <v>12.4666666666667</v>
      </c>
      <c r="AA5" s="102" t="n">
        <v>12.5088888888889</v>
      </c>
      <c r="AB5" s="102" t="n">
        <v>12.5511111111111</v>
      </c>
      <c r="AC5" s="102" t="n">
        <v>12.5933333333333</v>
      </c>
      <c r="AD5" s="102" t="n">
        <v>12.6355555555556</v>
      </c>
      <c r="AE5" s="102" t="n">
        <v>12.6777777777778</v>
      </c>
      <c r="AF5" s="102" t="n">
        <v>12.72</v>
      </c>
      <c r="AG5" s="102" t="n">
        <v>12.2724</v>
      </c>
      <c r="AH5" s="102" t="n">
        <v>11.8248</v>
      </c>
      <c r="AI5" s="102" t="n">
        <v>11.3772</v>
      </c>
      <c r="AJ5" s="102" t="n">
        <v>10.9296</v>
      </c>
      <c r="AK5" s="102" t="n">
        <v>10.482</v>
      </c>
      <c r="AL5" s="102" t="n">
        <v>10.0344</v>
      </c>
      <c r="AM5" s="102" t="n">
        <v>9.5868</v>
      </c>
      <c r="AN5" s="102" t="n">
        <v>9.1392</v>
      </c>
      <c r="AO5" s="102" t="n">
        <v>8.6916</v>
      </c>
      <c r="AP5" s="102" t="n">
        <v>8.244</v>
      </c>
      <c r="AQ5" s="102" t="n">
        <v>7.7964</v>
      </c>
      <c r="AR5" s="102" t="n">
        <v>7.3488</v>
      </c>
      <c r="AS5" s="102" t="n">
        <v>6.9012</v>
      </c>
      <c r="AT5" s="102" t="n">
        <v>6.4536</v>
      </c>
      <c r="AU5" s="102" t="n">
        <v>6.006</v>
      </c>
      <c r="AV5" s="102" t="n">
        <v>5.5584</v>
      </c>
      <c r="AW5" s="102" t="n">
        <v>5.1108</v>
      </c>
      <c r="AX5" s="102" t="n">
        <v>4.6632</v>
      </c>
      <c r="AY5" s="102" t="n">
        <v>4.2156</v>
      </c>
      <c r="AZ5" s="102" t="n">
        <v>3.768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0.579</v>
      </c>
      <c r="D6" s="102" t="n">
        <v>1.158</v>
      </c>
      <c r="E6" s="102" t="n">
        <v>1.737</v>
      </c>
      <c r="F6" s="102" t="n">
        <v>2.316</v>
      </c>
      <c r="G6" s="102" t="n">
        <v>2.895</v>
      </c>
      <c r="H6" s="102" t="n">
        <v>3.474</v>
      </c>
      <c r="I6" s="102" t="n">
        <v>4.05466666666667</v>
      </c>
      <c r="J6" s="102" t="n">
        <v>4.63533333333333</v>
      </c>
      <c r="K6" s="102" t="n">
        <v>5.216</v>
      </c>
      <c r="L6" s="102" t="n">
        <v>6.374</v>
      </c>
      <c r="M6" s="102" t="n">
        <v>7.532</v>
      </c>
      <c r="N6" s="102" t="n">
        <v>8.69</v>
      </c>
      <c r="O6" s="102" t="n">
        <v>9.33166666666667</v>
      </c>
      <c r="P6" s="102" t="n">
        <v>9.97333333333333</v>
      </c>
      <c r="Q6" s="102" t="n">
        <v>10.615</v>
      </c>
      <c r="R6" s="102" t="n">
        <v>11.2566666666667</v>
      </c>
      <c r="S6" s="102" t="n">
        <v>11.8983333333333</v>
      </c>
      <c r="T6" s="102" t="n">
        <v>12.54</v>
      </c>
      <c r="U6" s="102" t="n">
        <v>12.6166666666667</v>
      </c>
      <c r="V6" s="102" t="n">
        <v>12.6933333333333</v>
      </c>
      <c r="W6" s="102" t="n">
        <v>12.77</v>
      </c>
      <c r="X6" s="102" t="n">
        <v>12.8133333333333</v>
      </c>
      <c r="Y6" s="102" t="n">
        <v>12.8566666666667</v>
      </c>
      <c r="Z6" s="102" t="n">
        <v>12.9</v>
      </c>
      <c r="AA6" s="102" t="n">
        <v>12.9433333333333</v>
      </c>
      <c r="AB6" s="102" t="n">
        <v>12.9866666666667</v>
      </c>
      <c r="AC6" s="102" t="n">
        <v>13.03</v>
      </c>
      <c r="AD6" s="102" t="n">
        <v>13.0733333333333</v>
      </c>
      <c r="AE6" s="102" t="n">
        <v>13.1166666666667</v>
      </c>
      <c r="AF6" s="102" t="n">
        <v>13.16</v>
      </c>
      <c r="AG6" s="102" t="n">
        <v>12.6992</v>
      </c>
      <c r="AH6" s="102" t="n">
        <v>12.2384</v>
      </c>
      <c r="AI6" s="102" t="n">
        <v>11.7776</v>
      </c>
      <c r="AJ6" s="102" t="n">
        <v>11.3168</v>
      </c>
      <c r="AK6" s="102" t="n">
        <v>10.856</v>
      </c>
      <c r="AL6" s="102" t="n">
        <v>10.3952</v>
      </c>
      <c r="AM6" s="102" t="n">
        <v>9.9344</v>
      </c>
      <c r="AN6" s="102" t="n">
        <v>9.47360000000001</v>
      </c>
      <c r="AO6" s="102" t="n">
        <v>9.01280000000001</v>
      </c>
      <c r="AP6" s="102" t="n">
        <v>8.552</v>
      </c>
      <c r="AQ6" s="102" t="n">
        <v>8.0912</v>
      </c>
      <c r="AR6" s="102" t="n">
        <v>7.6304</v>
      </c>
      <c r="AS6" s="102" t="n">
        <v>7.1696</v>
      </c>
      <c r="AT6" s="102" t="n">
        <v>6.7088</v>
      </c>
      <c r="AU6" s="102" t="n">
        <v>6.248</v>
      </c>
      <c r="AV6" s="102" t="n">
        <v>5.7872</v>
      </c>
      <c r="AW6" s="102" t="n">
        <v>5.3264</v>
      </c>
      <c r="AX6" s="102" t="n">
        <v>4.8656</v>
      </c>
      <c r="AY6" s="102" t="n">
        <v>4.4048</v>
      </c>
      <c r="AZ6" s="102" t="n">
        <v>3.944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0.595</v>
      </c>
      <c r="D7" s="102" t="n">
        <v>1.19</v>
      </c>
      <c r="E7" s="102" t="n">
        <v>1.785</v>
      </c>
      <c r="F7" s="102" t="n">
        <v>2.38</v>
      </c>
      <c r="G7" s="102" t="n">
        <v>2.975</v>
      </c>
      <c r="H7" s="102" t="n">
        <v>3.57</v>
      </c>
      <c r="I7" s="102" t="n">
        <v>4.16666666666667</v>
      </c>
      <c r="J7" s="102" t="n">
        <v>4.76333333333333</v>
      </c>
      <c r="K7" s="102" t="n">
        <v>5.36</v>
      </c>
      <c r="L7" s="102" t="n">
        <v>6.55</v>
      </c>
      <c r="M7" s="102" t="n">
        <v>7.74</v>
      </c>
      <c r="N7" s="102" t="n">
        <v>8.93</v>
      </c>
      <c r="O7" s="102" t="n">
        <v>9.6</v>
      </c>
      <c r="P7" s="102" t="n">
        <v>10.27</v>
      </c>
      <c r="Q7" s="102" t="n">
        <v>10.94</v>
      </c>
      <c r="R7" s="102" t="n">
        <v>11.61</v>
      </c>
      <c r="S7" s="102" t="n">
        <v>12.28</v>
      </c>
      <c r="T7" s="102" t="n">
        <v>12.95</v>
      </c>
      <c r="U7" s="102" t="n">
        <v>13.0333333333333</v>
      </c>
      <c r="V7" s="102" t="n">
        <v>13.1166666666667</v>
      </c>
      <c r="W7" s="102" t="n">
        <v>13.2</v>
      </c>
      <c r="X7" s="102" t="n">
        <v>13.2444444444444</v>
      </c>
      <c r="Y7" s="102" t="n">
        <v>13.2888888888889</v>
      </c>
      <c r="Z7" s="102" t="n">
        <v>13.3333333333333</v>
      </c>
      <c r="AA7" s="102" t="n">
        <v>13.3777777777778</v>
      </c>
      <c r="AB7" s="102" t="n">
        <v>13.4222222222222</v>
      </c>
      <c r="AC7" s="102" t="n">
        <v>13.4666666666667</v>
      </c>
      <c r="AD7" s="102" t="n">
        <v>13.5111111111111</v>
      </c>
      <c r="AE7" s="102" t="n">
        <v>13.5555555555556</v>
      </c>
      <c r="AF7" s="102" t="n">
        <v>13.6</v>
      </c>
      <c r="AG7" s="102" t="n">
        <v>13.126</v>
      </c>
      <c r="AH7" s="102" t="n">
        <v>12.652</v>
      </c>
      <c r="AI7" s="102" t="n">
        <v>12.178</v>
      </c>
      <c r="AJ7" s="102" t="n">
        <v>11.704</v>
      </c>
      <c r="AK7" s="102" t="n">
        <v>11.23</v>
      </c>
      <c r="AL7" s="102" t="n">
        <v>10.756</v>
      </c>
      <c r="AM7" s="102" t="n">
        <v>10.282</v>
      </c>
      <c r="AN7" s="102" t="n">
        <v>9.808</v>
      </c>
      <c r="AO7" s="102" t="n">
        <v>9.334</v>
      </c>
      <c r="AP7" s="102" t="n">
        <v>8.86</v>
      </c>
      <c r="AQ7" s="102" t="n">
        <v>8.386</v>
      </c>
      <c r="AR7" s="102" t="n">
        <v>7.912</v>
      </c>
      <c r="AS7" s="102" t="n">
        <v>7.438</v>
      </c>
      <c r="AT7" s="102" t="n">
        <v>6.964</v>
      </c>
      <c r="AU7" s="102" t="n">
        <v>6.49</v>
      </c>
      <c r="AV7" s="102" t="n">
        <v>6.016</v>
      </c>
      <c r="AW7" s="102" t="n">
        <v>5.542</v>
      </c>
      <c r="AX7" s="102" t="n">
        <v>5.068</v>
      </c>
      <c r="AY7" s="102" t="n">
        <v>4.594</v>
      </c>
      <c r="AZ7" s="102" t="n">
        <v>4.12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0.609</v>
      </c>
      <c r="D8" s="102" t="n">
        <v>1.218</v>
      </c>
      <c r="E8" s="102" t="n">
        <v>1.827</v>
      </c>
      <c r="F8" s="102" t="n">
        <v>2.436</v>
      </c>
      <c r="G8" s="102" t="n">
        <v>3.045</v>
      </c>
      <c r="H8" s="102" t="n">
        <v>3.654</v>
      </c>
      <c r="I8" s="102" t="n">
        <v>4.26466666666667</v>
      </c>
      <c r="J8" s="102" t="n">
        <v>4.87533333333333</v>
      </c>
      <c r="K8" s="102" t="n">
        <v>5.486</v>
      </c>
      <c r="L8" s="102" t="n">
        <v>6.704</v>
      </c>
      <c r="M8" s="102" t="n">
        <v>7.922</v>
      </c>
      <c r="N8" s="102" t="n">
        <v>9.14</v>
      </c>
      <c r="O8" s="102" t="n">
        <v>9.83433333333333</v>
      </c>
      <c r="P8" s="102" t="n">
        <v>10.5286666666667</v>
      </c>
      <c r="Q8" s="102" t="n">
        <v>11.223</v>
      </c>
      <c r="R8" s="102" t="n">
        <v>11.9173333333333</v>
      </c>
      <c r="S8" s="102" t="n">
        <v>12.6116666666667</v>
      </c>
      <c r="T8" s="102" t="n">
        <v>13.306</v>
      </c>
      <c r="U8" s="102" t="n">
        <v>13.4286666666667</v>
      </c>
      <c r="V8" s="102" t="n">
        <v>13.5513333333333</v>
      </c>
      <c r="W8" s="102" t="n">
        <v>13.674</v>
      </c>
      <c r="X8" s="102" t="n">
        <v>13.7124444444444</v>
      </c>
      <c r="Y8" s="102" t="n">
        <v>13.7508888888889</v>
      </c>
      <c r="Z8" s="102" t="n">
        <v>13.7893333333333</v>
      </c>
      <c r="AA8" s="102" t="n">
        <v>13.8277777777778</v>
      </c>
      <c r="AB8" s="102" t="n">
        <v>13.8662222222222</v>
      </c>
      <c r="AC8" s="102" t="n">
        <v>13.9046666666667</v>
      </c>
      <c r="AD8" s="102" t="n">
        <v>13.9431111111111</v>
      </c>
      <c r="AE8" s="102" t="n">
        <v>13.9815555555556</v>
      </c>
      <c r="AF8" s="102" t="n">
        <v>14.02</v>
      </c>
      <c r="AG8" s="102" t="n">
        <v>13.5312</v>
      </c>
      <c r="AH8" s="102" t="n">
        <v>13.0424</v>
      </c>
      <c r="AI8" s="102" t="n">
        <v>12.5536</v>
      </c>
      <c r="AJ8" s="102" t="n">
        <v>12.0648</v>
      </c>
      <c r="AK8" s="102" t="n">
        <v>11.576</v>
      </c>
      <c r="AL8" s="102" t="n">
        <v>11.0872</v>
      </c>
      <c r="AM8" s="102" t="n">
        <v>10.5984</v>
      </c>
      <c r="AN8" s="102" t="n">
        <v>10.1096</v>
      </c>
      <c r="AO8" s="102" t="n">
        <v>9.6208</v>
      </c>
      <c r="AP8" s="102" t="n">
        <v>9.132</v>
      </c>
      <c r="AQ8" s="102" t="n">
        <v>8.6432</v>
      </c>
      <c r="AR8" s="102" t="n">
        <v>8.1544</v>
      </c>
      <c r="AS8" s="102" t="n">
        <v>7.6656</v>
      </c>
      <c r="AT8" s="102" t="n">
        <v>7.1768</v>
      </c>
      <c r="AU8" s="102" t="n">
        <v>6.688</v>
      </c>
      <c r="AV8" s="102" t="n">
        <v>6.1992</v>
      </c>
      <c r="AW8" s="102" t="n">
        <v>5.7104</v>
      </c>
      <c r="AX8" s="102" t="n">
        <v>5.2216</v>
      </c>
      <c r="AY8" s="102" t="n">
        <v>4.7328</v>
      </c>
      <c r="AZ8" s="102" t="n">
        <v>4.244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0.623</v>
      </c>
      <c r="D9" s="102" t="n">
        <v>1.246</v>
      </c>
      <c r="E9" s="102" t="n">
        <v>1.869</v>
      </c>
      <c r="F9" s="102" t="n">
        <v>2.492</v>
      </c>
      <c r="G9" s="102" t="n">
        <v>3.115</v>
      </c>
      <c r="H9" s="102" t="n">
        <v>3.738</v>
      </c>
      <c r="I9" s="102" t="n">
        <v>4.36266666666667</v>
      </c>
      <c r="J9" s="102" t="n">
        <v>4.98733333333334</v>
      </c>
      <c r="K9" s="102" t="n">
        <v>5.612</v>
      </c>
      <c r="L9" s="102" t="n">
        <v>6.858</v>
      </c>
      <c r="M9" s="102" t="n">
        <v>8.104</v>
      </c>
      <c r="N9" s="102" t="n">
        <v>9.35</v>
      </c>
      <c r="O9" s="102" t="n">
        <v>10.0686666666667</v>
      </c>
      <c r="P9" s="102" t="n">
        <v>10.7873333333333</v>
      </c>
      <c r="Q9" s="102" t="n">
        <v>11.506</v>
      </c>
      <c r="R9" s="102" t="n">
        <v>12.2246666666667</v>
      </c>
      <c r="S9" s="102" t="n">
        <v>12.9433333333333</v>
      </c>
      <c r="T9" s="102" t="n">
        <v>13.662</v>
      </c>
      <c r="U9" s="102" t="n">
        <v>13.824</v>
      </c>
      <c r="V9" s="102" t="n">
        <v>13.986</v>
      </c>
      <c r="W9" s="102" t="n">
        <v>14.148</v>
      </c>
      <c r="X9" s="102" t="n">
        <v>14.1804444444444</v>
      </c>
      <c r="Y9" s="102" t="n">
        <v>14.2128888888889</v>
      </c>
      <c r="Z9" s="102" t="n">
        <v>14.2453333333333</v>
      </c>
      <c r="AA9" s="102" t="n">
        <v>14.2777777777778</v>
      </c>
      <c r="AB9" s="102" t="n">
        <v>14.3102222222222</v>
      </c>
      <c r="AC9" s="102" t="n">
        <v>14.3426666666667</v>
      </c>
      <c r="AD9" s="102" t="n">
        <v>14.3751111111111</v>
      </c>
      <c r="AE9" s="102" t="n">
        <v>14.4075555555556</v>
      </c>
      <c r="AF9" s="102" t="n">
        <v>14.44</v>
      </c>
      <c r="AG9" s="102" t="n">
        <v>13.9364</v>
      </c>
      <c r="AH9" s="102" t="n">
        <v>13.4328</v>
      </c>
      <c r="AI9" s="102" t="n">
        <v>12.9292</v>
      </c>
      <c r="AJ9" s="102" t="n">
        <v>12.4256</v>
      </c>
      <c r="AK9" s="102" t="n">
        <v>11.922</v>
      </c>
      <c r="AL9" s="102" t="n">
        <v>11.4184</v>
      </c>
      <c r="AM9" s="102" t="n">
        <v>10.9148</v>
      </c>
      <c r="AN9" s="102" t="n">
        <v>10.4112</v>
      </c>
      <c r="AO9" s="102" t="n">
        <v>9.9076</v>
      </c>
      <c r="AP9" s="102" t="n">
        <v>9.404</v>
      </c>
      <c r="AQ9" s="102" t="n">
        <v>8.9004</v>
      </c>
      <c r="AR9" s="102" t="n">
        <v>8.3968</v>
      </c>
      <c r="AS9" s="102" t="n">
        <v>7.8932</v>
      </c>
      <c r="AT9" s="102" t="n">
        <v>7.3896</v>
      </c>
      <c r="AU9" s="102" t="n">
        <v>6.886</v>
      </c>
      <c r="AV9" s="102" t="n">
        <v>6.3824</v>
      </c>
      <c r="AW9" s="102" t="n">
        <v>5.8788</v>
      </c>
      <c r="AX9" s="102" t="n">
        <v>5.3752</v>
      </c>
      <c r="AY9" s="102" t="n">
        <v>4.8716</v>
      </c>
      <c r="AZ9" s="102" t="n">
        <v>4.368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0.637</v>
      </c>
      <c r="D10" s="102" t="n">
        <v>1.274</v>
      </c>
      <c r="E10" s="102" t="n">
        <v>1.911</v>
      </c>
      <c r="F10" s="102" t="n">
        <v>2.548</v>
      </c>
      <c r="G10" s="102" t="n">
        <v>3.185</v>
      </c>
      <c r="H10" s="102" t="n">
        <v>3.822</v>
      </c>
      <c r="I10" s="102" t="n">
        <v>4.46066666666667</v>
      </c>
      <c r="J10" s="102" t="n">
        <v>5.09933333333333</v>
      </c>
      <c r="K10" s="102" t="n">
        <v>5.738</v>
      </c>
      <c r="L10" s="102" t="n">
        <v>7.012</v>
      </c>
      <c r="M10" s="102" t="n">
        <v>8.286</v>
      </c>
      <c r="N10" s="102" t="n">
        <v>9.56</v>
      </c>
      <c r="O10" s="102" t="n">
        <v>10.303</v>
      </c>
      <c r="P10" s="102" t="n">
        <v>11.046</v>
      </c>
      <c r="Q10" s="102" t="n">
        <v>11.789</v>
      </c>
      <c r="R10" s="102" t="n">
        <v>12.532</v>
      </c>
      <c r="S10" s="102" t="n">
        <v>13.275</v>
      </c>
      <c r="T10" s="102" t="n">
        <v>14.018</v>
      </c>
      <c r="U10" s="102" t="n">
        <v>14.2193333333333</v>
      </c>
      <c r="V10" s="102" t="n">
        <v>14.4206666666667</v>
      </c>
      <c r="W10" s="102" t="n">
        <v>14.622</v>
      </c>
      <c r="X10" s="102" t="n">
        <v>14.6484444444444</v>
      </c>
      <c r="Y10" s="102" t="n">
        <v>14.6748888888889</v>
      </c>
      <c r="Z10" s="102" t="n">
        <v>14.7013333333333</v>
      </c>
      <c r="AA10" s="102" t="n">
        <v>14.7277777777778</v>
      </c>
      <c r="AB10" s="102" t="n">
        <v>14.7542222222222</v>
      </c>
      <c r="AC10" s="102" t="n">
        <v>14.7806666666667</v>
      </c>
      <c r="AD10" s="102" t="n">
        <v>14.8071111111111</v>
      </c>
      <c r="AE10" s="102" t="n">
        <v>14.8335555555556</v>
      </c>
      <c r="AF10" s="102" t="n">
        <v>14.86</v>
      </c>
      <c r="AG10" s="102" t="n">
        <v>14.3416</v>
      </c>
      <c r="AH10" s="102" t="n">
        <v>13.8232</v>
      </c>
      <c r="AI10" s="102" t="n">
        <v>13.3048</v>
      </c>
      <c r="AJ10" s="102" t="n">
        <v>12.7864</v>
      </c>
      <c r="AK10" s="102" t="n">
        <v>12.268</v>
      </c>
      <c r="AL10" s="102" t="n">
        <v>11.7496</v>
      </c>
      <c r="AM10" s="102" t="n">
        <v>11.2312</v>
      </c>
      <c r="AN10" s="102" t="n">
        <v>10.7128</v>
      </c>
      <c r="AO10" s="102" t="n">
        <v>10.1944</v>
      </c>
      <c r="AP10" s="102" t="n">
        <v>9.676</v>
      </c>
      <c r="AQ10" s="102" t="n">
        <v>9.1576</v>
      </c>
      <c r="AR10" s="102" t="n">
        <v>8.6392</v>
      </c>
      <c r="AS10" s="102" t="n">
        <v>8.1208</v>
      </c>
      <c r="AT10" s="102" t="n">
        <v>7.6024</v>
      </c>
      <c r="AU10" s="102" t="n">
        <v>7.084</v>
      </c>
      <c r="AV10" s="102" t="n">
        <v>6.5656</v>
      </c>
      <c r="AW10" s="102" t="n">
        <v>6.0472</v>
      </c>
      <c r="AX10" s="102" t="n">
        <v>5.5288</v>
      </c>
      <c r="AY10" s="102" t="n">
        <v>5.0104</v>
      </c>
      <c r="AZ10" s="102" t="n">
        <v>4.492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0.651</v>
      </c>
      <c r="D11" s="102" t="n">
        <v>1.302</v>
      </c>
      <c r="E11" s="102" t="n">
        <v>1.953</v>
      </c>
      <c r="F11" s="102" t="n">
        <v>2.604</v>
      </c>
      <c r="G11" s="102" t="n">
        <v>3.255</v>
      </c>
      <c r="H11" s="102" t="n">
        <v>3.906</v>
      </c>
      <c r="I11" s="102" t="n">
        <v>4.55866666666667</v>
      </c>
      <c r="J11" s="102" t="n">
        <v>5.21133333333333</v>
      </c>
      <c r="K11" s="102" t="n">
        <v>5.864</v>
      </c>
      <c r="L11" s="102" t="n">
        <v>7.166</v>
      </c>
      <c r="M11" s="102" t="n">
        <v>8.468</v>
      </c>
      <c r="N11" s="102" t="n">
        <v>9.77</v>
      </c>
      <c r="O11" s="102" t="n">
        <v>10.5373333333333</v>
      </c>
      <c r="P11" s="102" t="n">
        <v>11.3046666666667</v>
      </c>
      <c r="Q11" s="102" t="n">
        <v>12.072</v>
      </c>
      <c r="R11" s="102" t="n">
        <v>12.8393333333333</v>
      </c>
      <c r="S11" s="102" t="n">
        <v>13.6066666666667</v>
      </c>
      <c r="T11" s="102" t="n">
        <v>14.374</v>
      </c>
      <c r="U11" s="102" t="n">
        <v>14.6146666666667</v>
      </c>
      <c r="V11" s="102" t="n">
        <v>14.8553333333333</v>
      </c>
      <c r="W11" s="102" t="n">
        <v>15.096</v>
      </c>
      <c r="X11" s="102" t="n">
        <v>15.1164444444444</v>
      </c>
      <c r="Y11" s="102" t="n">
        <v>15.1368888888889</v>
      </c>
      <c r="Z11" s="102" t="n">
        <v>15.1573333333333</v>
      </c>
      <c r="AA11" s="102" t="n">
        <v>15.1777777777778</v>
      </c>
      <c r="AB11" s="102" t="n">
        <v>15.1982222222222</v>
      </c>
      <c r="AC11" s="102" t="n">
        <v>15.2186666666667</v>
      </c>
      <c r="AD11" s="102" t="n">
        <v>15.2391111111111</v>
      </c>
      <c r="AE11" s="102" t="n">
        <v>15.2595555555556</v>
      </c>
      <c r="AF11" s="102" t="n">
        <v>15.28</v>
      </c>
      <c r="AG11" s="102" t="n">
        <v>14.7468</v>
      </c>
      <c r="AH11" s="102" t="n">
        <v>14.2136</v>
      </c>
      <c r="AI11" s="102" t="n">
        <v>13.6804</v>
      </c>
      <c r="AJ11" s="102" t="n">
        <v>13.1472</v>
      </c>
      <c r="AK11" s="102" t="n">
        <v>12.614</v>
      </c>
      <c r="AL11" s="102" t="n">
        <v>12.0808</v>
      </c>
      <c r="AM11" s="102" t="n">
        <v>11.5476</v>
      </c>
      <c r="AN11" s="102" t="n">
        <v>11.0144</v>
      </c>
      <c r="AO11" s="102" t="n">
        <v>10.4812</v>
      </c>
      <c r="AP11" s="102" t="n">
        <v>9.948</v>
      </c>
      <c r="AQ11" s="102" t="n">
        <v>9.4148</v>
      </c>
      <c r="AR11" s="102" t="n">
        <v>8.8816</v>
      </c>
      <c r="AS11" s="102" t="n">
        <v>8.3484</v>
      </c>
      <c r="AT11" s="102" t="n">
        <v>7.8152</v>
      </c>
      <c r="AU11" s="102" t="n">
        <v>7.282</v>
      </c>
      <c r="AV11" s="102" t="n">
        <v>6.7488</v>
      </c>
      <c r="AW11" s="102" t="n">
        <v>6.2156</v>
      </c>
      <c r="AX11" s="102" t="n">
        <v>5.6824</v>
      </c>
      <c r="AY11" s="102" t="n">
        <v>5.1492</v>
      </c>
      <c r="AZ11" s="102" t="n">
        <v>4.616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0.665</v>
      </c>
      <c r="D12" s="102" t="n">
        <v>1.33</v>
      </c>
      <c r="E12" s="102" t="n">
        <v>1.995</v>
      </c>
      <c r="F12" s="102" t="n">
        <v>2.66</v>
      </c>
      <c r="G12" s="102" t="n">
        <v>3.325</v>
      </c>
      <c r="H12" s="102" t="n">
        <v>3.99</v>
      </c>
      <c r="I12" s="102" t="n">
        <v>4.65666666666667</v>
      </c>
      <c r="J12" s="102" t="n">
        <v>5.32333333333333</v>
      </c>
      <c r="K12" s="102" t="n">
        <v>5.99</v>
      </c>
      <c r="L12" s="102" t="n">
        <v>7.32</v>
      </c>
      <c r="M12" s="102" t="n">
        <v>8.65</v>
      </c>
      <c r="N12" s="102" t="n">
        <v>9.98</v>
      </c>
      <c r="O12" s="102" t="n">
        <v>10.7716666666667</v>
      </c>
      <c r="P12" s="102" t="n">
        <v>11.5633333333333</v>
      </c>
      <c r="Q12" s="102" t="n">
        <v>12.355</v>
      </c>
      <c r="R12" s="102" t="n">
        <v>13.1466666666667</v>
      </c>
      <c r="S12" s="102" t="n">
        <v>13.9383333333333</v>
      </c>
      <c r="T12" s="102" t="n">
        <v>14.73</v>
      </c>
      <c r="U12" s="102" t="n">
        <v>15.01</v>
      </c>
      <c r="V12" s="102" t="n">
        <v>15.29</v>
      </c>
      <c r="W12" s="102" t="n">
        <v>15.57</v>
      </c>
      <c r="X12" s="102" t="n">
        <v>15.5844444444444</v>
      </c>
      <c r="Y12" s="102" t="n">
        <v>15.5988888888889</v>
      </c>
      <c r="Z12" s="102" t="n">
        <v>15.6133333333333</v>
      </c>
      <c r="AA12" s="102" t="n">
        <v>15.6277777777778</v>
      </c>
      <c r="AB12" s="102" t="n">
        <v>15.6422222222222</v>
      </c>
      <c r="AC12" s="102" t="n">
        <v>15.6566666666667</v>
      </c>
      <c r="AD12" s="102" t="n">
        <v>15.6711111111111</v>
      </c>
      <c r="AE12" s="102" t="n">
        <v>15.6855555555556</v>
      </c>
      <c r="AF12" s="102" t="n">
        <v>15.7</v>
      </c>
      <c r="AG12" s="102" t="n">
        <v>15.152</v>
      </c>
      <c r="AH12" s="102" t="n">
        <v>14.604</v>
      </c>
      <c r="AI12" s="102" t="n">
        <v>14.056</v>
      </c>
      <c r="AJ12" s="102" t="n">
        <v>13.508</v>
      </c>
      <c r="AK12" s="102" t="n">
        <v>12.96</v>
      </c>
      <c r="AL12" s="102" t="n">
        <v>12.412</v>
      </c>
      <c r="AM12" s="102" t="n">
        <v>11.864</v>
      </c>
      <c r="AN12" s="102" t="n">
        <v>11.316</v>
      </c>
      <c r="AO12" s="102" t="n">
        <v>10.768</v>
      </c>
      <c r="AP12" s="102" t="n">
        <v>10.22</v>
      </c>
      <c r="AQ12" s="102" t="n">
        <v>9.672</v>
      </c>
      <c r="AR12" s="102" t="n">
        <v>9.124</v>
      </c>
      <c r="AS12" s="102" t="n">
        <v>8.576</v>
      </c>
      <c r="AT12" s="102" t="n">
        <v>8.028</v>
      </c>
      <c r="AU12" s="102" t="n">
        <v>7.48</v>
      </c>
      <c r="AV12" s="102" t="n">
        <v>6.932</v>
      </c>
      <c r="AW12" s="102" t="n">
        <v>6.384</v>
      </c>
      <c r="AX12" s="102" t="n">
        <v>5.836</v>
      </c>
      <c r="AY12" s="102" t="n">
        <v>5.288</v>
      </c>
      <c r="AZ12" s="102" t="n">
        <v>4.74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0.681666666666667</v>
      </c>
      <c r="D13" s="102" t="n">
        <v>1.36333333333333</v>
      </c>
      <c r="E13" s="102" t="n">
        <v>2.045</v>
      </c>
      <c r="F13" s="102" t="n">
        <v>2.72666666666667</v>
      </c>
      <c r="G13" s="102" t="n">
        <v>3.40833333333333</v>
      </c>
      <c r="H13" s="102" t="n">
        <v>4.09</v>
      </c>
      <c r="I13" s="102" t="n">
        <v>4.77333333333333</v>
      </c>
      <c r="J13" s="102" t="n">
        <v>5.45666666666667</v>
      </c>
      <c r="K13" s="102" t="n">
        <v>6.14</v>
      </c>
      <c r="L13" s="102" t="n">
        <v>7.50333333333333</v>
      </c>
      <c r="M13" s="102" t="n">
        <v>8.86666666666667</v>
      </c>
      <c r="N13" s="102" t="n">
        <v>10.23</v>
      </c>
      <c r="O13" s="102" t="n">
        <v>11.029</v>
      </c>
      <c r="P13" s="102" t="n">
        <v>11.828</v>
      </c>
      <c r="Q13" s="102" t="n">
        <v>12.627</v>
      </c>
      <c r="R13" s="102" t="n">
        <v>13.426</v>
      </c>
      <c r="S13" s="102" t="n">
        <v>14.225</v>
      </c>
      <c r="T13" s="102" t="n">
        <v>15.024</v>
      </c>
      <c r="U13" s="102" t="n">
        <v>15.32</v>
      </c>
      <c r="V13" s="102" t="n">
        <v>15.616</v>
      </c>
      <c r="W13" s="102" t="n">
        <v>15.912</v>
      </c>
      <c r="X13" s="102" t="n">
        <v>15.9342222222222</v>
      </c>
      <c r="Y13" s="102" t="n">
        <v>15.9564444444444</v>
      </c>
      <c r="Z13" s="102" t="n">
        <v>15.9786666666667</v>
      </c>
      <c r="AA13" s="102" t="n">
        <v>16.0008888888889</v>
      </c>
      <c r="AB13" s="102" t="n">
        <v>16.0231111111111</v>
      </c>
      <c r="AC13" s="102" t="n">
        <v>16.0453333333333</v>
      </c>
      <c r="AD13" s="102" t="n">
        <v>16.0675555555556</v>
      </c>
      <c r="AE13" s="102" t="n">
        <v>16.0897777777778</v>
      </c>
      <c r="AF13" s="102" t="n">
        <v>16.112</v>
      </c>
      <c r="AG13" s="102" t="n">
        <v>15.5498</v>
      </c>
      <c r="AH13" s="102" t="n">
        <v>14.9876</v>
      </c>
      <c r="AI13" s="102" t="n">
        <v>14.4254</v>
      </c>
      <c r="AJ13" s="102" t="n">
        <v>13.8632</v>
      </c>
      <c r="AK13" s="102" t="n">
        <v>13.301</v>
      </c>
      <c r="AL13" s="102" t="n">
        <v>12.7388</v>
      </c>
      <c r="AM13" s="102" t="n">
        <v>12.1766</v>
      </c>
      <c r="AN13" s="102" t="n">
        <v>11.6144</v>
      </c>
      <c r="AO13" s="102" t="n">
        <v>11.0522</v>
      </c>
      <c r="AP13" s="102" t="n">
        <v>10.49</v>
      </c>
      <c r="AQ13" s="102" t="n">
        <v>9.9278</v>
      </c>
      <c r="AR13" s="102" t="n">
        <v>9.3656</v>
      </c>
      <c r="AS13" s="102" t="n">
        <v>8.8034</v>
      </c>
      <c r="AT13" s="102" t="n">
        <v>8.2412</v>
      </c>
      <c r="AU13" s="102" t="n">
        <v>7.679</v>
      </c>
      <c r="AV13" s="102" t="n">
        <v>7.1168</v>
      </c>
      <c r="AW13" s="102" t="n">
        <v>6.5546</v>
      </c>
      <c r="AX13" s="102" t="n">
        <v>5.9924</v>
      </c>
      <c r="AY13" s="102" t="n">
        <v>5.4302</v>
      </c>
      <c r="AZ13" s="102" t="n">
        <v>4.868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0.698333333333333</v>
      </c>
      <c r="D14" s="102" t="n">
        <v>1.39666666666667</v>
      </c>
      <c r="E14" s="102" t="n">
        <v>2.095</v>
      </c>
      <c r="F14" s="102" t="n">
        <v>2.79333333333333</v>
      </c>
      <c r="G14" s="102" t="n">
        <v>3.49166666666667</v>
      </c>
      <c r="H14" s="102" t="n">
        <v>4.19</v>
      </c>
      <c r="I14" s="102" t="n">
        <v>4.89</v>
      </c>
      <c r="J14" s="102" t="n">
        <v>5.59</v>
      </c>
      <c r="K14" s="102" t="n">
        <v>6.29</v>
      </c>
      <c r="L14" s="102" t="n">
        <v>7.68666666666667</v>
      </c>
      <c r="M14" s="102" t="n">
        <v>9.08333333333333</v>
      </c>
      <c r="N14" s="102" t="n">
        <v>10.48</v>
      </c>
      <c r="O14" s="102" t="n">
        <v>11.2863333333333</v>
      </c>
      <c r="P14" s="102" t="n">
        <v>12.0926666666667</v>
      </c>
      <c r="Q14" s="102" t="n">
        <v>12.899</v>
      </c>
      <c r="R14" s="102" t="n">
        <v>13.7053333333333</v>
      </c>
      <c r="S14" s="102" t="n">
        <v>14.5116666666667</v>
      </c>
      <c r="T14" s="102" t="n">
        <v>15.318</v>
      </c>
      <c r="U14" s="102" t="n">
        <v>15.63</v>
      </c>
      <c r="V14" s="102" t="n">
        <v>15.942</v>
      </c>
      <c r="W14" s="102" t="n">
        <v>16.254</v>
      </c>
      <c r="X14" s="102" t="n">
        <v>16.284</v>
      </c>
      <c r="Y14" s="102" t="n">
        <v>16.314</v>
      </c>
      <c r="Z14" s="102" t="n">
        <v>16.344</v>
      </c>
      <c r="AA14" s="102" t="n">
        <v>16.374</v>
      </c>
      <c r="AB14" s="102" t="n">
        <v>16.404</v>
      </c>
      <c r="AC14" s="102" t="n">
        <v>16.434</v>
      </c>
      <c r="AD14" s="102" t="n">
        <v>16.464</v>
      </c>
      <c r="AE14" s="102" t="n">
        <v>16.494</v>
      </c>
      <c r="AF14" s="102" t="n">
        <v>16.524</v>
      </c>
      <c r="AG14" s="102" t="n">
        <v>15.9476</v>
      </c>
      <c r="AH14" s="102" t="n">
        <v>15.3712</v>
      </c>
      <c r="AI14" s="102" t="n">
        <v>14.7948</v>
      </c>
      <c r="AJ14" s="102" t="n">
        <v>14.2184</v>
      </c>
      <c r="AK14" s="102" t="n">
        <v>13.642</v>
      </c>
      <c r="AL14" s="102" t="n">
        <v>13.0656</v>
      </c>
      <c r="AM14" s="102" t="n">
        <v>12.4892</v>
      </c>
      <c r="AN14" s="102" t="n">
        <v>11.9128</v>
      </c>
      <c r="AO14" s="102" t="n">
        <v>11.3364</v>
      </c>
      <c r="AP14" s="102" t="n">
        <v>10.76</v>
      </c>
      <c r="AQ14" s="102" t="n">
        <v>10.1836</v>
      </c>
      <c r="AR14" s="102" t="n">
        <v>9.6072</v>
      </c>
      <c r="AS14" s="102" t="n">
        <v>9.0308</v>
      </c>
      <c r="AT14" s="102" t="n">
        <v>8.4544</v>
      </c>
      <c r="AU14" s="102" t="n">
        <v>7.878</v>
      </c>
      <c r="AV14" s="102" t="n">
        <v>7.3016</v>
      </c>
      <c r="AW14" s="102" t="n">
        <v>6.7252</v>
      </c>
      <c r="AX14" s="102" t="n">
        <v>6.1488</v>
      </c>
      <c r="AY14" s="102" t="n">
        <v>5.5724</v>
      </c>
      <c r="AZ14" s="102" t="n">
        <v>4.996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0.715</v>
      </c>
      <c r="D15" s="102" t="n">
        <v>1.43</v>
      </c>
      <c r="E15" s="102" t="n">
        <v>2.145</v>
      </c>
      <c r="F15" s="102" t="n">
        <v>2.86</v>
      </c>
      <c r="G15" s="102" t="n">
        <v>3.575</v>
      </c>
      <c r="H15" s="102" t="n">
        <v>4.29</v>
      </c>
      <c r="I15" s="102" t="n">
        <v>5.00666666666667</v>
      </c>
      <c r="J15" s="102" t="n">
        <v>5.72333333333333</v>
      </c>
      <c r="K15" s="102" t="n">
        <v>6.44</v>
      </c>
      <c r="L15" s="102" t="n">
        <v>7.87</v>
      </c>
      <c r="M15" s="102" t="n">
        <v>9.3</v>
      </c>
      <c r="N15" s="102" t="n">
        <v>10.73</v>
      </c>
      <c r="O15" s="102" t="n">
        <v>11.5436666666667</v>
      </c>
      <c r="P15" s="102" t="n">
        <v>12.3573333333333</v>
      </c>
      <c r="Q15" s="102" t="n">
        <v>13.171</v>
      </c>
      <c r="R15" s="102" t="n">
        <v>13.9846666666667</v>
      </c>
      <c r="S15" s="102" t="n">
        <v>14.7983333333333</v>
      </c>
      <c r="T15" s="102" t="n">
        <v>15.612</v>
      </c>
      <c r="U15" s="102" t="n">
        <v>15.94</v>
      </c>
      <c r="V15" s="102" t="n">
        <v>16.268</v>
      </c>
      <c r="W15" s="102" t="n">
        <v>16.596</v>
      </c>
      <c r="X15" s="102" t="n">
        <v>16.6337777777778</v>
      </c>
      <c r="Y15" s="102" t="n">
        <v>16.6715555555556</v>
      </c>
      <c r="Z15" s="102" t="n">
        <v>16.7093333333333</v>
      </c>
      <c r="AA15" s="102" t="n">
        <v>16.7471111111111</v>
      </c>
      <c r="AB15" s="102" t="n">
        <v>16.7848888888889</v>
      </c>
      <c r="AC15" s="102" t="n">
        <v>16.8226666666667</v>
      </c>
      <c r="AD15" s="102" t="n">
        <v>16.8604444444444</v>
      </c>
      <c r="AE15" s="102" t="n">
        <v>16.8982222222222</v>
      </c>
      <c r="AF15" s="102" t="n">
        <v>16.936</v>
      </c>
      <c r="AG15" s="102" t="n">
        <v>16.3454</v>
      </c>
      <c r="AH15" s="102" t="n">
        <v>15.7548</v>
      </c>
      <c r="AI15" s="102" t="n">
        <v>15.1642</v>
      </c>
      <c r="AJ15" s="102" t="n">
        <v>14.5736</v>
      </c>
      <c r="AK15" s="102" t="n">
        <v>13.983</v>
      </c>
      <c r="AL15" s="102" t="n">
        <v>13.3924</v>
      </c>
      <c r="AM15" s="102" t="n">
        <v>12.8018</v>
      </c>
      <c r="AN15" s="102" t="n">
        <v>12.2112</v>
      </c>
      <c r="AO15" s="102" t="n">
        <v>11.6206</v>
      </c>
      <c r="AP15" s="102" t="n">
        <v>11.03</v>
      </c>
      <c r="AQ15" s="102" t="n">
        <v>10.4394</v>
      </c>
      <c r="AR15" s="102" t="n">
        <v>9.8488</v>
      </c>
      <c r="AS15" s="102" t="n">
        <v>9.2582</v>
      </c>
      <c r="AT15" s="102" t="n">
        <v>8.6676</v>
      </c>
      <c r="AU15" s="102" t="n">
        <v>8.077</v>
      </c>
      <c r="AV15" s="102" t="n">
        <v>7.4864</v>
      </c>
      <c r="AW15" s="102" t="n">
        <v>6.8958</v>
      </c>
      <c r="AX15" s="102" t="n">
        <v>6.3052</v>
      </c>
      <c r="AY15" s="102" t="n">
        <v>5.7146</v>
      </c>
      <c r="AZ15" s="102" t="n">
        <v>5.124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0.731666666666666</v>
      </c>
      <c r="D16" s="102" t="n">
        <v>1.46333333333333</v>
      </c>
      <c r="E16" s="102" t="n">
        <v>2.195</v>
      </c>
      <c r="F16" s="102" t="n">
        <v>2.92666666666667</v>
      </c>
      <c r="G16" s="102" t="n">
        <v>3.65833333333333</v>
      </c>
      <c r="H16" s="102" t="n">
        <v>4.39</v>
      </c>
      <c r="I16" s="102" t="n">
        <v>5.12333333333333</v>
      </c>
      <c r="J16" s="102" t="n">
        <v>5.85666666666667</v>
      </c>
      <c r="K16" s="102" t="n">
        <v>6.59</v>
      </c>
      <c r="L16" s="102" t="n">
        <v>8.05333333333333</v>
      </c>
      <c r="M16" s="102" t="n">
        <v>9.51666666666667</v>
      </c>
      <c r="N16" s="102" t="n">
        <v>10.98</v>
      </c>
      <c r="O16" s="102" t="n">
        <v>11.801</v>
      </c>
      <c r="P16" s="102" t="n">
        <v>12.622</v>
      </c>
      <c r="Q16" s="102" t="n">
        <v>13.443</v>
      </c>
      <c r="R16" s="102" t="n">
        <v>14.264</v>
      </c>
      <c r="S16" s="102" t="n">
        <v>15.085</v>
      </c>
      <c r="T16" s="102" t="n">
        <v>15.906</v>
      </c>
      <c r="U16" s="102" t="n">
        <v>16.25</v>
      </c>
      <c r="V16" s="102" t="n">
        <v>16.594</v>
      </c>
      <c r="W16" s="102" t="n">
        <v>16.938</v>
      </c>
      <c r="X16" s="102" t="n">
        <v>16.9835555555556</v>
      </c>
      <c r="Y16" s="102" t="n">
        <v>17.0291111111111</v>
      </c>
      <c r="Z16" s="102" t="n">
        <v>17.0746666666667</v>
      </c>
      <c r="AA16" s="102" t="n">
        <v>17.1202222222222</v>
      </c>
      <c r="AB16" s="102" t="n">
        <v>17.1657777777778</v>
      </c>
      <c r="AC16" s="102" t="n">
        <v>17.2113333333333</v>
      </c>
      <c r="AD16" s="102" t="n">
        <v>17.2568888888889</v>
      </c>
      <c r="AE16" s="102" t="n">
        <v>17.3024444444444</v>
      </c>
      <c r="AF16" s="102" t="n">
        <v>17.348</v>
      </c>
      <c r="AG16" s="102" t="n">
        <v>16.7432</v>
      </c>
      <c r="AH16" s="102" t="n">
        <v>16.1384</v>
      </c>
      <c r="AI16" s="102" t="n">
        <v>15.5336</v>
      </c>
      <c r="AJ16" s="102" t="n">
        <v>14.9288</v>
      </c>
      <c r="AK16" s="102" t="n">
        <v>14.324</v>
      </c>
      <c r="AL16" s="102" t="n">
        <v>13.7192</v>
      </c>
      <c r="AM16" s="102" t="n">
        <v>13.1144</v>
      </c>
      <c r="AN16" s="102" t="n">
        <v>12.5096</v>
      </c>
      <c r="AO16" s="102" t="n">
        <v>11.9048</v>
      </c>
      <c r="AP16" s="102" t="n">
        <v>11.3</v>
      </c>
      <c r="AQ16" s="102" t="n">
        <v>10.6952</v>
      </c>
      <c r="AR16" s="102" t="n">
        <v>10.0904</v>
      </c>
      <c r="AS16" s="102" t="n">
        <v>9.4856</v>
      </c>
      <c r="AT16" s="102" t="n">
        <v>8.8808</v>
      </c>
      <c r="AU16" s="102" t="n">
        <v>8.276</v>
      </c>
      <c r="AV16" s="102" t="n">
        <v>7.6712</v>
      </c>
      <c r="AW16" s="102" t="n">
        <v>7.0664</v>
      </c>
      <c r="AX16" s="102" t="n">
        <v>6.4616</v>
      </c>
      <c r="AY16" s="102" t="n">
        <v>5.8568</v>
      </c>
      <c r="AZ16" s="102" t="n">
        <v>5.252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0.748333333333333</v>
      </c>
      <c r="D17" s="102" t="n">
        <v>1.49666666666667</v>
      </c>
      <c r="E17" s="102" t="n">
        <v>2.245</v>
      </c>
      <c r="F17" s="102" t="n">
        <v>2.99333333333333</v>
      </c>
      <c r="G17" s="102" t="n">
        <v>3.74166666666667</v>
      </c>
      <c r="H17" s="102" t="n">
        <v>4.49</v>
      </c>
      <c r="I17" s="102" t="n">
        <v>5.24</v>
      </c>
      <c r="J17" s="102" t="n">
        <v>5.99</v>
      </c>
      <c r="K17" s="102" t="n">
        <v>6.74</v>
      </c>
      <c r="L17" s="102" t="n">
        <v>8.23666666666667</v>
      </c>
      <c r="M17" s="102" t="n">
        <v>9.73333333333333</v>
      </c>
      <c r="N17" s="102" t="n">
        <v>11.23</v>
      </c>
      <c r="O17" s="102" t="n">
        <v>12.0583333333333</v>
      </c>
      <c r="P17" s="102" t="n">
        <v>12.8866666666667</v>
      </c>
      <c r="Q17" s="102" t="n">
        <v>13.715</v>
      </c>
      <c r="R17" s="102" t="n">
        <v>14.5433333333333</v>
      </c>
      <c r="S17" s="102" t="n">
        <v>15.3716666666667</v>
      </c>
      <c r="T17" s="102" t="n">
        <v>16.2</v>
      </c>
      <c r="U17" s="102" t="n">
        <v>16.56</v>
      </c>
      <c r="V17" s="102" t="n">
        <v>16.92</v>
      </c>
      <c r="W17" s="102" t="n">
        <v>17.28</v>
      </c>
      <c r="X17" s="102" t="n">
        <v>17.3333333333333</v>
      </c>
      <c r="Y17" s="102" t="n">
        <v>17.3866666666667</v>
      </c>
      <c r="Z17" s="102" t="n">
        <v>17.44</v>
      </c>
      <c r="AA17" s="102" t="n">
        <v>17.4933333333333</v>
      </c>
      <c r="AB17" s="102" t="n">
        <v>17.5466666666667</v>
      </c>
      <c r="AC17" s="102" t="n">
        <v>17.6</v>
      </c>
      <c r="AD17" s="102" t="n">
        <v>17.6533333333333</v>
      </c>
      <c r="AE17" s="102" t="n">
        <v>17.7066666666667</v>
      </c>
      <c r="AF17" s="102" t="n">
        <v>17.76</v>
      </c>
      <c r="AG17" s="102" t="n">
        <v>17.141</v>
      </c>
      <c r="AH17" s="102" t="n">
        <v>16.522</v>
      </c>
      <c r="AI17" s="102" t="n">
        <v>15.903</v>
      </c>
      <c r="AJ17" s="102" t="n">
        <v>15.284</v>
      </c>
      <c r="AK17" s="102" t="n">
        <v>14.665</v>
      </c>
      <c r="AL17" s="102" t="n">
        <v>14.046</v>
      </c>
      <c r="AM17" s="102" t="n">
        <v>13.427</v>
      </c>
      <c r="AN17" s="102" t="n">
        <v>12.808</v>
      </c>
      <c r="AO17" s="102" t="n">
        <v>12.189</v>
      </c>
      <c r="AP17" s="102" t="n">
        <v>11.57</v>
      </c>
      <c r="AQ17" s="102" t="n">
        <v>10.951</v>
      </c>
      <c r="AR17" s="102" t="n">
        <v>10.332</v>
      </c>
      <c r="AS17" s="102" t="n">
        <v>9.713</v>
      </c>
      <c r="AT17" s="102" t="n">
        <v>9.094</v>
      </c>
      <c r="AU17" s="102" t="n">
        <v>8.475</v>
      </c>
      <c r="AV17" s="102" t="n">
        <v>7.856</v>
      </c>
      <c r="AW17" s="102" t="n">
        <v>7.237</v>
      </c>
      <c r="AX17" s="102" t="n">
        <v>6.618</v>
      </c>
      <c r="AY17" s="102" t="n">
        <v>5.999</v>
      </c>
      <c r="AZ17" s="102" t="n">
        <v>5.38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0.762666666666667</v>
      </c>
      <c r="D18" s="102" t="n">
        <v>1.52533333333333</v>
      </c>
      <c r="E18" s="102" t="n">
        <v>2.288</v>
      </c>
      <c r="F18" s="102" t="n">
        <v>3.05066666666667</v>
      </c>
      <c r="G18" s="102" t="n">
        <v>3.81333333333333</v>
      </c>
      <c r="H18" s="102" t="n">
        <v>4.576</v>
      </c>
      <c r="I18" s="102" t="n">
        <v>5.34</v>
      </c>
      <c r="J18" s="102" t="n">
        <v>6.104</v>
      </c>
      <c r="K18" s="102" t="n">
        <v>6.868</v>
      </c>
      <c r="L18" s="102" t="n">
        <v>8.39333333333333</v>
      </c>
      <c r="M18" s="102" t="n">
        <v>9.91866666666667</v>
      </c>
      <c r="N18" s="102" t="n">
        <v>11.444</v>
      </c>
      <c r="O18" s="102" t="n">
        <v>12.28</v>
      </c>
      <c r="P18" s="102" t="n">
        <v>13.116</v>
      </c>
      <c r="Q18" s="102" t="n">
        <v>13.952</v>
      </c>
      <c r="R18" s="102" t="n">
        <v>14.788</v>
      </c>
      <c r="S18" s="102" t="n">
        <v>15.624</v>
      </c>
      <c r="T18" s="102" t="n">
        <v>16.46</v>
      </c>
      <c r="U18" s="102" t="n">
        <v>16.8413333333333</v>
      </c>
      <c r="V18" s="102" t="n">
        <v>17.2226666666667</v>
      </c>
      <c r="W18" s="102" t="n">
        <v>17.604</v>
      </c>
      <c r="X18" s="102" t="n">
        <v>17.6728888888889</v>
      </c>
      <c r="Y18" s="102" t="n">
        <v>17.7417777777778</v>
      </c>
      <c r="Z18" s="102" t="n">
        <v>17.8106666666667</v>
      </c>
      <c r="AA18" s="102" t="n">
        <v>17.8795555555556</v>
      </c>
      <c r="AB18" s="102" t="n">
        <v>17.9484444444444</v>
      </c>
      <c r="AC18" s="102" t="n">
        <v>18.0173333333333</v>
      </c>
      <c r="AD18" s="102" t="n">
        <v>18.0862222222222</v>
      </c>
      <c r="AE18" s="102" t="n">
        <v>18.1551111111111</v>
      </c>
      <c r="AF18" s="102" t="n">
        <v>18.224</v>
      </c>
      <c r="AG18" s="102" t="n">
        <v>17.5952</v>
      </c>
      <c r="AH18" s="102" t="n">
        <v>16.9664</v>
      </c>
      <c r="AI18" s="102" t="n">
        <v>16.3376</v>
      </c>
      <c r="AJ18" s="102" t="n">
        <v>15.7088</v>
      </c>
      <c r="AK18" s="102" t="n">
        <v>15.08</v>
      </c>
      <c r="AL18" s="102" t="n">
        <v>14.4512</v>
      </c>
      <c r="AM18" s="102" t="n">
        <v>13.8224</v>
      </c>
      <c r="AN18" s="102" t="n">
        <v>13.1936</v>
      </c>
      <c r="AO18" s="102" t="n">
        <v>12.5648</v>
      </c>
      <c r="AP18" s="102" t="n">
        <v>11.936</v>
      </c>
      <c r="AQ18" s="102" t="n">
        <v>11.3072</v>
      </c>
      <c r="AR18" s="102" t="n">
        <v>10.6784</v>
      </c>
      <c r="AS18" s="102" t="n">
        <v>10.0496</v>
      </c>
      <c r="AT18" s="102" t="n">
        <v>9.4208</v>
      </c>
      <c r="AU18" s="102" t="n">
        <v>8.792</v>
      </c>
      <c r="AV18" s="102" t="n">
        <v>8.1632</v>
      </c>
      <c r="AW18" s="102" t="n">
        <v>7.5344</v>
      </c>
      <c r="AX18" s="102" t="n">
        <v>6.9056</v>
      </c>
      <c r="AY18" s="102" t="n">
        <v>6.2768</v>
      </c>
      <c r="AZ18" s="102" t="n">
        <v>5.648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0.777</v>
      </c>
      <c r="D19" s="102" t="n">
        <v>1.554</v>
      </c>
      <c r="E19" s="102" t="n">
        <v>2.331</v>
      </c>
      <c r="F19" s="102" t="n">
        <v>3.108</v>
      </c>
      <c r="G19" s="102" t="n">
        <v>3.885</v>
      </c>
      <c r="H19" s="102" t="n">
        <v>4.662</v>
      </c>
      <c r="I19" s="102" t="n">
        <v>5.44</v>
      </c>
      <c r="J19" s="102" t="n">
        <v>6.218</v>
      </c>
      <c r="K19" s="102" t="n">
        <v>6.996</v>
      </c>
      <c r="L19" s="102" t="n">
        <v>8.55</v>
      </c>
      <c r="M19" s="102" t="n">
        <v>10.104</v>
      </c>
      <c r="N19" s="102" t="n">
        <v>11.658</v>
      </c>
      <c r="O19" s="102" t="n">
        <v>12.5016666666667</v>
      </c>
      <c r="P19" s="102" t="n">
        <v>13.3453333333333</v>
      </c>
      <c r="Q19" s="102" t="n">
        <v>14.189</v>
      </c>
      <c r="R19" s="102" t="n">
        <v>15.0326666666667</v>
      </c>
      <c r="S19" s="102" t="n">
        <v>15.8763333333333</v>
      </c>
      <c r="T19" s="102" t="n">
        <v>16.72</v>
      </c>
      <c r="U19" s="102" t="n">
        <v>17.1226666666667</v>
      </c>
      <c r="V19" s="102" t="n">
        <v>17.5253333333333</v>
      </c>
      <c r="W19" s="102" t="n">
        <v>17.928</v>
      </c>
      <c r="X19" s="102" t="n">
        <v>18.0124444444444</v>
      </c>
      <c r="Y19" s="102" t="n">
        <v>18.0968888888889</v>
      </c>
      <c r="Z19" s="102" t="n">
        <v>18.1813333333333</v>
      </c>
      <c r="AA19" s="102" t="n">
        <v>18.2657777777778</v>
      </c>
      <c r="AB19" s="102" t="n">
        <v>18.3502222222222</v>
      </c>
      <c r="AC19" s="102" t="n">
        <v>18.4346666666667</v>
      </c>
      <c r="AD19" s="102" t="n">
        <v>18.5191111111111</v>
      </c>
      <c r="AE19" s="102" t="n">
        <v>18.6035555555555</v>
      </c>
      <c r="AF19" s="102" t="n">
        <v>18.688</v>
      </c>
      <c r="AG19" s="102" t="n">
        <v>18.0494</v>
      </c>
      <c r="AH19" s="102" t="n">
        <v>17.4108</v>
      </c>
      <c r="AI19" s="102" t="n">
        <v>16.7722</v>
      </c>
      <c r="AJ19" s="102" t="n">
        <v>16.1336</v>
      </c>
      <c r="AK19" s="102" t="n">
        <v>15.495</v>
      </c>
      <c r="AL19" s="102" t="n">
        <v>14.8564</v>
      </c>
      <c r="AM19" s="102" t="n">
        <v>14.2178</v>
      </c>
      <c r="AN19" s="102" t="n">
        <v>13.5792</v>
      </c>
      <c r="AO19" s="102" t="n">
        <v>12.9406</v>
      </c>
      <c r="AP19" s="102" t="n">
        <v>12.302</v>
      </c>
      <c r="AQ19" s="102" t="n">
        <v>11.6634</v>
      </c>
      <c r="AR19" s="102" t="n">
        <v>11.0248</v>
      </c>
      <c r="AS19" s="102" t="n">
        <v>10.3862</v>
      </c>
      <c r="AT19" s="102" t="n">
        <v>9.7476</v>
      </c>
      <c r="AU19" s="102" t="n">
        <v>9.109</v>
      </c>
      <c r="AV19" s="102" t="n">
        <v>8.4704</v>
      </c>
      <c r="AW19" s="102" t="n">
        <v>7.8318</v>
      </c>
      <c r="AX19" s="102" t="n">
        <v>7.1932</v>
      </c>
      <c r="AY19" s="102" t="n">
        <v>6.5546</v>
      </c>
      <c r="AZ19" s="102" t="n">
        <v>5.916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0.791333333333334</v>
      </c>
      <c r="D20" s="102" t="n">
        <v>1.58266666666667</v>
      </c>
      <c r="E20" s="102" t="n">
        <v>2.374</v>
      </c>
      <c r="F20" s="102" t="n">
        <v>3.16533333333333</v>
      </c>
      <c r="G20" s="102" t="n">
        <v>3.95666666666667</v>
      </c>
      <c r="H20" s="102" t="n">
        <v>4.748</v>
      </c>
      <c r="I20" s="102" t="n">
        <v>5.54</v>
      </c>
      <c r="J20" s="102" t="n">
        <v>6.332</v>
      </c>
      <c r="K20" s="102" t="n">
        <v>7.124</v>
      </c>
      <c r="L20" s="102" t="n">
        <v>8.70666666666667</v>
      </c>
      <c r="M20" s="102" t="n">
        <v>10.2893333333333</v>
      </c>
      <c r="N20" s="102" t="n">
        <v>11.872</v>
      </c>
      <c r="O20" s="102" t="n">
        <v>12.7233333333333</v>
      </c>
      <c r="P20" s="102" t="n">
        <v>13.5746666666667</v>
      </c>
      <c r="Q20" s="102" t="n">
        <v>14.426</v>
      </c>
      <c r="R20" s="102" t="n">
        <v>15.2773333333333</v>
      </c>
      <c r="S20" s="102" t="n">
        <v>16.1286666666667</v>
      </c>
      <c r="T20" s="102" t="n">
        <v>16.98</v>
      </c>
      <c r="U20" s="102" t="n">
        <v>17.404</v>
      </c>
      <c r="V20" s="102" t="n">
        <v>17.828</v>
      </c>
      <c r="W20" s="102" t="n">
        <v>18.252</v>
      </c>
      <c r="X20" s="102" t="n">
        <v>18.352</v>
      </c>
      <c r="Y20" s="102" t="n">
        <v>18.452</v>
      </c>
      <c r="Z20" s="102" t="n">
        <v>18.552</v>
      </c>
      <c r="AA20" s="102" t="n">
        <v>18.652</v>
      </c>
      <c r="AB20" s="102" t="n">
        <v>18.752</v>
      </c>
      <c r="AC20" s="102" t="n">
        <v>18.852</v>
      </c>
      <c r="AD20" s="102" t="n">
        <v>18.952</v>
      </c>
      <c r="AE20" s="102" t="n">
        <v>19.052</v>
      </c>
      <c r="AF20" s="102" t="n">
        <v>19.152</v>
      </c>
      <c r="AG20" s="102" t="n">
        <v>18.5036</v>
      </c>
      <c r="AH20" s="102" t="n">
        <v>17.8552</v>
      </c>
      <c r="AI20" s="102" t="n">
        <v>17.2068</v>
      </c>
      <c r="AJ20" s="102" t="n">
        <v>16.5584</v>
      </c>
      <c r="AK20" s="102" t="n">
        <v>15.91</v>
      </c>
      <c r="AL20" s="102" t="n">
        <v>15.2616</v>
      </c>
      <c r="AM20" s="102" t="n">
        <v>14.6132</v>
      </c>
      <c r="AN20" s="102" t="n">
        <v>13.9648</v>
      </c>
      <c r="AO20" s="102" t="n">
        <v>13.3164</v>
      </c>
      <c r="AP20" s="102" t="n">
        <v>12.668</v>
      </c>
      <c r="AQ20" s="102" t="n">
        <v>12.0196</v>
      </c>
      <c r="AR20" s="102" t="n">
        <v>11.3712</v>
      </c>
      <c r="AS20" s="102" t="n">
        <v>10.7228</v>
      </c>
      <c r="AT20" s="102" t="n">
        <v>10.0744</v>
      </c>
      <c r="AU20" s="102" t="n">
        <v>9.426</v>
      </c>
      <c r="AV20" s="102" t="n">
        <v>8.7776</v>
      </c>
      <c r="AW20" s="102" t="n">
        <v>8.1292</v>
      </c>
      <c r="AX20" s="102" t="n">
        <v>7.4808</v>
      </c>
      <c r="AY20" s="102" t="n">
        <v>6.8324</v>
      </c>
      <c r="AZ20" s="102" t="n">
        <v>6.184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0.805666666666667</v>
      </c>
      <c r="D21" s="102" t="n">
        <v>1.61133333333333</v>
      </c>
      <c r="E21" s="102" t="n">
        <v>2.417</v>
      </c>
      <c r="F21" s="102" t="n">
        <v>3.22266666666667</v>
      </c>
      <c r="G21" s="102" t="n">
        <v>4.02833333333333</v>
      </c>
      <c r="H21" s="102" t="n">
        <v>4.834</v>
      </c>
      <c r="I21" s="102" t="n">
        <v>5.64</v>
      </c>
      <c r="J21" s="102" t="n">
        <v>6.446</v>
      </c>
      <c r="K21" s="102" t="n">
        <v>7.252</v>
      </c>
      <c r="L21" s="102" t="n">
        <v>8.86333333333334</v>
      </c>
      <c r="M21" s="102" t="n">
        <v>10.4746666666667</v>
      </c>
      <c r="N21" s="102" t="n">
        <v>12.086</v>
      </c>
      <c r="O21" s="102" t="n">
        <v>12.945</v>
      </c>
      <c r="P21" s="102" t="n">
        <v>13.804</v>
      </c>
      <c r="Q21" s="102" t="n">
        <v>14.663</v>
      </c>
      <c r="R21" s="102" t="n">
        <v>15.522</v>
      </c>
      <c r="S21" s="102" t="n">
        <v>16.381</v>
      </c>
      <c r="T21" s="102" t="n">
        <v>17.24</v>
      </c>
      <c r="U21" s="102" t="n">
        <v>17.6853333333333</v>
      </c>
      <c r="V21" s="102" t="n">
        <v>18.1306666666667</v>
      </c>
      <c r="W21" s="102" t="n">
        <v>18.576</v>
      </c>
      <c r="X21" s="102" t="n">
        <v>18.6915555555556</v>
      </c>
      <c r="Y21" s="102" t="n">
        <v>18.8071111111111</v>
      </c>
      <c r="Z21" s="102" t="n">
        <v>18.9226666666667</v>
      </c>
      <c r="AA21" s="102" t="n">
        <v>19.0382222222222</v>
      </c>
      <c r="AB21" s="102" t="n">
        <v>19.1537777777778</v>
      </c>
      <c r="AC21" s="102" t="n">
        <v>19.2693333333333</v>
      </c>
      <c r="AD21" s="102" t="n">
        <v>19.3848888888889</v>
      </c>
      <c r="AE21" s="102" t="n">
        <v>19.5004444444444</v>
      </c>
      <c r="AF21" s="102" t="n">
        <v>19.616</v>
      </c>
      <c r="AG21" s="102" t="n">
        <v>18.9578</v>
      </c>
      <c r="AH21" s="102" t="n">
        <v>18.2996</v>
      </c>
      <c r="AI21" s="102" t="n">
        <v>17.6414</v>
      </c>
      <c r="AJ21" s="102" t="n">
        <v>16.9832</v>
      </c>
      <c r="AK21" s="102" t="n">
        <v>16.325</v>
      </c>
      <c r="AL21" s="102" t="n">
        <v>15.6668</v>
      </c>
      <c r="AM21" s="102" t="n">
        <v>15.0086</v>
      </c>
      <c r="AN21" s="102" t="n">
        <v>14.3504</v>
      </c>
      <c r="AO21" s="102" t="n">
        <v>13.6922</v>
      </c>
      <c r="AP21" s="102" t="n">
        <v>13.034</v>
      </c>
      <c r="AQ21" s="102" t="n">
        <v>12.3758</v>
      </c>
      <c r="AR21" s="102" t="n">
        <v>11.7176</v>
      </c>
      <c r="AS21" s="102" t="n">
        <v>11.0594</v>
      </c>
      <c r="AT21" s="102" t="n">
        <v>10.4012</v>
      </c>
      <c r="AU21" s="102" t="n">
        <v>9.743</v>
      </c>
      <c r="AV21" s="102" t="n">
        <v>9.08480000000001</v>
      </c>
      <c r="AW21" s="102" t="n">
        <v>8.42660000000001</v>
      </c>
      <c r="AX21" s="102" t="n">
        <v>7.76840000000001</v>
      </c>
      <c r="AY21" s="102" t="n">
        <v>7.11020000000001</v>
      </c>
      <c r="AZ21" s="102" t="n">
        <v>6.45200000000001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0.82</v>
      </c>
      <c r="D22" s="102" t="n">
        <v>1.64</v>
      </c>
      <c r="E22" s="102" t="n">
        <v>2.46</v>
      </c>
      <c r="F22" s="102" t="n">
        <v>3.28</v>
      </c>
      <c r="G22" s="102" t="n">
        <v>4.1</v>
      </c>
      <c r="H22" s="102" t="n">
        <v>4.92</v>
      </c>
      <c r="I22" s="102" t="n">
        <v>5.74</v>
      </c>
      <c r="J22" s="102" t="n">
        <v>6.56</v>
      </c>
      <c r="K22" s="102" t="n">
        <v>7.38</v>
      </c>
      <c r="L22" s="102" t="n">
        <v>9.02</v>
      </c>
      <c r="M22" s="102" t="n">
        <v>10.66</v>
      </c>
      <c r="N22" s="102" t="n">
        <v>12.3</v>
      </c>
      <c r="O22" s="102" t="n">
        <v>13.1666666666667</v>
      </c>
      <c r="P22" s="102" t="n">
        <v>14.0333333333333</v>
      </c>
      <c r="Q22" s="102" t="n">
        <v>14.9</v>
      </c>
      <c r="R22" s="102" t="n">
        <v>15.7666666666667</v>
      </c>
      <c r="S22" s="102" t="n">
        <v>16.6333333333333</v>
      </c>
      <c r="T22" s="102" t="n">
        <v>17.5</v>
      </c>
      <c r="U22" s="102" t="n">
        <v>17.9666666666667</v>
      </c>
      <c r="V22" s="102" t="n">
        <v>18.4333333333333</v>
      </c>
      <c r="W22" s="102" t="n">
        <v>18.9</v>
      </c>
      <c r="X22" s="102" t="n">
        <v>19.0311111111111</v>
      </c>
      <c r="Y22" s="102" t="n">
        <v>19.1622222222222</v>
      </c>
      <c r="Z22" s="102" t="n">
        <v>19.2933333333333</v>
      </c>
      <c r="AA22" s="102" t="n">
        <v>19.4244444444444</v>
      </c>
      <c r="AB22" s="102" t="n">
        <v>19.5555555555556</v>
      </c>
      <c r="AC22" s="102" t="n">
        <v>19.6866666666667</v>
      </c>
      <c r="AD22" s="102" t="n">
        <v>19.8177777777778</v>
      </c>
      <c r="AE22" s="102" t="n">
        <v>19.9488888888889</v>
      </c>
      <c r="AF22" s="102" t="n">
        <v>20.08</v>
      </c>
      <c r="AG22" s="102" t="n">
        <v>19.412</v>
      </c>
      <c r="AH22" s="102" t="n">
        <v>18.744</v>
      </c>
      <c r="AI22" s="102" t="n">
        <v>18.076</v>
      </c>
      <c r="AJ22" s="102" t="n">
        <v>17.408</v>
      </c>
      <c r="AK22" s="102" t="n">
        <v>16.74</v>
      </c>
      <c r="AL22" s="102" t="n">
        <v>16.072</v>
      </c>
      <c r="AM22" s="102" t="n">
        <v>15.404</v>
      </c>
      <c r="AN22" s="102" t="n">
        <v>14.736</v>
      </c>
      <c r="AO22" s="102" t="n">
        <v>14.068</v>
      </c>
      <c r="AP22" s="102" t="n">
        <v>13.4</v>
      </c>
      <c r="AQ22" s="102" t="n">
        <v>12.732</v>
      </c>
      <c r="AR22" s="102" t="n">
        <v>12.064</v>
      </c>
      <c r="AS22" s="102" t="n">
        <v>11.396</v>
      </c>
      <c r="AT22" s="102" t="n">
        <v>10.728</v>
      </c>
      <c r="AU22" s="102" t="n">
        <v>10.06</v>
      </c>
      <c r="AV22" s="102" t="n">
        <v>9.39200000000001</v>
      </c>
      <c r="AW22" s="102" t="n">
        <v>8.72400000000001</v>
      </c>
      <c r="AX22" s="102" t="n">
        <v>8.05600000000001</v>
      </c>
      <c r="AY22" s="102" t="n">
        <v>7.38800000000001</v>
      </c>
      <c r="AZ22" s="102" t="n">
        <v>6.72000000000001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0.832333333333333</v>
      </c>
      <c r="D23" s="102" t="n">
        <v>1.66466666666667</v>
      </c>
      <c r="E23" s="102" t="n">
        <v>2.497</v>
      </c>
      <c r="F23" s="102" t="n">
        <v>3.32933333333333</v>
      </c>
      <c r="G23" s="102" t="n">
        <v>4.16166666666667</v>
      </c>
      <c r="H23" s="102" t="n">
        <v>4.994</v>
      </c>
      <c r="I23" s="102" t="n">
        <v>5.82666666666667</v>
      </c>
      <c r="J23" s="102" t="n">
        <v>6.65933333333333</v>
      </c>
      <c r="K23" s="102" t="n">
        <v>7.492</v>
      </c>
      <c r="L23" s="102" t="n">
        <v>9.15666666666667</v>
      </c>
      <c r="M23" s="102" t="n">
        <v>10.8213333333333</v>
      </c>
      <c r="N23" s="102" t="n">
        <v>12.486</v>
      </c>
      <c r="O23" s="102" t="n">
        <v>13.3676666666667</v>
      </c>
      <c r="P23" s="102" t="n">
        <v>14.2493333333333</v>
      </c>
      <c r="Q23" s="102" t="n">
        <v>15.131</v>
      </c>
      <c r="R23" s="102" t="n">
        <v>16.0126666666667</v>
      </c>
      <c r="S23" s="102" t="n">
        <v>16.8943333333333</v>
      </c>
      <c r="T23" s="102" t="n">
        <v>17.776</v>
      </c>
      <c r="U23" s="102" t="n">
        <v>18.256</v>
      </c>
      <c r="V23" s="102" t="n">
        <v>18.736</v>
      </c>
      <c r="W23" s="102" t="n">
        <v>19.216</v>
      </c>
      <c r="X23" s="102" t="n">
        <v>19.3646666666667</v>
      </c>
      <c r="Y23" s="102" t="n">
        <v>19.5133333333333</v>
      </c>
      <c r="Z23" s="102" t="n">
        <v>19.662</v>
      </c>
      <c r="AA23" s="102" t="n">
        <v>19.8106666666667</v>
      </c>
      <c r="AB23" s="102" t="n">
        <v>19.9593333333333</v>
      </c>
      <c r="AC23" s="102" t="n">
        <v>20.108</v>
      </c>
      <c r="AD23" s="102" t="n">
        <v>20.2566666666667</v>
      </c>
      <c r="AE23" s="102" t="n">
        <v>20.4053333333333</v>
      </c>
      <c r="AF23" s="102" t="n">
        <v>20.554</v>
      </c>
      <c r="AG23" s="102" t="n">
        <v>19.8726</v>
      </c>
      <c r="AH23" s="102" t="n">
        <v>19.1912</v>
      </c>
      <c r="AI23" s="102" t="n">
        <v>18.5098</v>
      </c>
      <c r="AJ23" s="102" t="n">
        <v>17.8284</v>
      </c>
      <c r="AK23" s="102" t="n">
        <v>17.147</v>
      </c>
      <c r="AL23" s="102" t="n">
        <v>16.4656</v>
      </c>
      <c r="AM23" s="102" t="n">
        <v>15.7842</v>
      </c>
      <c r="AN23" s="102" t="n">
        <v>15.1028</v>
      </c>
      <c r="AO23" s="102" t="n">
        <v>14.4214</v>
      </c>
      <c r="AP23" s="102" t="n">
        <v>13.74</v>
      </c>
      <c r="AQ23" s="102" t="n">
        <v>13.0586</v>
      </c>
      <c r="AR23" s="102" t="n">
        <v>12.3772</v>
      </c>
      <c r="AS23" s="102" t="n">
        <v>11.6958</v>
      </c>
      <c r="AT23" s="102" t="n">
        <v>11.0144</v>
      </c>
      <c r="AU23" s="102" t="n">
        <v>10.333</v>
      </c>
      <c r="AV23" s="102" t="n">
        <v>9.6516</v>
      </c>
      <c r="AW23" s="102" t="n">
        <v>8.9702</v>
      </c>
      <c r="AX23" s="102" t="n">
        <v>8.2888</v>
      </c>
      <c r="AY23" s="102" t="n">
        <v>7.6074</v>
      </c>
      <c r="AZ23" s="102" t="n">
        <v>6.926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0.844666666666667</v>
      </c>
      <c r="D24" s="102" t="n">
        <v>1.68933333333333</v>
      </c>
      <c r="E24" s="102" t="n">
        <v>2.534</v>
      </c>
      <c r="F24" s="102" t="n">
        <v>3.37866666666667</v>
      </c>
      <c r="G24" s="102" t="n">
        <v>4.22333333333333</v>
      </c>
      <c r="H24" s="102" t="n">
        <v>5.068</v>
      </c>
      <c r="I24" s="102" t="n">
        <v>5.91333333333333</v>
      </c>
      <c r="J24" s="102" t="n">
        <v>6.75866666666667</v>
      </c>
      <c r="K24" s="102" t="n">
        <v>7.604</v>
      </c>
      <c r="L24" s="102" t="n">
        <v>9.29333333333333</v>
      </c>
      <c r="M24" s="102" t="n">
        <v>10.9826666666667</v>
      </c>
      <c r="N24" s="102" t="n">
        <v>12.672</v>
      </c>
      <c r="O24" s="102" t="n">
        <v>13.5686666666667</v>
      </c>
      <c r="P24" s="102" t="n">
        <v>14.4653333333333</v>
      </c>
      <c r="Q24" s="102" t="n">
        <v>15.362</v>
      </c>
      <c r="R24" s="102" t="n">
        <v>16.2586666666667</v>
      </c>
      <c r="S24" s="102" t="n">
        <v>17.1553333333333</v>
      </c>
      <c r="T24" s="102" t="n">
        <v>18.052</v>
      </c>
      <c r="U24" s="102" t="n">
        <v>18.5453333333333</v>
      </c>
      <c r="V24" s="102" t="n">
        <v>19.0386666666667</v>
      </c>
      <c r="W24" s="102" t="n">
        <v>19.532</v>
      </c>
      <c r="X24" s="102" t="n">
        <v>19.6982222222222</v>
      </c>
      <c r="Y24" s="102" t="n">
        <v>19.8644444444444</v>
      </c>
      <c r="Z24" s="102" t="n">
        <v>20.0306666666667</v>
      </c>
      <c r="AA24" s="102" t="n">
        <v>20.1968888888889</v>
      </c>
      <c r="AB24" s="102" t="n">
        <v>20.3631111111111</v>
      </c>
      <c r="AC24" s="102" t="n">
        <v>20.5293333333333</v>
      </c>
      <c r="AD24" s="102" t="n">
        <v>20.6955555555556</v>
      </c>
      <c r="AE24" s="102" t="n">
        <v>20.8617777777778</v>
      </c>
      <c r="AF24" s="102" t="n">
        <v>21.028</v>
      </c>
      <c r="AG24" s="102" t="n">
        <v>20.3332</v>
      </c>
      <c r="AH24" s="102" t="n">
        <v>19.6384</v>
      </c>
      <c r="AI24" s="102" t="n">
        <v>18.9436</v>
      </c>
      <c r="AJ24" s="102" t="n">
        <v>18.2488</v>
      </c>
      <c r="AK24" s="102" t="n">
        <v>17.554</v>
      </c>
      <c r="AL24" s="102" t="n">
        <v>16.8592</v>
      </c>
      <c r="AM24" s="102" t="n">
        <v>16.1644</v>
      </c>
      <c r="AN24" s="102" t="n">
        <v>15.4696</v>
      </c>
      <c r="AO24" s="102" t="n">
        <v>14.7748</v>
      </c>
      <c r="AP24" s="102" t="n">
        <v>14.08</v>
      </c>
      <c r="AQ24" s="102" t="n">
        <v>13.3852</v>
      </c>
      <c r="AR24" s="102" t="n">
        <v>12.6904</v>
      </c>
      <c r="AS24" s="102" t="n">
        <v>11.9956</v>
      </c>
      <c r="AT24" s="102" t="n">
        <v>11.3008</v>
      </c>
      <c r="AU24" s="102" t="n">
        <v>10.606</v>
      </c>
      <c r="AV24" s="102" t="n">
        <v>9.9112</v>
      </c>
      <c r="AW24" s="102" t="n">
        <v>9.2164</v>
      </c>
      <c r="AX24" s="102" t="n">
        <v>8.5216</v>
      </c>
      <c r="AY24" s="102" t="n">
        <v>7.8268</v>
      </c>
      <c r="AZ24" s="102" t="n">
        <v>7.132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0.857</v>
      </c>
      <c r="D25" s="102" t="n">
        <v>1.714</v>
      </c>
      <c r="E25" s="102" t="n">
        <v>2.571</v>
      </c>
      <c r="F25" s="102" t="n">
        <v>3.428</v>
      </c>
      <c r="G25" s="102" t="n">
        <v>4.285</v>
      </c>
      <c r="H25" s="102" t="n">
        <v>5.142</v>
      </c>
      <c r="I25" s="102" t="n">
        <v>6</v>
      </c>
      <c r="J25" s="102" t="n">
        <v>6.858</v>
      </c>
      <c r="K25" s="102" t="n">
        <v>7.716</v>
      </c>
      <c r="L25" s="102" t="n">
        <v>9.43</v>
      </c>
      <c r="M25" s="102" t="n">
        <v>11.144</v>
      </c>
      <c r="N25" s="102" t="n">
        <v>12.858</v>
      </c>
      <c r="O25" s="102" t="n">
        <v>13.7696666666667</v>
      </c>
      <c r="P25" s="102" t="n">
        <v>14.6813333333333</v>
      </c>
      <c r="Q25" s="102" t="n">
        <v>15.593</v>
      </c>
      <c r="R25" s="102" t="n">
        <v>16.5046666666667</v>
      </c>
      <c r="S25" s="102" t="n">
        <v>17.4163333333333</v>
      </c>
      <c r="T25" s="102" t="n">
        <v>18.328</v>
      </c>
      <c r="U25" s="102" t="n">
        <v>18.8346666666667</v>
      </c>
      <c r="V25" s="102" t="n">
        <v>19.3413333333333</v>
      </c>
      <c r="W25" s="102" t="n">
        <v>19.848</v>
      </c>
      <c r="X25" s="102" t="n">
        <v>20.0317777777778</v>
      </c>
      <c r="Y25" s="102" t="n">
        <v>20.2155555555555</v>
      </c>
      <c r="Z25" s="102" t="n">
        <v>20.3993333333333</v>
      </c>
      <c r="AA25" s="102" t="n">
        <v>20.5831111111111</v>
      </c>
      <c r="AB25" s="102" t="n">
        <v>20.7668888888889</v>
      </c>
      <c r="AC25" s="102" t="n">
        <v>20.9506666666667</v>
      </c>
      <c r="AD25" s="102" t="n">
        <v>21.1344444444444</v>
      </c>
      <c r="AE25" s="102" t="n">
        <v>21.3182222222222</v>
      </c>
      <c r="AF25" s="102" t="n">
        <v>21.502</v>
      </c>
      <c r="AG25" s="102" t="n">
        <v>20.7938</v>
      </c>
      <c r="AH25" s="102" t="n">
        <v>20.0856</v>
      </c>
      <c r="AI25" s="102" t="n">
        <v>19.3774</v>
      </c>
      <c r="AJ25" s="102" t="n">
        <v>18.6692</v>
      </c>
      <c r="AK25" s="102" t="n">
        <v>17.961</v>
      </c>
      <c r="AL25" s="102" t="n">
        <v>17.2528</v>
      </c>
      <c r="AM25" s="102" t="n">
        <v>16.5446</v>
      </c>
      <c r="AN25" s="102" t="n">
        <v>15.8364</v>
      </c>
      <c r="AO25" s="102" t="n">
        <v>15.1282</v>
      </c>
      <c r="AP25" s="102" t="n">
        <v>14.42</v>
      </c>
      <c r="AQ25" s="102" t="n">
        <v>13.7118</v>
      </c>
      <c r="AR25" s="102" t="n">
        <v>13.0036</v>
      </c>
      <c r="AS25" s="102" t="n">
        <v>12.2954</v>
      </c>
      <c r="AT25" s="102" t="n">
        <v>11.5872</v>
      </c>
      <c r="AU25" s="102" t="n">
        <v>10.879</v>
      </c>
      <c r="AV25" s="102" t="n">
        <v>10.1708</v>
      </c>
      <c r="AW25" s="102" t="n">
        <v>9.4626</v>
      </c>
      <c r="AX25" s="102" t="n">
        <v>8.7544</v>
      </c>
      <c r="AY25" s="102" t="n">
        <v>8.0462</v>
      </c>
      <c r="AZ25" s="102" t="n">
        <v>7.338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0.869333333333333</v>
      </c>
      <c r="D26" s="102" t="n">
        <v>1.73866666666667</v>
      </c>
      <c r="E26" s="102" t="n">
        <v>2.608</v>
      </c>
      <c r="F26" s="102" t="n">
        <v>3.47733333333333</v>
      </c>
      <c r="G26" s="102" t="n">
        <v>4.34666666666667</v>
      </c>
      <c r="H26" s="102" t="n">
        <v>5.216</v>
      </c>
      <c r="I26" s="102" t="n">
        <v>6.08666666666667</v>
      </c>
      <c r="J26" s="102" t="n">
        <v>6.95733333333333</v>
      </c>
      <c r="K26" s="102" t="n">
        <v>7.828</v>
      </c>
      <c r="L26" s="102" t="n">
        <v>9.56666666666667</v>
      </c>
      <c r="M26" s="102" t="n">
        <v>11.3053333333333</v>
      </c>
      <c r="N26" s="102" t="n">
        <v>13.044</v>
      </c>
      <c r="O26" s="102" t="n">
        <v>13.9706666666667</v>
      </c>
      <c r="P26" s="102" t="n">
        <v>14.8973333333333</v>
      </c>
      <c r="Q26" s="102" t="n">
        <v>15.824</v>
      </c>
      <c r="R26" s="102" t="n">
        <v>16.7506666666667</v>
      </c>
      <c r="S26" s="102" t="n">
        <v>17.6773333333333</v>
      </c>
      <c r="T26" s="102" t="n">
        <v>18.604</v>
      </c>
      <c r="U26" s="102" t="n">
        <v>19.124</v>
      </c>
      <c r="V26" s="102" t="n">
        <v>19.644</v>
      </c>
      <c r="W26" s="102" t="n">
        <v>20.164</v>
      </c>
      <c r="X26" s="102" t="n">
        <v>20.3653333333333</v>
      </c>
      <c r="Y26" s="102" t="n">
        <v>20.5666666666667</v>
      </c>
      <c r="Z26" s="102" t="n">
        <v>20.768</v>
      </c>
      <c r="AA26" s="102" t="n">
        <v>20.9693333333333</v>
      </c>
      <c r="AB26" s="102" t="n">
        <v>21.1706666666667</v>
      </c>
      <c r="AC26" s="102" t="n">
        <v>21.372</v>
      </c>
      <c r="AD26" s="102" t="n">
        <v>21.5733333333333</v>
      </c>
      <c r="AE26" s="102" t="n">
        <v>21.7746666666667</v>
      </c>
      <c r="AF26" s="102" t="n">
        <v>21.976</v>
      </c>
      <c r="AG26" s="102" t="n">
        <v>21.2544</v>
      </c>
      <c r="AH26" s="102" t="n">
        <v>20.5328</v>
      </c>
      <c r="AI26" s="102" t="n">
        <v>19.8112</v>
      </c>
      <c r="AJ26" s="102" t="n">
        <v>19.0896</v>
      </c>
      <c r="AK26" s="102" t="n">
        <v>18.368</v>
      </c>
      <c r="AL26" s="102" t="n">
        <v>17.6464</v>
      </c>
      <c r="AM26" s="102" t="n">
        <v>16.9248</v>
      </c>
      <c r="AN26" s="102" t="n">
        <v>16.2032</v>
      </c>
      <c r="AO26" s="102" t="n">
        <v>15.4816</v>
      </c>
      <c r="AP26" s="102" t="n">
        <v>14.76</v>
      </c>
      <c r="AQ26" s="102" t="n">
        <v>14.0384</v>
      </c>
      <c r="AR26" s="102" t="n">
        <v>13.3168</v>
      </c>
      <c r="AS26" s="102" t="n">
        <v>12.5952</v>
      </c>
      <c r="AT26" s="102" t="n">
        <v>11.8736</v>
      </c>
      <c r="AU26" s="102" t="n">
        <v>11.152</v>
      </c>
      <c r="AV26" s="102" t="n">
        <v>10.4304</v>
      </c>
      <c r="AW26" s="102" t="n">
        <v>9.7088</v>
      </c>
      <c r="AX26" s="102" t="n">
        <v>8.9872</v>
      </c>
      <c r="AY26" s="102" t="n">
        <v>8.2656</v>
      </c>
      <c r="AZ26" s="102" t="n">
        <v>7.544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0.881666666666667</v>
      </c>
      <c r="D27" s="102" t="n">
        <v>1.76333333333333</v>
      </c>
      <c r="E27" s="102" t="n">
        <v>2.645</v>
      </c>
      <c r="F27" s="102" t="n">
        <v>3.52666666666667</v>
      </c>
      <c r="G27" s="102" t="n">
        <v>4.40833333333333</v>
      </c>
      <c r="H27" s="102" t="n">
        <v>5.29</v>
      </c>
      <c r="I27" s="102" t="n">
        <v>6.17333333333333</v>
      </c>
      <c r="J27" s="102" t="n">
        <v>7.05666666666667</v>
      </c>
      <c r="K27" s="102" t="n">
        <v>7.94</v>
      </c>
      <c r="L27" s="102" t="n">
        <v>9.70333333333333</v>
      </c>
      <c r="M27" s="102" t="n">
        <v>11.4666666666667</v>
      </c>
      <c r="N27" s="102" t="n">
        <v>13.23</v>
      </c>
      <c r="O27" s="102" t="n">
        <v>14.1716666666667</v>
      </c>
      <c r="P27" s="102" t="n">
        <v>15.1133333333333</v>
      </c>
      <c r="Q27" s="102" t="n">
        <v>16.055</v>
      </c>
      <c r="R27" s="102" t="n">
        <v>16.9966666666667</v>
      </c>
      <c r="S27" s="102" t="n">
        <v>17.9383333333333</v>
      </c>
      <c r="T27" s="102" t="n">
        <v>18.88</v>
      </c>
      <c r="U27" s="102" t="n">
        <v>19.4133333333333</v>
      </c>
      <c r="V27" s="102" t="n">
        <v>19.9466666666667</v>
      </c>
      <c r="W27" s="102" t="n">
        <v>20.48</v>
      </c>
      <c r="X27" s="102" t="n">
        <v>20.6988888888889</v>
      </c>
      <c r="Y27" s="102" t="n">
        <v>20.9177777777778</v>
      </c>
      <c r="Z27" s="102" t="n">
        <v>21.1366666666667</v>
      </c>
      <c r="AA27" s="102" t="n">
        <v>21.3555555555555</v>
      </c>
      <c r="AB27" s="102" t="n">
        <v>21.5744444444444</v>
      </c>
      <c r="AC27" s="102" t="n">
        <v>21.7933333333333</v>
      </c>
      <c r="AD27" s="102" t="n">
        <v>22.0122222222222</v>
      </c>
      <c r="AE27" s="102" t="n">
        <v>22.2311111111111</v>
      </c>
      <c r="AF27" s="102" t="n">
        <v>22.45</v>
      </c>
      <c r="AG27" s="102" t="n">
        <v>21.715</v>
      </c>
      <c r="AH27" s="102" t="n">
        <v>20.98</v>
      </c>
      <c r="AI27" s="102" t="n">
        <v>20.245</v>
      </c>
      <c r="AJ27" s="102" t="n">
        <v>19.51</v>
      </c>
      <c r="AK27" s="102" t="n">
        <v>18.775</v>
      </c>
      <c r="AL27" s="102" t="n">
        <v>18.04</v>
      </c>
      <c r="AM27" s="102" t="n">
        <v>17.305</v>
      </c>
      <c r="AN27" s="102" t="n">
        <v>16.57</v>
      </c>
      <c r="AO27" s="102" t="n">
        <v>15.835</v>
      </c>
      <c r="AP27" s="102" t="n">
        <v>15.1</v>
      </c>
      <c r="AQ27" s="102" t="n">
        <v>14.365</v>
      </c>
      <c r="AR27" s="102" t="n">
        <v>13.63</v>
      </c>
      <c r="AS27" s="102" t="n">
        <v>12.895</v>
      </c>
      <c r="AT27" s="102" t="n">
        <v>12.16</v>
      </c>
      <c r="AU27" s="102" t="n">
        <v>11.425</v>
      </c>
      <c r="AV27" s="102" t="n">
        <v>10.69</v>
      </c>
      <c r="AW27" s="102" t="n">
        <v>9.955</v>
      </c>
      <c r="AX27" s="102" t="n">
        <v>9.22</v>
      </c>
      <c r="AY27" s="102" t="n">
        <v>8.48500000000001</v>
      </c>
      <c r="AZ27" s="102" t="n">
        <v>7.75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0.893333333333333</v>
      </c>
      <c r="D28" s="102" t="n">
        <v>1.78666666666667</v>
      </c>
      <c r="E28" s="102" t="n">
        <v>2.68</v>
      </c>
      <c r="F28" s="102" t="n">
        <v>3.57333333333333</v>
      </c>
      <c r="G28" s="102" t="n">
        <v>4.46666666666667</v>
      </c>
      <c r="H28" s="102" t="n">
        <v>5.36</v>
      </c>
      <c r="I28" s="102" t="n">
        <v>6.25466666666667</v>
      </c>
      <c r="J28" s="102" t="n">
        <v>7.14933333333333</v>
      </c>
      <c r="K28" s="102" t="n">
        <v>8.044</v>
      </c>
      <c r="L28" s="102" t="n">
        <v>9.83066666666667</v>
      </c>
      <c r="M28" s="102" t="n">
        <v>11.6173333333333</v>
      </c>
      <c r="N28" s="102" t="n">
        <v>13.404</v>
      </c>
      <c r="O28" s="102" t="n">
        <v>14.3606666666667</v>
      </c>
      <c r="P28" s="102" t="n">
        <v>15.3173333333333</v>
      </c>
      <c r="Q28" s="102" t="n">
        <v>16.274</v>
      </c>
      <c r="R28" s="102" t="n">
        <v>17.2306666666667</v>
      </c>
      <c r="S28" s="102" t="n">
        <v>18.1873333333333</v>
      </c>
      <c r="T28" s="102" t="n">
        <v>19.144</v>
      </c>
      <c r="U28" s="102" t="n">
        <v>19.6973333333333</v>
      </c>
      <c r="V28" s="102" t="n">
        <v>20.2506666666667</v>
      </c>
      <c r="W28" s="102" t="n">
        <v>20.804</v>
      </c>
      <c r="X28" s="102" t="n">
        <v>21.0391111111111</v>
      </c>
      <c r="Y28" s="102" t="n">
        <v>21.2742222222222</v>
      </c>
      <c r="Z28" s="102" t="n">
        <v>21.5093333333333</v>
      </c>
      <c r="AA28" s="102" t="n">
        <v>21.7444444444444</v>
      </c>
      <c r="AB28" s="102" t="n">
        <v>21.9795555555555</v>
      </c>
      <c r="AC28" s="102" t="n">
        <v>22.2146666666667</v>
      </c>
      <c r="AD28" s="102" t="n">
        <v>22.4497777777778</v>
      </c>
      <c r="AE28" s="102" t="n">
        <v>22.6848888888889</v>
      </c>
      <c r="AF28" s="102" t="n">
        <v>22.92</v>
      </c>
      <c r="AG28" s="102" t="n">
        <v>22.1714</v>
      </c>
      <c r="AH28" s="102" t="n">
        <v>21.4228</v>
      </c>
      <c r="AI28" s="102" t="n">
        <v>20.6742</v>
      </c>
      <c r="AJ28" s="102" t="n">
        <v>19.9256</v>
      </c>
      <c r="AK28" s="102" t="n">
        <v>19.177</v>
      </c>
      <c r="AL28" s="102" t="n">
        <v>18.4284</v>
      </c>
      <c r="AM28" s="102" t="n">
        <v>17.6798</v>
      </c>
      <c r="AN28" s="102" t="n">
        <v>16.9312</v>
      </c>
      <c r="AO28" s="102" t="n">
        <v>16.1826</v>
      </c>
      <c r="AP28" s="102" t="n">
        <v>15.434</v>
      </c>
      <c r="AQ28" s="102" t="n">
        <v>14.6854</v>
      </c>
      <c r="AR28" s="102" t="n">
        <v>13.9368</v>
      </c>
      <c r="AS28" s="102" t="n">
        <v>13.1882</v>
      </c>
      <c r="AT28" s="102" t="n">
        <v>12.4396</v>
      </c>
      <c r="AU28" s="102" t="n">
        <v>11.691</v>
      </c>
      <c r="AV28" s="102" t="n">
        <v>10.9424</v>
      </c>
      <c r="AW28" s="102" t="n">
        <v>10.1938</v>
      </c>
      <c r="AX28" s="102" t="n">
        <v>9.4452</v>
      </c>
      <c r="AY28" s="102" t="n">
        <v>8.6966</v>
      </c>
      <c r="AZ28" s="102" t="n">
        <v>7.948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0.905</v>
      </c>
      <c r="D29" s="102" t="n">
        <v>1.81</v>
      </c>
      <c r="E29" s="102" t="n">
        <v>2.715</v>
      </c>
      <c r="F29" s="102" t="n">
        <v>3.62</v>
      </c>
      <c r="G29" s="102" t="n">
        <v>4.525</v>
      </c>
      <c r="H29" s="102" t="n">
        <v>5.43</v>
      </c>
      <c r="I29" s="102" t="n">
        <v>6.336</v>
      </c>
      <c r="J29" s="102" t="n">
        <v>7.242</v>
      </c>
      <c r="K29" s="102" t="n">
        <v>8.148</v>
      </c>
      <c r="L29" s="102" t="n">
        <v>9.958</v>
      </c>
      <c r="M29" s="102" t="n">
        <v>11.768</v>
      </c>
      <c r="N29" s="102" t="n">
        <v>13.578</v>
      </c>
      <c r="O29" s="102" t="n">
        <v>14.5496666666667</v>
      </c>
      <c r="P29" s="102" t="n">
        <v>15.5213333333333</v>
      </c>
      <c r="Q29" s="102" t="n">
        <v>16.493</v>
      </c>
      <c r="R29" s="102" t="n">
        <v>17.4646666666667</v>
      </c>
      <c r="S29" s="102" t="n">
        <v>18.4363333333333</v>
      </c>
      <c r="T29" s="102" t="n">
        <v>19.408</v>
      </c>
      <c r="U29" s="102" t="n">
        <v>19.9813333333333</v>
      </c>
      <c r="V29" s="102" t="n">
        <v>20.5546666666667</v>
      </c>
      <c r="W29" s="102" t="n">
        <v>21.128</v>
      </c>
      <c r="X29" s="102" t="n">
        <v>21.3793333333333</v>
      </c>
      <c r="Y29" s="102" t="n">
        <v>21.6306666666667</v>
      </c>
      <c r="Z29" s="102" t="n">
        <v>21.882</v>
      </c>
      <c r="AA29" s="102" t="n">
        <v>22.1333333333333</v>
      </c>
      <c r="AB29" s="102" t="n">
        <v>22.3846666666667</v>
      </c>
      <c r="AC29" s="102" t="n">
        <v>22.636</v>
      </c>
      <c r="AD29" s="102" t="n">
        <v>22.8873333333333</v>
      </c>
      <c r="AE29" s="102" t="n">
        <v>23.1386666666667</v>
      </c>
      <c r="AF29" s="102" t="n">
        <v>23.39</v>
      </c>
      <c r="AG29" s="102" t="n">
        <v>22.6278</v>
      </c>
      <c r="AH29" s="102" t="n">
        <v>21.8656</v>
      </c>
      <c r="AI29" s="102" t="n">
        <v>21.1034</v>
      </c>
      <c r="AJ29" s="102" t="n">
        <v>20.3412</v>
      </c>
      <c r="AK29" s="102" t="n">
        <v>19.579</v>
      </c>
      <c r="AL29" s="102" t="n">
        <v>18.8168</v>
      </c>
      <c r="AM29" s="102" t="n">
        <v>18.0546</v>
      </c>
      <c r="AN29" s="102" t="n">
        <v>17.2924</v>
      </c>
      <c r="AO29" s="102" t="n">
        <v>16.5302</v>
      </c>
      <c r="AP29" s="102" t="n">
        <v>15.768</v>
      </c>
      <c r="AQ29" s="102" t="n">
        <v>15.0058</v>
      </c>
      <c r="AR29" s="102" t="n">
        <v>14.2436</v>
      </c>
      <c r="AS29" s="102" t="n">
        <v>13.4814</v>
      </c>
      <c r="AT29" s="102" t="n">
        <v>12.7192</v>
      </c>
      <c r="AU29" s="102" t="n">
        <v>11.957</v>
      </c>
      <c r="AV29" s="102" t="n">
        <v>11.1948</v>
      </c>
      <c r="AW29" s="102" t="n">
        <v>10.4326</v>
      </c>
      <c r="AX29" s="102" t="n">
        <v>9.6704</v>
      </c>
      <c r="AY29" s="102" t="n">
        <v>8.9082</v>
      </c>
      <c r="AZ29" s="102" t="n">
        <v>8.146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0.916666666666667</v>
      </c>
      <c r="D30" s="102" t="n">
        <v>1.83333333333333</v>
      </c>
      <c r="E30" s="102" t="n">
        <v>2.75</v>
      </c>
      <c r="F30" s="102" t="n">
        <v>3.66666666666667</v>
      </c>
      <c r="G30" s="102" t="n">
        <v>4.58333333333333</v>
      </c>
      <c r="H30" s="102" t="n">
        <v>5.5</v>
      </c>
      <c r="I30" s="102" t="n">
        <v>6.41733333333333</v>
      </c>
      <c r="J30" s="102" t="n">
        <v>7.33466666666667</v>
      </c>
      <c r="K30" s="102" t="n">
        <v>8.252</v>
      </c>
      <c r="L30" s="102" t="n">
        <v>10.0853333333333</v>
      </c>
      <c r="M30" s="102" t="n">
        <v>11.9186666666667</v>
      </c>
      <c r="N30" s="102" t="n">
        <v>13.752</v>
      </c>
      <c r="O30" s="102" t="n">
        <v>14.7386666666667</v>
      </c>
      <c r="P30" s="102" t="n">
        <v>15.7253333333333</v>
      </c>
      <c r="Q30" s="102" t="n">
        <v>16.712</v>
      </c>
      <c r="R30" s="102" t="n">
        <v>17.6986666666667</v>
      </c>
      <c r="S30" s="102" t="n">
        <v>18.6853333333333</v>
      </c>
      <c r="T30" s="102" t="n">
        <v>19.672</v>
      </c>
      <c r="U30" s="102" t="n">
        <v>20.2653333333333</v>
      </c>
      <c r="V30" s="102" t="n">
        <v>20.8586666666667</v>
      </c>
      <c r="W30" s="102" t="n">
        <v>21.452</v>
      </c>
      <c r="X30" s="102" t="n">
        <v>21.7195555555556</v>
      </c>
      <c r="Y30" s="102" t="n">
        <v>21.9871111111111</v>
      </c>
      <c r="Z30" s="102" t="n">
        <v>22.2546666666667</v>
      </c>
      <c r="AA30" s="102" t="n">
        <v>22.5222222222222</v>
      </c>
      <c r="AB30" s="102" t="n">
        <v>22.7897777777778</v>
      </c>
      <c r="AC30" s="102" t="n">
        <v>23.0573333333333</v>
      </c>
      <c r="AD30" s="102" t="n">
        <v>23.3248888888889</v>
      </c>
      <c r="AE30" s="102" t="n">
        <v>23.5924444444444</v>
      </c>
      <c r="AF30" s="102" t="n">
        <v>23.86</v>
      </c>
      <c r="AG30" s="102" t="n">
        <v>23.0842</v>
      </c>
      <c r="AH30" s="102" t="n">
        <v>22.3084</v>
      </c>
      <c r="AI30" s="102" t="n">
        <v>21.5326</v>
      </c>
      <c r="AJ30" s="102" t="n">
        <v>20.7568</v>
      </c>
      <c r="AK30" s="102" t="n">
        <v>19.981</v>
      </c>
      <c r="AL30" s="102" t="n">
        <v>19.2052</v>
      </c>
      <c r="AM30" s="102" t="n">
        <v>18.4294</v>
      </c>
      <c r="AN30" s="102" t="n">
        <v>17.6536</v>
      </c>
      <c r="AO30" s="102" t="n">
        <v>16.8778</v>
      </c>
      <c r="AP30" s="102" t="n">
        <v>16.102</v>
      </c>
      <c r="AQ30" s="102" t="n">
        <v>15.3262</v>
      </c>
      <c r="AR30" s="102" t="n">
        <v>14.5504</v>
      </c>
      <c r="AS30" s="102" t="n">
        <v>13.7746</v>
      </c>
      <c r="AT30" s="102" t="n">
        <v>12.9988</v>
      </c>
      <c r="AU30" s="102" t="n">
        <v>12.223</v>
      </c>
      <c r="AV30" s="102" t="n">
        <v>11.4472</v>
      </c>
      <c r="AW30" s="102" t="n">
        <v>10.6714</v>
      </c>
      <c r="AX30" s="102" t="n">
        <v>9.8956</v>
      </c>
      <c r="AY30" s="102" t="n">
        <v>9.1198</v>
      </c>
      <c r="AZ30" s="102" t="n">
        <v>8.344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0.928333333333334</v>
      </c>
      <c r="D31" s="102" t="n">
        <v>1.85666666666667</v>
      </c>
      <c r="E31" s="102" t="n">
        <v>2.785</v>
      </c>
      <c r="F31" s="102" t="n">
        <v>3.71333333333333</v>
      </c>
      <c r="G31" s="102" t="n">
        <v>4.64166666666667</v>
      </c>
      <c r="H31" s="102" t="n">
        <v>5.57</v>
      </c>
      <c r="I31" s="102" t="n">
        <v>6.49866666666667</v>
      </c>
      <c r="J31" s="102" t="n">
        <v>7.42733333333333</v>
      </c>
      <c r="K31" s="102" t="n">
        <v>8.356</v>
      </c>
      <c r="L31" s="102" t="n">
        <v>10.2126666666667</v>
      </c>
      <c r="M31" s="102" t="n">
        <v>12.0693333333333</v>
      </c>
      <c r="N31" s="102" t="n">
        <v>13.926</v>
      </c>
      <c r="O31" s="102" t="n">
        <v>14.9276666666667</v>
      </c>
      <c r="P31" s="102" t="n">
        <v>15.9293333333333</v>
      </c>
      <c r="Q31" s="102" t="n">
        <v>16.931</v>
      </c>
      <c r="R31" s="102" t="n">
        <v>17.9326666666667</v>
      </c>
      <c r="S31" s="102" t="n">
        <v>18.9343333333333</v>
      </c>
      <c r="T31" s="102" t="n">
        <v>19.936</v>
      </c>
      <c r="U31" s="102" t="n">
        <v>20.5493333333333</v>
      </c>
      <c r="V31" s="102" t="n">
        <v>21.1626666666667</v>
      </c>
      <c r="W31" s="102" t="n">
        <v>21.776</v>
      </c>
      <c r="X31" s="102" t="n">
        <v>22.0597777777778</v>
      </c>
      <c r="Y31" s="102" t="n">
        <v>22.3435555555556</v>
      </c>
      <c r="Z31" s="102" t="n">
        <v>22.6273333333333</v>
      </c>
      <c r="AA31" s="102" t="n">
        <v>22.9111111111111</v>
      </c>
      <c r="AB31" s="102" t="n">
        <v>23.1948888888889</v>
      </c>
      <c r="AC31" s="102" t="n">
        <v>23.4786666666667</v>
      </c>
      <c r="AD31" s="102" t="n">
        <v>23.7624444444444</v>
      </c>
      <c r="AE31" s="102" t="n">
        <v>24.0462222222222</v>
      </c>
      <c r="AF31" s="102" t="n">
        <v>24.33</v>
      </c>
      <c r="AG31" s="102" t="n">
        <v>23.5406</v>
      </c>
      <c r="AH31" s="102" t="n">
        <v>22.7512</v>
      </c>
      <c r="AI31" s="102" t="n">
        <v>21.9618</v>
      </c>
      <c r="AJ31" s="102" t="n">
        <v>21.1724</v>
      </c>
      <c r="AK31" s="102" t="n">
        <v>20.383</v>
      </c>
      <c r="AL31" s="102" t="n">
        <v>19.5936</v>
      </c>
      <c r="AM31" s="102" t="n">
        <v>18.8042</v>
      </c>
      <c r="AN31" s="102" t="n">
        <v>18.0148</v>
      </c>
      <c r="AO31" s="102" t="n">
        <v>17.2254</v>
      </c>
      <c r="AP31" s="102" t="n">
        <v>16.436</v>
      </c>
      <c r="AQ31" s="102" t="n">
        <v>15.6466</v>
      </c>
      <c r="AR31" s="102" t="n">
        <v>14.8572</v>
      </c>
      <c r="AS31" s="102" t="n">
        <v>14.0678</v>
      </c>
      <c r="AT31" s="102" t="n">
        <v>13.2784</v>
      </c>
      <c r="AU31" s="102" t="n">
        <v>12.489</v>
      </c>
      <c r="AV31" s="102" t="n">
        <v>11.6996</v>
      </c>
      <c r="AW31" s="102" t="n">
        <v>10.9102</v>
      </c>
      <c r="AX31" s="102" t="n">
        <v>10.1208</v>
      </c>
      <c r="AY31" s="102" t="n">
        <v>9.33140000000001</v>
      </c>
      <c r="AZ31" s="102" t="n">
        <v>8.54200000000001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0.94</v>
      </c>
      <c r="D32" s="102" t="n">
        <v>1.88</v>
      </c>
      <c r="E32" s="102" t="n">
        <v>2.82</v>
      </c>
      <c r="F32" s="102" t="n">
        <v>3.76</v>
      </c>
      <c r="G32" s="102" t="n">
        <v>4.7</v>
      </c>
      <c r="H32" s="102" t="n">
        <v>5.64</v>
      </c>
      <c r="I32" s="102" t="n">
        <v>6.58</v>
      </c>
      <c r="J32" s="102" t="n">
        <v>7.52</v>
      </c>
      <c r="K32" s="102" t="n">
        <v>8.46</v>
      </c>
      <c r="L32" s="102" t="n">
        <v>10.34</v>
      </c>
      <c r="M32" s="102" t="n">
        <v>12.22</v>
      </c>
      <c r="N32" s="102" t="n">
        <v>14.1</v>
      </c>
      <c r="O32" s="102" t="n">
        <v>15.1166666666667</v>
      </c>
      <c r="P32" s="102" t="n">
        <v>16.1333333333333</v>
      </c>
      <c r="Q32" s="102" t="n">
        <v>17.15</v>
      </c>
      <c r="R32" s="102" t="n">
        <v>18.1666666666667</v>
      </c>
      <c r="S32" s="102" t="n">
        <v>19.1833333333333</v>
      </c>
      <c r="T32" s="102" t="n">
        <v>20.2</v>
      </c>
      <c r="U32" s="102" t="n">
        <v>20.8333333333333</v>
      </c>
      <c r="V32" s="102" t="n">
        <v>21.4666666666667</v>
      </c>
      <c r="W32" s="102" t="n">
        <v>22.1</v>
      </c>
      <c r="X32" s="102" t="n">
        <v>22.4</v>
      </c>
      <c r="Y32" s="102" t="n">
        <v>22.7</v>
      </c>
      <c r="Z32" s="102" t="n">
        <v>23</v>
      </c>
      <c r="AA32" s="102" t="n">
        <v>23.3</v>
      </c>
      <c r="AB32" s="102" t="n">
        <v>23.6</v>
      </c>
      <c r="AC32" s="102" t="n">
        <v>23.9</v>
      </c>
      <c r="AD32" s="102" t="n">
        <v>24.2</v>
      </c>
      <c r="AE32" s="102" t="n">
        <v>24.5</v>
      </c>
      <c r="AF32" s="102" t="n">
        <v>24.8</v>
      </c>
      <c r="AG32" s="102" t="n">
        <v>23.997</v>
      </c>
      <c r="AH32" s="102" t="n">
        <v>23.194</v>
      </c>
      <c r="AI32" s="102" t="n">
        <v>22.391</v>
      </c>
      <c r="AJ32" s="102" t="n">
        <v>21.588</v>
      </c>
      <c r="AK32" s="102" t="n">
        <v>20.785</v>
      </c>
      <c r="AL32" s="102" t="n">
        <v>19.982</v>
      </c>
      <c r="AM32" s="102" t="n">
        <v>19.179</v>
      </c>
      <c r="AN32" s="102" t="n">
        <v>18.376</v>
      </c>
      <c r="AO32" s="102" t="n">
        <v>17.573</v>
      </c>
      <c r="AP32" s="102" t="n">
        <v>16.77</v>
      </c>
      <c r="AQ32" s="102" t="n">
        <v>15.967</v>
      </c>
      <c r="AR32" s="102" t="n">
        <v>15.164</v>
      </c>
      <c r="AS32" s="102" t="n">
        <v>14.361</v>
      </c>
      <c r="AT32" s="102" t="n">
        <v>13.558</v>
      </c>
      <c r="AU32" s="102" t="n">
        <v>12.755</v>
      </c>
      <c r="AV32" s="102" t="n">
        <v>11.952</v>
      </c>
      <c r="AW32" s="102" t="n">
        <v>11.149</v>
      </c>
      <c r="AX32" s="102" t="n">
        <v>10.346</v>
      </c>
      <c r="AY32" s="102" t="n">
        <v>9.54299999999999</v>
      </c>
      <c r="AZ32" s="102" t="n">
        <v>8.73999999999999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0.950666666666667</v>
      </c>
      <c r="D33" s="102" t="n">
        <v>1.90133333333333</v>
      </c>
      <c r="E33" s="102" t="n">
        <v>2.852</v>
      </c>
      <c r="F33" s="102" t="n">
        <v>3.80266666666667</v>
      </c>
      <c r="G33" s="102" t="n">
        <v>4.75333333333333</v>
      </c>
      <c r="H33" s="102" t="n">
        <v>5.704</v>
      </c>
      <c r="I33" s="102" t="n">
        <v>6.654</v>
      </c>
      <c r="J33" s="102" t="n">
        <v>7.604</v>
      </c>
      <c r="K33" s="102" t="n">
        <v>8.554</v>
      </c>
      <c r="L33" s="102" t="n">
        <v>10.4553333333333</v>
      </c>
      <c r="M33" s="102" t="n">
        <v>12.3566666666667</v>
      </c>
      <c r="N33" s="102" t="n">
        <v>14.258</v>
      </c>
      <c r="O33" s="102" t="n">
        <v>15.291</v>
      </c>
      <c r="P33" s="102" t="n">
        <v>16.324</v>
      </c>
      <c r="Q33" s="102" t="n">
        <v>17.357</v>
      </c>
      <c r="R33" s="102" t="n">
        <v>18.39</v>
      </c>
      <c r="S33" s="102" t="n">
        <v>19.423</v>
      </c>
      <c r="T33" s="102" t="n">
        <v>20.456</v>
      </c>
      <c r="U33" s="102" t="n">
        <v>21.0966666666667</v>
      </c>
      <c r="V33" s="102" t="n">
        <v>21.7373333333333</v>
      </c>
      <c r="W33" s="102" t="n">
        <v>22.378</v>
      </c>
      <c r="X33" s="102" t="n">
        <v>22.6871111111111</v>
      </c>
      <c r="Y33" s="102" t="n">
        <v>22.9962222222222</v>
      </c>
      <c r="Z33" s="102" t="n">
        <v>23.3053333333333</v>
      </c>
      <c r="AA33" s="102" t="n">
        <v>23.6144444444444</v>
      </c>
      <c r="AB33" s="102" t="n">
        <v>23.9235555555556</v>
      </c>
      <c r="AC33" s="102" t="n">
        <v>24.2326666666667</v>
      </c>
      <c r="AD33" s="102" t="n">
        <v>24.5417777777778</v>
      </c>
      <c r="AE33" s="102" t="n">
        <v>24.8508888888889</v>
      </c>
      <c r="AF33" s="102" t="n">
        <v>25.16</v>
      </c>
      <c r="AG33" s="102" t="n">
        <v>24.3476</v>
      </c>
      <c r="AH33" s="102" t="n">
        <v>23.5352</v>
      </c>
      <c r="AI33" s="102" t="n">
        <v>22.7228</v>
      </c>
      <c r="AJ33" s="102" t="n">
        <v>21.9104</v>
      </c>
      <c r="AK33" s="102" t="n">
        <v>21.098</v>
      </c>
      <c r="AL33" s="102" t="n">
        <v>20.2856</v>
      </c>
      <c r="AM33" s="102" t="n">
        <v>19.4732</v>
      </c>
      <c r="AN33" s="102" t="n">
        <v>18.6608</v>
      </c>
      <c r="AO33" s="102" t="n">
        <v>17.8484</v>
      </c>
      <c r="AP33" s="102" t="n">
        <v>17.036</v>
      </c>
      <c r="AQ33" s="102" t="n">
        <v>16.2236</v>
      </c>
      <c r="AR33" s="102" t="n">
        <v>15.4112</v>
      </c>
      <c r="AS33" s="102" t="n">
        <v>14.5988</v>
      </c>
      <c r="AT33" s="102" t="n">
        <v>13.7864</v>
      </c>
      <c r="AU33" s="102" t="n">
        <v>12.974</v>
      </c>
      <c r="AV33" s="102" t="n">
        <v>12.1616</v>
      </c>
      <c r="AW33" s="102" t="n">
        <v>11.3492</v>
      </c>
      <c r="AX33" s="102" t="n">
        <v>10.5368</v>
      </c>
      <c r="AY33" s="102" t="n">
        <v>9.7244</v>
      </c>
      <c r="AZ33" s="102" t="n">
        <v>8.912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0.961333333333333</v>
      </c>
      <c r="D34" s="102" t="n">
        <v>1.92266666666667</v>
      </c>
      <c r="E34" s="102" t="n">
        <v>2.884</v>
      </c>
      <c r="F34" s="102" t="n">
        <v>3.84533333333333</v>
      </c>
      <c r="G34" s="102" t="n">
        <v>4.80666666666667</v>
      </c>
      <c r="H34" s="102" t="n">
        <v>5.768</v>
      </c>
      <c r="I34" s="102" t="n">
        <v>6.728</v>
      </c>
      <c r="J34" s="102" t="n">
        <v>7.688</v>
      </c>
      <c r="K34" s="102" t="n">
        <v>8.648</v>
      </c>
      <c r="L34" s="102" t="n">
        <v>10.5706666666667</v>
      </c>
      <c r="M34" s="102" t="n">
        <v>12.4933333333333</v>
      </c>
      <c r="N34" s="102" t="n">
        <v>14.416</v>
      </c>
      <c r="O34" s="102" t="n">
        <v>15.4653333333333</v>
      </c>
      <c r="P34" s="102" t="n">
        <v>16.5146666666667</v>
      </c>
      <c r="Q34" s="102" t="n">
        <v>17.564</v>
      </c>
      <c r="R34" s="102" t="n">
        <v>18.6133333333333</v>
      </c>
      <c r="S34" s="102" t="n">
        <v>19.6626666666667</v>
      </c>
      <c r="T34" s="102" t="n">
        <v>20.712</v>
      </c>
      <c r="U34" s="102" t="n">
        <v>21.36</v>
      </c>
      <c r="V34" s="102" t="n">
        <v>22.008</v>
      </c>
      <c r="W34" s="102" t="n">
        <v>22.656</v>
      </c>
      <c r="X34" s="102" t="n">
        <v>22.9742222222222</v>
      </c>
      <c r="Y34" s="102" t="n">
        <v>23.2924444444444</v>
      </c>
      <c r="Z34" s="102" t="n">
        <v>23.6106666666667</v>
      </c>
      <c r="AA34" s="102" t="n">
        <v>23.9288888888889</v>
      </c>
      <c r="AB34" s="102" t="n">
        <v>24.2471111111111</v>
      </c>
      <c r="AC34" s="102" t="n">
        <v>24.5653333333333</v>
      </c>
      <c r="AD34" s="102" t="n">
        <v>24.8835555555555</v>
      </c>
      <c r="AE34" s="102" t="n">
        <v>25.2017777777778</v>
      </c>
      <c r="AF34" s="102" t="n">
        <v>25.52</v>
      </c>
      <c r="AG34" s="102" t="n">
        <v>24.6982</v>
      </c>
      <c r="AH34" s="102" t="n">
        <v>23.8764</v>
      </c>
      <c r="AI34" s="102" t="n">
        <v>23.0546</v>
      </c>
      <c r="AJ34" s="102" t="n">
        <v>22.2328</v>
      </c>
      <c r="AK34" s="102" t="n">
        <v>21.411</v>
      </c>
      <c r="AL34" s="102" t="n">
        <v>20.5892</v>
      </c>
      <c r="AM34" s="102" t="n">
        <v>19.7674</v>
      </c>
      <c r="AN34" s="102" t="n">
        <v>18.9456</v>
      </c>
      <c r="AO34" s="102" t="n">
        <v>18.1238</v>
      </c>
      <c r="AP34" s="102" t="n">
        <v>17.302</v>
      </c>
      <c r="AQ34" s="102" t="n">
        <v>16.4802</v>
      </c>
      <c r="AR34" s="102" t="n">
        <v>15.6584</v>
      </c>
      <c r="AS34" s="102" t="n">
        <v>14.8366</v>
      </c>
      <c r="AT34" s="102" t="n">
        <v>14.0148</v>
      </c>
      <c r="AU34" s="102" t="n">
        <v>13.193</v>
      </c>
      <c r="AV34" s="102" t="n">
        <v>12.3712</v>
      </c>
      <c r="AW34" s="102" t="n">
        <v>11.5494</v>
      </c>
      <c r="AX34" s="102" t="n">
        <v>10.7276</v>
      </c>
      <c r="AY34" s="102" t="n">
        <v>9.90580000000001</v>
      </c>
      <c r="AZ34" s="102" t="n">
        <v>9.08400000000001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0.972</v>
      </c>
      <c r="D35" s="102" t="n">
        <v>1.944</v>
      </c>
      <c r="E35" s="102" t="n">
        <v>2.916</v>
      </c>
      <c r="F35" s="102" t="n">
        <v>3.888</v>
      </c>
      <c r="G35" s="102" t="n">
        <v>4.86</v>
      </c>
      <c r="H35" s="102" t="n">
        <v>5.832</v>
      </c>
      <c r="I35" s="102" t="n">
        <v>6.802</v>
      </c>
      <c r="J35" s="102" t="n">
        <v>7.772</v>
      </c>
      <c r="K35" s="102" t="n">
        <v>8.742</v>
      </c>
      <c r="L35" s="102" t="n">
        <v>10.686</v>
      </c>
      <c r="M35" s="102" t="n">
        <v>12.63</v>
      </c>
      <c r="N35" s="102" t="n">
        <v>14.574</v>
      </c>
      <c r="O35" s="102" t="n">
        <v>15.6396666666667</v>
      </c>
      <c r="P35" s="102" t="n">
        <v>16.7053333333333</v>
      </c>
      <c r="Q35" s="102" t="n">
        <v>17.771</v>
      </c>
      <c r="R35" s="102" t="n">
        <v>18.8366666666667</v>
      </c>
      <c r="S35" s="102" t="n">
        <v>19.9023333333333</v>
      </c>
      <c r="T35" s="102" t="n">
        <v>20.968</v>
      </c>
      <c r="U35" s="102" t="n">
        <v>21.6233333333333</v>
      </c>
      <c r="V35" s="102" t="n">
        <v>22.2786666666667</v>
      </c>
      <c r="W35" s="102" t="n">
        <v>22.934</v>
      </c>
      <c r="X35" s="102" t="n">
        <v>23.2613333333333</v>
      </c>
      <c r="Y35" s="102" t="n">
        <v>23.5886666666667</v>
      </c>
      <c r="Z35" s="102" t="n">
        <v>23.916</v>
      </c>
      <c r="AA35" s="102" t="n">
        <v>24.2433333333333</v>
      </c>
      <c r="AB35" s="102" t="n">
        <v>24.5706666666667</v>
      </c>
      <c r="AC35" s="102" t="n">
        <v>24.898</v>
      </c>
      <c r="AD35" s="102" t="n">
        <v>25.2253333333333</v>
      </c>
      <c r="AE35" s="102" t="n">
        <v>25.5526666666667</v>
      </c>
      <c r="AF35" s="102" t="n">
        <v>25.88</v>
      </c>
      <c r="AG35" s="102" t="n">
        <v>25.0488</v>
      </c>
      <c r="AH35" s="102" t="n">
        <v>24.2176</v>
      </c>
      <c r="AI35" s="102" t="n">
        <v>23.3864</v>
      </c>
      <c r="AJ35" s="102" t="n">
        <v>22.5552</v>
      </c>
      <c r="AK35" s="102" t="n">
        <v>21.724</v>
      </c>
      <c r="AL35" s="102" t="n">
        <v>20.8928</v>
      </c>
      <c r="AM35" s="102" t="n">
        <v>20.0616</v>
      </c>
      <c r="AN35" s="102" t="n">
        <v>19.2304</v>
      </c>
      <c r="AO35" s="102" t="n">
        <v>18.3992</v>
      </c>
      <c r="AP35" s="102" t="n">
        <v>17.568</v>
      </c>
      <c r="AQ35" s="102" t="n">
        <v>16.7368</v>
      </c>
      <c r="AR35" s="102" t="n">
        <v>15.9056</v>
      </c>
      <c r="AS35" s="102" t="n">
        <v>15.0744</v>
      </c>
      <c r="AT35" s="102" t="n">
        <v>14.2432</v>
      </c>
      <c r="AU35" s="102" t="n">
        <v>13.412</v>
      </c>
      <c r="AV35" s="102" t="n">
        <v>12.5808</v>
      </c>
      <c r="AW35" s="102" t="n">
        <v>11.7496</v>
      </c>
      <c r="AX35" s="102" t="n">
        <v>10.9184</v>
      </c>
      <c r="AY35" s="102" t="n">
        <v>10.0872</v>
      </c>
      <c r="AZ35" s="102" t="n">
        <v>9.25600000000001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0.982666666666667</v>
      </c>
      <c r="D36" s="102" t="n">
        <v>1.96533333333333</v>
      </c>
      <c r="E36" s="102" t="n">
        <v>2.948</v>
      </c>
      <c r="F36" s="102" t="n">
        <v>3.93066666666667</v>
      </c>
      <c r="G36" s="102" t="n">
        <v>4.91333333333333</v>
      </c>
      <c r="H36" s="102" t="n">
        <v>5.896</v>
      </c>
      <c r="I36" s="102" t="n">
        <v>6.876</v>
      </c>
      <c r="J36" s="102" t="n">
        <v>7.856</v>
      </c>
      <c r="K36" s="102" t="n">
        <v>8.836</v>
      </c>
      <c r="L36" s="102" t="n">
        <v>10.8013333333333</v>
      </c>
      <c r="M36" s="102" t="n">
        <v>12.7666666666667</v>
      </c>
      <c r="N36" s="102" t="n">
        <v>14.732</v>
      </c>
      <c r="O36" s="102" t="n">
        <v>15.814</v>
      </c>
      <c r="P36" s="102" t="n">
        <v>16.896</v>
      </c>
      <c r="Q36" s="102" t="n">
        <v>17.978</v>
      </c>
      <c r="R36" s="102" t="n">
        <v>19.06</v>
      </c>
      <c r="S36" s="102" t="n">
        <v>20.142</v>
      </c>
      <c r="T36" s="102" t="n">
        <v>21.224</v>
      </c>
      <c r="U36" s="102" t="n">
        <v>21.8866666666667</v>
      </c>
      <c r="V36" s="102" t="n">
        <v>22.5493333333333</v>
      </c>
      <c r="W36" s="102" t="n">
        <v>23.212</v>
      </c>
      <c r="X36" s="102" t="n">
        <v>23.5484444444444</v>
      </c>
      <c r="Y36" s="102" t="n">
        <v>23.8848888888889</v>
      </c>
      <c r="Z36" s="102" t="n">
        <v>24.2213333333333</v>
      </c>
      <c r="AA36" s="102" t="n">
        <v>24.5577777777778</v>
      </c>
      <c r="AB36" s="102" t="n">
        <v>24.8942222222222</v>
      </c>
      <c r="AC36" s="102" t="n">
        <v>25.2306666666667</v>
      </c>
      <c r="AD36" s="102" t="n">
        <v>25.5671111111111</v>
      </c>
      <c r="AE36" s="102" t="n">
        <v>25.9035555555556</v>
      </c>
      <c r="AF36" s="102" t="n">
        <v>26.24</v>
      </c>
      <c r="AG36" s="102" t="n">
        <v>25.3994</v>
      </c>
      <c r="AH36" s="102" t="n">
        <v>24.5588</v>
      </c>
      <c r="AI36" s="102" t="n">
        <v>23.7182</v>
      </c>
      <c r="AJ36" s="102" t="n">
        <v>22.8776</v>
      </c>
      <c r="AK36" s="102" t="n">
        <v>22.037</v>
      </c>
      <c r="AL36" s="102" t="n">
        <v>21.1964</v>
      </c>
      <c r="AM36" s="102" t="n">
        <v>20.3558</v>
      </c>
      <c r="AN36" s="102" t="n">
        <v>19.5152</v>
      </c>
      <c r="AO36" s="102" t="n">
        <v>18.6746</v>
      </c>
      <c r="AP36" s="102" t="n">
        <v>17.834</v>
      </c>
      <c r="AQ36" s="102" t="n">
        <v>16.9934</v>
      </c>
      <c r="AR36" s="102" t="n">
        <v>16.1528</v>
      </c>
      <c r="AS36" s="102" t="n">
        <v>15.3122</v>
      </c>
      <c r="AT36" s="102" t="n">
        <v>14.4716</v>
      </c>
      <c r="AU36" s="102" t="n">
        <v>13.631</v>
      </c>
      <c r="AV36" s="102" t="n">
        <v>12.7904</v>
      </c>
      <c r="AW36" s="102" t="n">
        <v>11.9498</v>
      </c>
      <c r="AX36" s="102" t="n">
        <v>11.1092</v>
      </c>
      <c r="AY36" s="102" t="n">
        <v>10.2686</v>
      </c>
      <c r="AZ36" s="102" t="n">
        <v>9.42800000000002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0.993333333333333</v>
      </c>
      <c r="D37" s="102" t="n">
        <v>1.98666666666667</v>
      </c>
      <c r="E37" s="102" t="n">
        <v>2.98</v>
      </c>
      <c r="F37" s="102" t="n">
        <v>3.97333333333333</v>
      </c>
      <c r="G37" s="102" t="n">
        <v>4.96666666666667</v>
      </c>
      <c r="H37" s="102" t="n">
        <v>5.96</v>
      </c>
      <c r="I37" s="102" t="n">
        <v>6.95</v>
      </c>
      <c r="J37" s="102" t="n">
        <v>7.94</v>
      </c>
      <c r="K37" s="102" t="n">
        <v>8.93</v>
      </c>
      <c r="L37" s="102" t="n">
        <v>10.9166666666667</v>
      </c>
      <c r="M37" s="102" t="n">
        <v>12.9033333333333</v>
      </c>
      <c r="N37" s="102" t="n">
        <v>14.89</v>
      </c>
      <c r="O37" s="102" t="n">
        <v>15.9883333333333</v>
      </c>
      <c r="P37" s="102" t="n">
        <v>17.0866666666667</v>
      </c>
      <c r="Q37" s="102" t="n">
        <v>18.185</v>
      </c>
      <c r="R37" s="102" t="n">
        <v>19.2833333333333</v>
      </c>
      <c r="S37" s="102" t="n">
        <v>20.3816666666667</v>
      </c>
      <c r="T37" s="102" t="n">
        <v>21.48</v>
      </c>
      <c r="U37" s="102" t="n">
        <v>22.15</v>
      </c>
      <c r="V37" s="102" t="n">
        <v>22.82</v>
      </c>
      <c r="W37" s="102" t="n">
        <v>23.49</v>
      </c>
      <c r="X37" s="102" t="n">
        <v>23.8355555555556</v>
      </c>
      <c r="Y37" s="102" t="n">
        <v>24.1811111111111</v>
      </c>
      <c r="Z37" s="102" t="n">
        <v>24.5266666666667</v>
      </c>
      <c r="AA37" s="102" t="n">
        <v>24.8722222222222</v>
      </c>
      <c r="AB37" s="102" t="n">
        <v>25.2177777777778</v>
      </c>
      <c r="AC37" s="102" t="n">
        <v>25.5633333333333</v>
      </c>
      <c r="AD37" s="102" t="n">
        <v>25.9088888888889</v>
      </c>
      <c r="AE37" s="102" t="n">
        <v>26.2544444444444</v>
      </c>
      <c r="AF37" s="102" t="n">
        <v>26.6</v>
      </c>
      <c r="AG37" s="102" t="n">
        <v>25.75</v>
      </c>
      <c r="AH37" s="102" t="n">
        <v>24.9</v>
      </c>
      <c r="AI37" s="102" t="n">
        <v>24.05</v>
      </c>
      <c r="AJ37" s="102" t="n">
        <v>23.2</v>
      </c>
      <c r="AK37" s="102" t="n">
        <v>22.35</v>
      </c>
      <c r="AL37" s="102" t="n">
        <v>21.5</v>
      </c>
      <c r="AM37" s="102" t="n">
        <v>20.65</v>
      </c>
      <c r="AN37" s="102" t="n">
        <v>19.8</v>
      </c>
      <c r="AO37" s="102" t="n">
        <v>18.95</v>
      </c>
      <c r="AP37" s="102" t="n">
        <v>18.1</v>
      </c>
      <c r="AQ37" s="102" t="n">
        <v>17.25</v>
      </c>
      <c r="AR37" s="102" t="n">
        <v>16.4</v>
      </c>
      <c r="AS37" s="102" t="n">
        <v>15.55</v>
      </c>
      <c r="AT37" s="102" t="n">
        <v>14.7</v>
      </c>
      <c r="AU37" s="102" t="n">
        <v>13.85</v>
      </c>
      <c r="AV37" s="102" t="n">
        <v>13</v>
      </c>
      <c r="AW37" s="102" t="n">
        <v>12.15</v>
      </c>
      <c r="AX37" s="102" t="n">
        <v>11.3</v>
      </c>
      <c r="AY37" s="102" t="n">
        <v>10.45</v>
      </c>
      <c r="AZ37" s="102" t="n">
        <v>9.6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1.00533333333333</v>
      </c>
      <c r="D38" s="102" t="n">
        <v>2.01066666666667</v>
      </c>
      <c r="E38" s="102" t="n">
        <v>3.016</v>
      </c>
      <c r="F38" s="102" t="n">
        <v>4.02133333333333</v>
      </c>
      <c r="G38" s="102" t="n">
        <v>5.02666666666667</v>
      </c>
      <c r="H38" s="102" t="n">
        <v>6.032</v>
      </c>
      <c r="I38" s="102" t="n">
        <v>7.034</v>
      </c>
      <c r="J38" s="102" t="n">
        <v>8.036</v>
      </c>
      <c r="K38" s="102" t="n">
        <v>9.038</v>
      </c>
      <c r="L38" s="102" t="n">
        <v>11.0486666666667</v>
      </c>
      <c r="M38" s="102" t="n">
        <v>13.0593333333333</v>
      </c>
      <c r="N38" s="102" t="n">
        <v>15.07</v>
      </c>
      <c r="O38" s="102" t="n">
        <v>16.1783333333333</v>
      </c>
      <c r="P38" s="102" t="n">
        <v>17.2866666666667</v>
      </c>
      <c r="Q38" s="102" t="n">
        <v>18.395</v>
      </c>
      <c r="R38" s="102" t="n">
        <v>19.5033333333333</v>
      </c>
      <c r="S38" s="102" t="n">
        <v>20.6116666666667</v>
      </c>
      <c r="T38" s="102" t="n">
        <v>21.72</v>
      </c>
      <c r="U38" s="102" t="n">
        <v>22.4006666666667</v>
      </c>
      <c r="V38" s="102" t="n">
        <v>23.0813333333333</v>
      </c>
      <c r="W38" s="102" t="n">
        <v>23.762</v>
      </c>
      <c r="X38" s="102" t="n">
        <v>24.124</v>
      </c>
      <c r="Y38" s="102" t="n">
        <v>24.486</v>
      </c>
      <c r="Z38" s="102" t="n">
        <v>24.848</v>
      </c>
      <c r="AA38" s="102" t="n">
        <v>25.21</v>
      </c>
      <c r="AB38" s="102" t="n">
        <v>25.572</v>
      </c>
      <c r="AC38" s="102" t="n">
        <v>25.934</v>
      </c>
      <c r="AD38" s="102" t="n">
        <v>26.296</v>
      </c>
      <c r="AE38" s="102" t="n">
        <v>26.658</v>
      </c>
      <c r="AF38" s="102" t="n">
        <v>27.02</v>
      </c>
      <c r="AG38" s="102" t="n">
        <v>26.1556</v>
      </c>
      <c r="AH38" s="102" t="n">
        <v>25.2912</v>
      </c>
      <c r="AI38" s="102" t="n">
        <v>24.4268</v>
      </c>
      <c r="AJ38" s="102" t="n">
        <v>23.5624</v>
      </c>
      <c r="AK38" s="102" t="n">
        <v>22.698</v>
      </c>
      <c r="AL38" s="102" t="n">
        <v>21.8336</v>
      </c>
      <c r="AM38" s="102" t="n">
        <v>20.9692</v>
      </c>
      <c r="AN38" s="102" t="n">
        <v>20.1048</v>
      </c>
      <c r="AO38" s="102" t="n">
        <v>19.2404</v>
      </c>
      <c r="AP38" s="102" t="n">
        <v>18.376</v>
      </c>
      <c r="AQ38" s="102" t="n">
        <v>17.5116</v>
      </c>
      <c r="AR38" s="102" t="n">
        <v>16.6472</v>
      </c>
      <c r="AS38" s="102" t="n">
        <v>15.7828</v>
      </c>
      <c r="AT38" s="102" t="n">
        <v>14.9184</v>
      </c>
      <c r="AU38" s="102" t="n">
        <v>14.054</v>
      </c>
      <c r="AV38" s="102" t="n">
        <v>13.1896</v>
      </c>
      <c r="AW38" s="102" t="n">
        <v>12.3252</v>
      </c>
      <c r="AX38" s="102" t="n">
        <v>11.4608</v>
      </c>
      <c r="AY38" s="102" t="n">
        <v>10.5964</v>
      </c>
      <c r="AZ38" s="102" t="n">
        <v>9.732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1.01733333333333</v>
      </c>
      <c r="D39" s="102" t="n">
        <v>2.03466666666667</v>
      </c>
      <c r="E39" s="102" t="n">
        <v>3.052</v>
      </c>
      <c r="F39" s="102" t="n">
        <v>4.06933333333333</v>
      </c>
      <c r="G39" s="102" t="n">
        <v>5.08666666666667</v>
      </c>
      <c r="H39" s="102" t="n">
        <v>6.104</v>
      </c>
      <c r="I39" s="102" t="n">
        <v>7.118</v>
      </c>
      <c r="J39" s="102" t="n">
        <v>8.132</v>
      </c>
      <c r="K39" s="102" t="n">
        <v>9.146</v>
      </c>
      <c r="L39" s="102" t="n">
        <v>11.1806666666667</v>
      </c>
      <c r="M39" s="102" t="n">
        <v>13.2153333333333</v>
      </c>
      <c r="N39" s="102" t="n">
        <v>15.25</v>
      </c>
      <c r="O39" s="102" t="n">
        <v>16.3683333333333</v>
      </c>
      <c r="P39" s="102" t="n">
        <v>17.4866666666667</v>
      </c>
      <c r="Q39" s="102" t="n">
        <v>18.605</v>
      </c>
      <c r="R39" s="102" t="n">
        <v>19.7233333333333</v>
      </c>
      <c r="S39" s="102" t="n">
        <v>20.8416666666667</v>
      </c>
      <c r="T39" s="102" t="n">
        <v>21.96</v>
      </c>
      <c r="U39" s="102" t="n">
        <v>22.6513333333333</v>
      </c>
      <c r="V39" s="102" t="n">
        <v>23.3426666666667</v>
      </c>
      <c r="W39" s="102" t="n">
        <v>24.034</v>
      </c>
      <c r="X39" s="102" t="n">
        <v>24.4124444444444</v>
      </c>
      <c r="Y39" s="102" t="n">
        <v>24.7908888888889</v>
      </c>
      <c r="Z39" s="102" t="n">
        <v>25.1693333333333</v>
      </c>
      <c r="AA39" s="102" t="n">
        <v>25.5477777777778</v>
      </c>
      <c r="AB39" s="102" t="n">
        <v>25.9262222222222</v>
      </c>
      <c r="AC39" s="102" t="n">
        <v>26.3046666666667</v>
      </c>
      <c r="AD39" s="102" t="n">
        <v>26.6831111111111</v>
      </c>
      <c r="AE39" s="102" t="n">
        <v>27.0615555555556</v>
      </c>
      <c r="AF39" s="102" t="n">
        <v>27.44</v>
      </c>
      <c r="AG39" s="102" t="n">
        <v>26.5612</v>
      </c>
      <c r="AH39" s="102" t="n">
        <v>25.6824</v>
      </c>
      <c r="AI39" s="102" t="n">
        <v>24.8036</v>
      </c>
      <c r="AJ39" s="102" t="n">
        <v>23.9248</v>
      </c>
      <c r="AK39" s="102" t="n">
        <v>23.046</v>
      </c>
      <c r="AL39" s="102" t="n">
        <v>22.1672</v>
      </c>
      <c r="AM39" s="102" t="n">
        <v>21.2884</v>
      </c>
      <c r="AN39" s="102" t="n">
        <v>20.4096</v>
      </c>
      <c r="AO39" s="102" t="n">
        <v>19.5308</v>
      </c>
      <c r="AP39" s="102" t="n">
        <v>18.652</v>
      </c>
      <c r="AQ39" s="102" t="n">
        <v>17.7732</v>
      </c>
      <c r="AR39" s="102" t="n">
        <v>16.8944</v>
      </c>
      <c r="AS39" s="102" t="n">
        <v>16.0156</v>
      </c>
      <c r="AT39" s="102" t="n">
        <v>15.1368</v>
      </c>
      <c r="AU39" s="102" t="n">
        <v>14.258</v>
      </c>
      <c r="AV39" s="102" t="n">
        <v>13.3792</v>
      </c>
      <c r="AW39" s="102" t="n">
        <v>12.5004</v>
      </c>
      <c r="AX39" s="102" t="n">
        <v>11.6216</v>
      </c>
      <c r="AY39" s="102" t="n">
        <v>10.7428</v>
      </c>
      <c r="AZ39" s="102" t="n">
        <v>9.86400000000001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1.02933333333333</v>
      </c>
      <c r="D40" s="102" t="n">
        <v>2.05866666666667</v>
      </c>
      <c r="E40" s="102" t="n">
        <v>3.088</v>
      </c>
      <c r="F40" s="102" t="n">
        <v>4.11733333333333</v>
      </c>
      <c r="G40" s="102" t="n">
        <v>5.14666666666667</v>
      </c>
      <c r="H40" s="102" t="n">
        <v>6.176</v>
      </c>
      <c r="I40" s="102" t="n">
        <v>7.202</v>
      </c>
      <c r="J40" s="102" t="n">
        <v>8.228</v>
      </c>
      <c r="K40" s="102" t="n">
        <v>9.254</v>
      </c>
      <c r="L40" s="102" t="n">
        <v>11.3126666666667</v>
      </c>
      <c r="M40" s="102" t="n">
        <v>13.3713333333333</v>
      </c>
      <c r="N40" s="102" t="n">
        <v>15.43</v>
      </c>
      <c r="O40" s="102" t="n">
        <v>16.5583333333333</v>
      </c>
      <c r="P40" s="102" t="n">
        <v>17.6866666666667</v>
      </c>
      <c r="Q40" s="102" t="n">
        <v>18.815</v>
      </c>
      <c r="R40" s="102" t="n">
        <v>19.9433333333333</v>
      </c>
      <c r="S40" s="102" t="n">
        <v>21.0716666666667</v>
      </c>
      <c r="T40" s="102" t="n">
        <v>22.2</v>
      </c>
      <c r="U40" s="102" t="n">
        <v>22.902</v>
      </c>
      <c r="V40" s="102" t="n">
        <v>23.604</v>
      </c>
      <c r="W40" s="102" t="n">
        <v>24.306</v>
      </c>
      <c r="X40" s="102" t="n">
        <v>24.7008888888889</v>
      </c>
      <c r="Y40" s="102" t="n">
        <v>25.0957777777778</v>
      </c>
      <c r="Z40" s="102" t="n">
        <v>25.4906666666667</v>
      </c>
      <c r="AA40" s="102" t="n">
        <v>25.8855555555556</v>
      </c>
      <c r="AB40" s="102" t="n">
        <v>26.2804444444445</v>
      </c>
      <c r="AC40" s="102" t="n">
        <v>26.6753333333333</v>
      </c>
      <c r="AD40" s="102" t="n">
        <v>27.0702222222222</v>
      </c>
      <c r="AE40" s="102" t="n">
        <v>27.4651111111111</v>
      </c>
      <c r="AF40" s="102" t="n">
        <v>27.86</v>
      </c>
      <c r="AG40" s="102" t="n">
        <v>26.9668</v>
      </c>
      <c r="AH40" s="102" t="n">
        <v>26.0736</v>
      </c>
      <c r="AI40" s="102" t="n">
        <v>25.1804</v>
      </c>
      <c r="AJ40" s="102" t="n">
        <v>24.2872</v>
      </c>
      <c r="AK40" s="102" t="n">
        <v>23.394</v>
      </c>
      <c r="AL40" s="102" t="n">
        <v>22.5008</v>
      </c>
      <c r="AM40" s="102" t="n">
        <v>21.6076</v>
      </c>
      <c r="AN40" s="102" t="n">
        <v>20.7144</v>
      </c>
      <c r="AO40" s="102" t="n">
        <v>19.8212</v>
      </c>
      <c r="AP40" s="102" t="n">
        <v>18.928</v>
      </c>
      <c r="AQ40" s="102" t="n">
        <v>18.0348</v>
      </c>
      <c r="AR40" s="102" t="n">
        <v>17.1416</v>
      </c>
      <c r="AS40" s="102" t="n">
        <v>16.2484</v>
      </c>
      <c r="AT40" s="102" t="n">
        <v>15.3552</v>
      </c>
      <c r="AU40" s="102" t="n">
        <v>14.462</v>
      </c>
      <c r="AV40" s="102" t="n">
        <v>13.5688</v>
      </c>
      <c r="AW40" s="102" t="n">
        <v>12.6756</v>
      </c>
      <c r="AX40" s="102" t="n">
        <v>11.7824</v>
      </c>
      <c r="AY40" s="102" t="n">
        <v>10.8892</v>
      </c>
      <c r="AZ40" s="102" t="n">
        <v>9.996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1.04133333333333</v>
      </c>
      <c r="D41" s="102" t="n">
        <v>2.08266666666667</v>
      </c>
      <c r="E41" s="102" t="n">
        <v>3.124</v>
      </c>
      <c r="F41" s="102" t="n">
        <v>4.16533333333333</v>
      </c>
      <c r="G41" s="102" t="n">
        <v>5.20666666666667</v>
      </c>
      <c r="H41" s="102" t="n">
        <v>6.248</v>
      </c>
      <c r="I41" s="102" t="n">
        <v>7.286</v>
      </c>
      <c r="J41" s="102" t="n">
        <v>8.324</v>
      </c>
      <c r="K41" s="102" t="n">
        <v>9.362</v>
      </c>
      <c r="L41" s="102" t="n">
        <v>11.4446666666667</v>
      </c>
      <c r="M41" s="102" t="n">
        <v>13.5273333333333</v>
      </c>
      <c r="N41" s="102" t="n">
        <v>15.61</v>
      </c>
      <c r="O41" s="102" t="n">
        <v>16.7483333333333</v>
      </c>
      <c r="P41" s="102" t="n">
        <v>17.8866666666667</v>
      </c>
      <c r="Q41" s="102" t="n">
        <v>19.025</v>
      </c>
      <c r="R41" s="102" t="n">
        <v>20.1633333333333</v>
      </c>
      <c r="S41" s="102" t="n">
        <v>21.3016666666667</v>
      </c>
      <c r="T41" s="102" t="n">
        <v>22.44</v>
      </c>
      <c r="U41" s="102" t="n">
        <v>23.1526666666667</v>
      </c>
      <c r="V41" s="102" t="n">
        <v>23.8653333333333</v>
      </c>
      <c r="W41" s="102" t="n">
        <v>24.578</v>
      </c>
      <c r="X41" s="102" t="n">
        <v>24.9893333333333</v>
      </c>
      <c r="Y41" s="102" t="n">
        <v>25.4006666666667</v>
      </c>
      <c r="Z41" s="102" t="n">
        <v>25.812</v>
      </c>
      <c r="AA41" s="102" t="n">
        <v>26.2233333333333</v>
      </c>
      <c r="AB41" s="102" t="n">
        <v>26.6346666666667</v>
      </c>
      <c r="AC41" s="102" t="n">
        <v>27.046</v>
      </c>
      <c r="AD41" s="102" t="n">
        <v>27.4573333333333</v>
      </c>
      <c r="AE41" s="102" t="n">
        <v>27.8686666666667</v>
      </c>
      <c r="AF41" s="102" t="n">
        <v>28.28</v>
      </c>
      <c r="AG41" s="102" t="n">
        <v>27.3724</v>
      </c>
      <c r="AH41" s="102" t="n">
        <v>26.4648</v>
      </c>
      <c r="AI41" s="102" t="n">
        <v>25.5572</v>
      </c>
      <c r="AJ41" s="102" t="n">
        <v>24.6496</v>
      </c>
      <c r="AK41" s="102" t="n">
        <v>23.742</v>
      </c>
      <c r="AL41" s="102" t="n">
        <v>22.8344</v>
      </c>
      <c r="AM41" s="102" t="n">
        <v>21.9268</v>
      </c>
      <c r="AN41" s="102" t="n">
        <v>21.0192</v>
      </c>
      <c r="AO41" s="102" t="n">
        <v>20.1116</v>
      </c>
      <c r="AP41" s="102" t="n">
        <v>19.204</v>
      </c>
      <c r="AQ41" s="102" t="n">
        <v>18.2964</v>
      </c>
      <c r="AR41" s="102" t="n">
        <v>17.3888</v>
      </c>
      <c r="AS41" s="102" t="n">
        <v>16.4812</v>
      </c>
      <c r="AT41" s="102" t="n">
        <v>15.5736</v>
      </c>
      <c r="AU41" s="102" t="n">
        <v>14.666</v>
      </c>
      <c r="AV41" s="102" t="n">
        <v>13.7584</v>
      </c>
      <c r="AW41" s="102" t="n">
        <v>12.8508</v>
      </c>
      <c r="AX41" s="102" t="n">
        <v>11.9432</v>
      </c>
      <c r="AY41" s="102" t="n">
        <v>11.0356</v>
      </c>
      <c r="AZ41" s="102" t="n">
        <v>10.128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1.05333333333333</v>
      </c>
      <c r="D42" s="102" t="n">
        <v>2.10666666666667</v>
      </c>
      <c r="E42" s="102" t="n">
        <v>3.16</v>
      </c>
      <c r="F42" s="102" t="n">
        <v>4.21333333333333</v>
      </c>
      <c r="G42" s="102" t="n">
        <v>5.26666666666667</v>
      </c>
      <c r="H42" s="102" t="n">
        <v>6.32</v>
      </c>
      <c r="I42" s="102" t="n">
        <v>7.37</v>
      </c>
      <c r="J42" s="102" t="n">
        <v>8.42</v>
      </c>
      <c r="K42" s="102" t="n">
        <v>9.47</v>
      </c>
      <c r="L42" s="102" t="n">
        <v>11.5766666666667</v>
      </c>
      <c r="M42" s="102" t="n">
        <v>13.6833333333333</v>
      </c>
      <c r="N42" s="102" t="n">
        <v>15.79</v>
      </c>
      <c r="O42" s="102" t="n">
        <v>16.9383333333333</v>
      </c>
      <c r="P42" s="102" t="n">
        <v>18.0866666666667</v>
      </c>
      <c r="Q42" s="102" t="n">
        <v>19.235</v>
      </c>
      <c r="R42" s="102" t="n">
        <v>20.3833333333333</v>
      </c>
      <c r="S42" s="102" t="n">
        <v>21.5316666666667</v>
      </c>
      <c r="T42" s="102" t="n">
        <v>22.68</v>
      </c>
      <c r="U42" s="102" t="n">
        <v>23.4033333333333</v>
      </c>
      <c r="V42" s="102" t="n">
        <v>24.1266666666667</v>
      </c>
      <c r="W42" s="102" t="n">
        <v>24.85</v>
      </c>
      <c r="X42" s="102" t="n">
        <v>25.2777777777778</v>
      </c>
      <c r="Y42" s="102" t="n">
        <v>25.7055555555556</v>
      </c>
      <c r="Z42" s="102" t="n">
        <v>26.1333333333333</v>
      </c>
      <c r="AA42" s="102" t="n">
        <v>26.5611111111111</v>
      </c>
      <c r="AB42" s="102" t="n">
        <v>26.9888888888889</v>
      </c>
      <c r="AC42" s="102" t="n">
        <v>27.4166666666667</v>
      </c>
      <c r="AD42" s="102" t="n">
        <v>27.8444444444444</v>
      </c>
      <c r="AE42" s="102" t="n">
        <v>28.2722222222222</v>
      </c>
      <c r="AF42" s="102" t="n">
        <v>28.7</v>
      </c>
      <c r="AG42" s="102" t="n">
        <v>27.778</v>
      </c>
      <c r="AH42" s="102" t="n">
        <v>26.856</v>
      </c>
      <c r="AI42" s="102" t="n">
        <v>25.934</v>
      </c>
      <c r="AJ42" s="102" t="n">
        <v>25.012</v>
      </c>
      <c r="AK42" s="102" t="n">
        <v>24.09</v>
      </c>
      <c r="AL42" s="102" t="n">
        <v>23.168</v>
      </c>
      <c r="AM42" s="102" t="n">
        <v>22.246</v>
      </c>
      <c r="AN42" s="102" t="n">
        <v>21.324</v>
      </c>
      <c r="AO42" s="102" t="n">
        <v>20.402</v>
      </c>
      <c r="AP42" s="102" t="n">
        <v>19.48</v>
      </c>
      <c r="AQ42" s="102" t="n">
        <v>18.558</v>
      </c>
      <c r="AR42" s="102" t="n">
        <v>17.636</v>
      </c>
      <c r="AS42" s="102" t="n">
        <v>16.714</v>
      </c>
      <c r="AT42" s="102" t="n">
        <v>15.792</v>
      </c>
      <c r="AU42" s="102" t="n">
        <v>14.87</v>
      </c>
      <c r="AV42" s="102" t="n">
        <v>13.948</v>
      </c>
      <c r="AW42" s="102" t="n">
        <v>13.026</v>
      </c>
      <c r="AX42" s="102" t="n">
        <v>12.104</v>
      </c>
      <c r="AY42" s="102" t="n">
        <v>11.182</v>
      </c>
      <c r="AZ42" s="102" t="n">
        <v>10.26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1.06266666666667</v>
      </c>
      <c r="D43" s="102" t="n">
        <v>2.12533333333333</v>
      </c>
      <c r="E43" s="102" t="n">
        <v>3.188</v>
      </c>
      <c r="F43" s="102" t="n">
        <v>4.25066666666667</v>
      </c>
      <c r="G43" s="102" t="n">
        <v>5.31333333333333</v>
      </c>
      <c r="H43" s="102" t="n">
        <v>6.376</v>
      </c>
      <c r="I43" s="102" t="n">
        <v>7.436</v>
      </c>
      <c r="J43" s="102" t="n">
        <v>8.496</v>
      </c>
      <c r="K43" s="102" t="n">
        <v>9.556</v>
      </c>
      <c r="L43" s="102" t="n">
        <v>11.6813333333333</v>
      </c>
      <c r="M43" s="102" t="n">
        <v>13.8066666666667</v>
      </c>
      <c r="N43" s="102" t="n">
        <v>15.932</v>
      </c>
      <c r="O43" s="102" t="n">
        <v>17.0926666666667</v>
      </c>
      <c r="P43" s="102" t="n">
        <v>18.2533333333333</v>
      </c>
      <c r="Q43" s="102" t="n">
        <v>19.414</v>
      </c>
      <c r="R43" s="102" t="n">
        <v>20.5746666666667</v>
      </c>
      <c r="S43" s="102" t="n">
        <v>21.7353333333333</v>
      </c>
      <c r="T43" s="102" t="n">
        <v>22.896</v>
      </c>
      <c r="U43" s="102" t="n">
        <v>23.646</v>
      </c>
      <c r="V43" s="102" t="n">
        <v>24.396</v>
      </c>
      <c r="W43" s="102" t="n">
        <v>25.146</v>
      </c>
      <c r="X43" s="102" t="n">
        <v>25.5768888888889</v>
      </c>
      <c r="Y43" s="102" t="n">
        <v>26.0077777777778</v>
      </c>
      <c r="Z43" s="102" t="n">
        <v>26.4386666666667</v>
      </c>
      <c r="AA43" s="102" t="n">
        <v>26.8695555555555</v>
      </c>
      <c r="AB43" s="102" t="n">
        <v>27.3004444444444</v>
      </c>
      <c r="AC43" s="102" t="n">
        <v>27.7313333333333</v>
      </c>
      <c r="AD43" s="102" t="n">
        <v>28.1622222222222</v>
      </c>
      <c r="AE43" s="102" t="n">
        <v>28.5931111111111</v>
      </c>
      <c r="AF43" s="102" t="n">
        <v>29.024</v>
      </c>
      <c r="AG43" s="102" t="n">
        <v>28.093</v>
      </c>
      <c r="AH43" s="102" t="n">
        <v>27.162</v>
      </c>
      <c r="AI43" s="102" t="n">
        <v>26.231</v>
      </c>
      <c r="AJ43" s="102" t="n">
        <v>25.3</v>
      </c>
      <c r="AK43" s="102" t="n">
        <v>24.369</v>
      </c>
      <c r="AL43" s="102" t="n">
        <v>23.438</v>
      </c>
      <c r="AM43" s="102" t="n">
        <v>22.507</v>
      </c>
      <c r="AN43" s="102" t="n">
        <v>21.576</v>
      </c>
      <c r="AO43" s="102" t="n">
        <v>20.645</v>
      </c>
      <c r="AP43" s="102" t="n">
        <v>19.714</v>
      </c>
      <c r="AQ43" s="102" t="n">
        <v>18.783</v>
      </c>
      <c r="AR43" s="102" t="n">
        <v>17.852</v>
      </c>
      <c r="AS43" s="102" t="n">
        <v>16.921</v>
      </c>
      <c r="AT43" s="102" t="n">
        <v>15.99</v>
      </c>
      <c r="AU43" s="102" t="n">
        <v>15.059</v>
      </c>
      <c r="AV43" s="102" t="n">
        <v>14.128</v>
      </c>
      <c r="AW43" s="102" t="n">
        <v>13.197</v>
      </c>
      <c r="AX43" s="102" t="n">
        <v>12.266</v>
      </c>
      <c r="AY43" s="102" t="n">
        <v>11.335</v>
      </c>
      <c r="AZ43" s="102" t="n">
        <v>10.404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1.072</v>
      </c>
      <c r="D44" s="102" t="n">
        <v>2.144</v>
      </c>
      <c r="E44" s="102" t="n">
        <v>3.216</v>
      </c>
      <c r="F44" s="102" t="n">
        <v>4.288</v>
      </c>
      <c r="G44" s="102" t="n">
        <v>5.36</v>
      </c>
      <c r="H44" s="102" t="n">
        <v>6.432</v>
      </c>
      <c r="I44" s="102" t="n">
        <v>7.502</v>
      </c>
      <c r="J44" s="102" t="n">
        <v>8.572</v>
      </c>
      <c r="K44" s="102" t="n">
        <v>9.642</v>
      </c>
      <c r="L44" s="102" t="n">
        <v>11.786</v>
      </c>
      <c r="M44" s="102" t="n">
        <v>13.93</v>
      </c>
      <c r="N44" s="102" t="n">
        <v>16.074</v>
      </c>
      <c r="O44" s="102" t="n">
        <v>17.247</v>
      </c>
      <c r="P44" s="102" t="n">
        <v>18.42</v>
      </c>
      <c r="Q44" s="102" t="n">
        <v>19.593</v>
      </c>
      <c r="R44" s="102" t="n">
        <v>20.766</v>
      </c>
      <c r="S44" s="102" t="n">
        <v>21.939</v>
      </c>
      <c r="T44" s="102" t="n">
        <v>23.112</v>
      </c>
      <c r="U44" s="102" t="n">
        <v>23.8886666666667</v>
      </c>
      <c r="V44" s="102" t="n">
        <v>24.6653333333333</v>
      </c>
      <c r="W44" s="102" t="n">
        <v>25.442</v>
      </c>
      <c r="X44" s="102" t="n">
        <v>25.876</v>
      </c>
      <c r="Y44" s="102" t="n">
        <v>26.31</v>
      </c>
      <c r="Z44" s="102" t="n">
        <v>26.744</v>
      </c>
      <c r="AA44" s="102" t="n">
        <v>27.178</v>
      </c>
      <c r="AB44" s="102" t="n">
        <v>27.612</v>
      </c>
      <c r="AC44" s="102" t="n">
        <v>28.046</v>
      </c>
      <c r="AD44" s="102" t="n">
        <v>28.48</v>
      </c>
      <c r="AE44" s="102" t="n">
        <v>28.914</v>
      </c>
      <c r="AF44" s="102" t="n">
        <v>29.348</v>
      </c>
      <c r="AG44" s="102" t="n">
        <v>28.408</v>
      </c>
      <c r="AH44" s="102" t="n">
        <v>27.468</v>
      </c>
      <c r="AI44" s="102" t="n">
        <v>26.528</v>
      </c>
      <c r="AJ44" s="102" t="n">
        <v>25.588</v>
      </c>
      <c r="AK44" s="102" t="n">
        <v>24.648</v>
      </c>
      <c r="AL44" s="102" t="n">
        <v>23.708</v>
      </c>
      <c r="AM44" s="102" t="n">
        <v>22.768</v>
      </c>
      <c r="AN44" s="102" t="n">
        <v>21.828</v>
      </c>
      <c r="AO44" s="102" t="n">
        <v>20.888</v>
      </c>
      <c r="AP44" s="102" t="n">
        <v>19.948</v>
      </c>
      <c r="AQ44" s="102" t="n">
        <v>19.008</v>
      </c>
      <c r="AR44" s="102" t="n">
        <v>18.068</v>
      </c>
      <c r="AS44" s="102" t="n">
        <v>17.128</v>
      </c>
      <c r="AT44" s="102" t="n">
        <v>16.188</v>
      </c>
      <c r="AU44" s="102" t="n">
        <v>15.248</v>
      </c>
      <c r="AV44" s="102" t="n">
        <v>14.308</v>
      </c>
      <c r="AW44" s="102" t="n">
        <v>13.368</v>
      </c>
      <c r="AX44" s="102" t="n">
        <v>12.428</v>
      </c>
      <c r="AY44" s="102" t="n">
        <v>11.488</v>
      </c>
      <c r="AZ44" s="102" t="n">
        <v>10.548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1.08133333333333</v>
      </c>
      <c r="D45" s="102" t="n">
        <v>2.16266666666667</v>
      </c>
      <c r="E45" s="102" t="n">
        <v>3.244</v>
      </c>
      <c r="F45" s="102" t="n">
        <v>4.32533333333333</v>
      </c>
      <c r="G45" s="102" t="n">
        <v>5.40666666666667</v>
      </c>
      <c r="H45" s="102" t="n">
        <v>6.488</v>
      </c>
      <c r="I45" s="102" t="n">
        <v>7.568</v>
      </c>
      <c r="J45" s="102" t="n">
        <v>8.648</v>
      </c>
      <c r="K45" s="102" t="n">
        <v>9.728</v>
      </c>
      <c r="L45" s="102" t="n">
        <v>11.8906666666667</v>
      </c>
      <c r="M45" s="102" t="n">
        <v>14.0533333333333</v>
      </c>
      <c r="N45" s="102" t="n">
        <v>16.216</v>
      </c>
      <c r="O45" s="102" t="n">
        <v>17.4013333333333</v>
      </c>
      <c r="P45" s="102" t="n">
        <v>18.5866666666667</v>
      </c>
      <c r="Q45" s="102" t="n">
        <v>19.772</v>
      </c>
      <c r="R45" s="102" t="n">
        <v>20.9573333333333</v>
      </c>
      <c r="S45" s="102" t="n">
        <v>22.1426666666667</v>
      </c>
      <c r="T45" s="102" t="n">
        <v>23.328</v>
      </c>
      <c r="U45" s="102" t="n">
        <v>24.1313333333333</v>
      </c>
      <c r="V45" s="102" t="n">
        <v>24.9346666666667</v>
      </c>
      <c r="W45" s="102" t="n">
        <v>25.738</v>
      </c>
      <c r="X45" s="102" t="n">
        <v>26.1751111111111</v>
      </c>
      <c r="Y45" s="102" t="n">
        <v>26.6122222222222</v>
      </c>
      <c r="Z45" s="102" t="n">
        <v>27.0493333333333</v>
      </c>
      <c r="AA45" s="102" t="n">
        <v>27.4864444444444</v>
      </c>
      <c r="AB45" s="102" t="n">
        <v>27.9235555555556</v>
      </c>
      <c r="AC45" s="102" t="n">
        <v>28.3606666666667</v>
      </c>
      <c r="AD45" s="102" t="n">
        <v>28.7977777777778</v>
      </c>
      <c r="AE45" s="102" t="n">
        <v>29.2348888888889</v>
      </c>
      <c r="AF45" s="102" t="n">
        <v>29.672</v>
      </c>
      <c r="AG45" s="102" t="n">
        <v>28.723</v>
      </c>
      <c r="AH45" s="102" t="n">
        <v>27.774</v>
      </c>
      <c r="AI45" s="102" t="n">
        <v>26.825</v>
      </c>
      <c r="AJ45" s="102" t="n">
        <v>25.876</v>
      </c>
      <c r="AK45" s="102" t="n">
        <v>24.927</v>
      </c>
      <c r="AL45" s="102" t="n">
        <v>23.978</v>
      </c>
      <c r="AM45" s="102" t="n">
        <v>23.029</v>
      </c>
      <c r="AN45" s="102" t="n">
        <v>22.08</v>
      </c>
      <c r="AO45" s="102" t="n">
        <v>21.131</v>
      </c>
      <c r="AP45" s="102" t="n">
        <v>20.182</v>
      </c>
      <c r="AQ45" s="102" t="n">
        <v>19.233</v>
      </c>
      <c r="AR45" s="102" t="n">
        <v>18.284</v>
      </c>
      <c r="AS45" s="102" t="n">
        <v>17.335</v>
      </c>
      <c r="AT45" s="102" t="n">
        <v>16.386</v>
      </c>
      <c r="AU45" s="102" t="n">
        <v>15.437</v>
      </c>
      <c r="AV45" s="102" t="n">
        <v>14.488</v>
      </c>
      <c r="AW45" s="102" t="n">
        <v>13.539</v>
      </c>
      <c r="AX45" s="102" t="n">
        <v>12.59</v>
      </c>
      <c r="AY45" s="102" t="n">
        <v>11.641</v>
      </c>
      <c r="AZ45" s="102" t="n">
        <v>10.692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1.09066666666667</v>
      </c>
      <c r="D46" s="102" t="n">
        <v>2.18133333333333</v>
      </c>
      <c r="E46" s="102" t="n">
        <v>3.272</v>
      </c>
      <c r="F46" s="102" t="n">
        <v>4.36266666666667</v>
      </c>
      <c r="G46" s="102" t="n">
        <v>5.45333333333333</v>
      </c>
      <c r="H46" s="102" t="n">
        <v>6.544</v>
      </c>
      <c r="I46" s="102" t="n">
        <v>7.634</v>
      </c>
      <c r="J46" s="102" t="n">
        <v>8.724</v>
      </c>
      <c r="K46" s="102" t="n">
        <v>9.814</v>
      </c>
      <c r="L46" s="102" t="n">
        <v>11.9953333333333</v>
      </c>
      <c r="M46" s="102" t="n">
        <v>14.1766666666667</v>
      </c>
      <c r="N46" s="102" t="n">
        <v>16.358</v>
      </c>
      <c r="O46" s="102" t="n">
        <v>17.5556666666667</v>
      </c>
      <c r="P46" s="102" t="n">
        <v>18.7533333333333</v>
      </c>
      <c r="Q46" s="102" t="n">
        <v>19.951</v>
      </c>
      <c r="R46" s="102" t="n">
        <v>21.1486666666667</v>
      </c>
      <c r="S46" s="102" t="n">
        <v>22.3463333333333</v>
      </c>
      <c r="T46" s="102" t="n">
        <v>23.544</v>
      </c>
      <c r="U46" s="102" t="n">
        <v>24.374</v>
      </c>
      <c r="V46" s="102" t="n">
        <v>25.204</v>
      </c>
      <c r="W46" s="102" t="n">
        <v>26.034</v>
      </c>
      <c r="X46" s="102" t="n">
        <v>26.4742222222222</v>
      </c>
      <c r="Y46" s="102" t="n">
        <v>26.9144444444444</v>
      </c>
      <c r="Z46" s="102" t="n">
        <v>27.3546666666667</v>
      </c>
      <c r="AA46" s="102" t="n">
        <v>27.7948888888889</v>
      </c>
      <c r="AB46" s="102" t="n">
        <v>28.2351111111111</v>
      </c>
      <c r="AC46" s="102" t="n">
        <v>28.6753333333333</v>
      </c>
      <c r="AD46" s="102" t="n">
        <v>29.1155555555555</v>
      </c>
      <c r="AE46" s="102" t="n">
        <v>29.5557777777778</v>
      </c>
      <c r="AF46" s="102" t="n">
        <v>29.996</v>
      </c>
      <c r="AG46" s="102" t="n">
        <v>29.038</v>
      </c>
      <c r="AH46" s="102" t="n">
        <v>28.08</v>
      </c>
      <c r="AI46" s="102" t="n">
        <v>27.122</v>
      </c>
      <c r="AJ46" s="102" t="n">
        <v>26.164</v>
      </c>
      <c r="AK46" s="102" t="n">
        <v>25.206</v>
      </c>
      <c r="AL46" s="102" t="n">
        <v>24.248</v>
      </c>
      <c r="AM46" s="102" t="n">
        <v>23.29</v>
      </c>
      <c r="AN46" s="102" t="n">
        <v>22.332</v>
      </c>
      <c r="AO46" s="102" t="n">
        <v>21.374</v>
      </c>
      <c r="AP46" s="102" t="n">
        <v>20.416</v>
      </c>
      <c r="AQ46" s="102" t="n">
        <v>19.458</v>
      </c>
      <c r="AR46" s="102" t="n">
        <v>18.5</v>
      </c>
      <c r="AS46" s="102" t="n">
        <v>17.542</v>
      </c>
      <c r="AT46" s="102" t="n">
        <v>16.584</v>
      </c>
      <c r="AU46" s="102" t="n">
        <v>15.626</v>
      </c>
      <c r="AV46" s="102" t="n">
        <v>14.668</v>
      </c>
      <c r="AW46" s="102" t="n">
        <v>13.71</v>
      </c>
      <c r="AX46" s="102" t="n">
        <v>12.752</v>
      </c>
      <c r="AY46" s="102" t="n">
        <v>11.794</v>
      </c>
      <c r="AZ46" s="102" t="n">
        <v>10.836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1.1</v>
      </c>
      <c r="D47" s="102" t="n">
        <v>2.2</v>
      </c>
      <c r="E47" s="102" t="n">
        <v>3.3</v>
      </c>
      <c r="F47" s="102" t="n">
        <v>4.4</v>
      </c>
      <c r="G47" s="102" t="n">
        <v>5.5</v>
      </c>
      <c r="H47" s="102" t="n">
        <v>6.6</v>
      </c>
      <c r="I47" s="102" t="n">
        <v>7.7</v>
      </c>
      <c r="J47" s="102" t="n">
        <v>8.8</v>
      </c>
      <c r="K47" s="102" t="n">
        <v>9.9</v>
      </c>
      <c r="L47" s="102" t="n">
        <v>12.1</v>
      </c>
      <c r="M47" s="102" t="n">
        <v>14.3</v>
      </c>
      <c r="N47" s="102" t="n">
        <v>16.5</v>
      </c>
      <c r="O47" s="102" t="n">
        <v>17.71</v>
      </c>
      <c r="P47" s="102" t="n">
        <v>18.92</v>
      </c>
      <c r="Q47" s="102" t="n">
        <v>20.13</v>
      </c>
      <c r="R47" s="102" t="n">
        <v>21.34</v>
      </c>
      <c r="S47" s="102" t="n">
        <v>22.55</v>
      </c>
      <c r="T47" s="102" t="n">
        <v>23.76</v>
      </c>
      <c r="U47" s="102" t="n">
        <v>24.6166666666667</v>
      </c>
      <c r="V47" s="102" t="n">
        <v>25.4733333333333</v>
      </c>
      <c r="W47" s="102" t="n">
        <v>26.33</v>
      </c>
      <c r="X47" s="102" t="n">
        <v>26.7733333333333</v>
      </c>
      <c r="Y47" s="102" t="n">
        <v>27.2166666666667</v>
      </c>
      <c r="Z47" s="102" t="n">
        <v>27.66</v>
      </c>
      <c r="AA47" s="102" t="n">
        <v>28.1033333333333</v>
      </c>
      <c r="AB47" s="102" t="n">
        <v>28.5466666666667</v>
      </c>
      <c r="AC47" s="102" t="n">
        <v>28.99</v>
      </c>
      <c r="AD47" s="102" t="n">
        <v>29.4333333333333</v>
      </c>
      <c r="AE47" s="102" t="n">
        <v>29.8766666666667</v>
      </c>
      <c r="AF47" s="102" t="n">
        <v>30.32</v>
      </c>
      <c r="AG47" s="102" t="n">
        <v>29.353</v>
      </c>
      <c r="AH47" s="102" t="n">
        <v>28.386</v>
      </c>
      <c r="AI47" s="102" t="n">
        <v>27.419</v>
      </c>
      <c r="AJ47" s="102" t="n">
        <v>26.452</v>
      </c>
      <c r="AK47" s="102" t="n">
        <v>25.485</v>
      </c>
      <c r="AL47" s="102" t="n">
        <v>24.518</v>
      </c>
      <c r="AM47" s="102" t="n">
        <v>23.551</v>
      </c>
      <c r="AN47" s="102" t="n">
        <v>22.584</v>
      </c>
      <c r="AO47" s="102" t="n">
        <v>21.617</v>
      </c>
      <c r="AP47" s="102" t="n">
        <v>20.65</v>
      </c>
      <c r="AQ47" s="102" t="n">
        <v>19.683</v>
      </c>
      <c r="AR47" s="102" t="n">
        <v>18.716</v>
      </c>
      <c r="AS47" s="102" t="n">
        <v>17.749</v>
      </c>
      <c r="AT47" s="102" t="n">
        <v>16.782</v>
      </c>
      <c r="AU47" s="102" t="n">
        <v>15.815</v>
      </c>
      <c r="AV47" s="102" t="n">
        <v>14.848</v>
      </c>
      <c r="AW47" s="102" t="n">
        <v>13.881</v>
      </c>
      <c r="AX47" s="102" t="n">
        <v>12.914</v>
      </c>
      <c r="AY47" s="102" t="n">
        <v>11.947</v>
      </c>
      <c r="AZ47" s="102" t="n">
        <v>10.98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1.108</v>
      </c>
      <c r="D48" s="102" t="n">
        <v>2.216</v>
      </c>
      <c r="E48" s="102" t="n">
        <v>3.324</v>
      </c>
      <c r="F48" s="102" t="n">
        <v>4.432</v>
      </c>
      <c r="G48" s="102" t="n">
        <v>5.54</v>
      </c>
      <c r="H48" s="102" t="n">
        <v>6.648</v>
      </c>
      <c r="I48" s="102" t="n">
        <v>7.756</v>
      </c>
      <c r="J48" s="102" t="n">
        <v>8.864</v>
      </c>
      <c r="K48" s="102" t="n">
        <v>9.972</v>
      </c>
      <c r="L48" s="102" t="n">
        <v>12.188</v>
      </c>
      <c r="M48" s="102" t="n">
        <v>14.404</v>
      </c>
      <c r="N48" s="102" t="n">
        <v>16.62</v>
      </c>
      <c r="O48" s="102" t="n">
        <v>17.8463333333333</v>
      </c>
      <c r="P48" s="102" t="n">
        <v>19.0726666666667</v>
      </c>
      <c r="Q48" s="102" t="n">
        <v>20.299</v>
      </c>
      <c r="R48" s="102" t="n">
        <v>21.5253333333333</v>
      </c>
      <c r="S48" s="102" t="n">
        <v>22.7516666666667</v>
      </c>
      <c r="T48" s="102" t="n">
        <v>23.978</v>
      </c>
      <c r="U48" s="102" t="n">
        <v>24.8533333333333</v>
      </c>
      <c r="V48" s="102" t="n">
        <v>25.7286666666667</v>
      </c>
      <c r="W48" s="102" t="n">
        <v>26.604</v>
      </c>
      <c r="X48" s="102" t="n">
        <v>27.032</v>
      </c>
      <c r="Y48" s="102" t="n">
        <v>27.46</v>
      </c>
      <c r="Z48" s="102" t="n">
        <v>27.888</v>
      </c>
      <c r="AA48" s="102" t="n">
        <v>28.316</v>
      </c>
      <c r="AB48" s="102" t="n">
        <v>28.744</v>
      </c>
      <c r="AC48" s="102" t="n">
        <v>29.172</v>
      </c>
      <c r="AD48" s="102" t="n">
        <v>29.6</v>
      </c>
      <c r="AE48" s="102" t="n">
        <v>30.028</v>
      </c>
      <c r="AF48" s="102" t="n">
        <v>30.456</v>
      </c>
      <c r="AG48" s="102" t="n">
        <v>29.4946</v>
      </c>
      <c r="AH48" s="102" t="n">
        <v>28.5332</v>
      </c>
      <c r="AI48" s="102" t="n">
        <v>27.5718</v>
      </c>
      <c r="AJ48" s="102" t="n">
        <v>26.6104</v>
      </c>
      <c r="AK48" s="102" t="n">
        <v>25.649</v>
      </c>
      <c r="AL48" s="102" t="n">
        <v>24.6876</v>
      </c>
      <c r="AM48" s="102" t="n">
        <v>23.7262</v>
      </c>
      <c r="AN48" s="102" t="n">
        <v>22.7648</v>
      </c>
      <c r="AO48" s="102" t="n">
        <v>21.8034</v>
      </c>
      <c r="AP48" s="102" t="n">
        <v>20.842</v>
      </c>
      <c r="AQ48" s="102" t="n">
        <v>19.8806</v>
      </c>
      <c r="AR48" s="102" t="n">
        <v>18.9192</v>
      </c>
      <c r="AS48" s="102" t="n">
        <v>17.9578</v>
      </c>
      <c r="AT48" s="102" t="n">
        <v>16.9964</v>
      </c>
      <c r="AU48" s="102" t="n">
        <v>16.035</v>
      </c>
      <c r="AV48" s="102" t="n">
        <v>15.0736</v>
      </c>
      <c r="AW48" s="102" t="n">
        <v>14.1122</v>
      </c>
      <c r="AX48" s="102" t="n">
        <v>13.1508</v>
      </c>
      <c r="AY48" s="102" t="n">
        <v>12.1894</v>
      </c>
      <c r="AZ48" s="102" t="n">
        <v>11.228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1.116</v>
      </c>
      <c r="D49" s="102" t="n">
        <v>2.232</v>
      </c>
      <c r="E49" s="102" t="n">
        <v>3.348</v>
      </c>
      <c r="F49" s="102" t="n">
        <v>4.464</v>
      </c>
      <c r="G49" s="102" t="n">
        <v>5.58</v>
      </c>
      <c r="H49" s="102" t="n">
        <v>6.696</v>
      </c>
      <c r="I49" s="102" t="n">
        <v>7.812</v>
      </c>
      <c r="J49" s="102" t="n">
        <v>8.928</v>
      </c>
      <c r="K49" s="102" t="n">
        <v>10.044</v>
      </c>
      <c r="L49" s="102" t="n">
        <v>12.276</v>
      </c>
      <c r="M49" s="102" t="n">
        <v>14.508</v>
      </c>
      <c r="N49" s="102" t="n">
        <v>16.74</v>
      </c>
      <c r="O49" s="102" t="n">
        <v>17.9826666666667</v>
      </c>
      <c r="P49" s="102" t="n">
        <v>19.2253333333333</v>
      </c>
      <c r="Q49" s="102" t="n">
        <v>20.468</v>
      </c>
      <c r="R49" s="102" t="n">
        <v>21.7106666666667</v>
      </c>
      <c r="S49" s="102" t="n">
        <v>22.9533333333333</v>
      </c>
      <c r="T49" s="102" t="n">
        <v>24.196</v>
      </c>
      <c r="U49" s="102" t="n">
        <v>25.09</v>
      </c>
      <c r="V49" s="102" t="n">
        <v>25.984</v>
      </c>
      <c r="W49" s="102" t="n">
        <v>26.878</v>
      </c>
      <c r="X49" s="102" t="n">
        <v>27.2906666666667</v>
      </c>
      <c r="Y49" s="102" t="n">
        <v>27.7033333333333</v>
      </c>
      <c r="Z49" s="102" t="n">
        <v>28.116</v>
      </c>
      <c r="AA49" s="102" t="n">
        <v>28.5286666666667</v>
      </c>
      <c r="AB49" s="102" t="n">
        <v>28.9413333333333</v>
      </c>
      <c r="AC49" s="102" t="n">
        <v>29.354</v>
      </c>
      <c r="AD49" s="102" t="n">
        <v>29.7666666666667</v>
      </c>
      <c r="AE49" s="102" t="n">
        <v>30.1793333333333</v>
      </c>
      <c r="AF49" s="102" t="n">
        <v>30.592</v>
      </c>
      <c r="AG49" s="102" t="n">
        <v>29.6362</v>
      </c>
      <c r="AH49" s="102" t="n">
        <v>28.6804</v>
      </c>
      <c r="AI49" s="102" t="n">
        <v>27.7246</v>
      </c>
      <c r="AJ49" s="102" t="n">
        <v>26.7688</v>
      </c>
      <c r="AK49" s="102" t="n">
        <v>25.813</v>
      </c>
      <c r="AL49" s="102" t="n">
        <v>24.8572</v>
      </c>
      <c r="AM49" s="102" t="n">
        <v>23.9014</v>
      </c>
      <c r="AN49" s="102" t="n">
        <v>22.9456</v>
      </c>
      <c r="AO49" s="102" t="n">
        <v>21.9898</v>
      </c>
      <c r="AP49" s="102" t="n">
        <v>21.034</v>
      </c>
      <c r="AQ49" s="102" t="n">
        <v>20.0782</v>
      </c>
      <c r="AR49" s="102" t="n">
        <v>19.1224</v>
      </c>
      <c r="AS49" s="102" t="n">
        <v>18.1666</v>
      </c>
      <c r="AT49" s="102" t="n">
        <v>17.2108</v>
      </c>
      <c r="AU49" s="102" t="n">
        <v>16.255</v>
      </c>
      <c r="AV49" s="102" t="n">
        <v>15.2992</v>
      </c>
      <c r="AW49" s="102" t="n">
        <v>14.3434</v>
      </c>
      <c r="AX49" s="102" t="n">
        <v>13.3876</v>
      </c>
      <c r="AY49" s="102" t="n">
        <v>12.4318</v>
      </c>
      <c r="AZ49" s="102" t="n">
        <v>11.476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1.124</v>
      </c>
      <c r="D50" s="102" t="n">
        <v>2.248</v>
      </c>
      <c r="E50" s="102" t="n">
        <v>3.372</v>
      </c>
      <c r="F50" s="102" t="n">
        <v>4.496</v>
      </c>
      <c r="G50" s="102" t="n">
        <v>5.62</v>
      </c>
      <c r="H50" s="102" t="n">
        <v>6.744</v>
      </c>
      <c r="I50" s="102" t="n">
        <v>7.868</v>
      </c>
      <c r="J50" s="102" t="n">
        <v>8.992</v>
      </c>
      <c r="K50" s="102" t="n">
        <v>10.116</v>
      </c>
      <c r="L50" s="102" t="n">
        <v>12.364</v>
      </c>
      <c r="M50" s="102" t="n">
        <v>14.612</v>
      </c>
      <c r="N50" s="102" t="n">
        <v>16.86</v>
      </c>
      <c r="O50" s="102" t="n">
        <v>18.119</v>
      </c>
      <c r="P50" s="102" t="n">
        <v>19.378</v>
      </c>
      <c r="Q50" s="102" t="n">
        <v>20.637</v>
      </c>
      <c r="R50" s="102" t="n">
        <v>21.896</v>
      </c>
      <c r="S50" s="102" t="n">
        <v>23.155</v>
      </c>
      <c r="T50" s="102" t="n">
        <v>24.414</v>
      </c>
      <c r="U50" s="102" t="n">
        <v>25.3266666666667</v>
      </c>
      <c r="V50" s="102" t="n">
        <v>26.2393333333333</v>
      </c>
      <c r="W50" s="102" t="n">
        <v>27.152</v>
      </c>
      <c r="X50" s="102" t="n">
        <v>27.5493333333333</v>
      </c>
      <c r="Y50" s="102" t="n">
        <v>27.9466666666667</v>
      </c>
      <c r="Z50" s="102" t="n">
        <v>28.344</v>
      </c>
      <c r="AA50" s="102" t="n">
        <v>28.7413333333333</v>
      </c>
      <c r="AB50" s="102" t="n">
        <v>29.1386666666667</v>
      </c>
      <c r="AC50" s="102" t="n">
        <v>29.536</v>
      </c>
      <c r="AD50" s="102" t="n">
        <v>29.9333333333333</v>
      </c>
      <c r="AE50" s="102" t="n">
        <v>30.3306666666667</v>
      </c>
      <c r="AF50" s="102" t="n">
        <v>30.728</v>
      </c>
      <c r="AG50" s="102" t="n">
        <v>29.7778</v>
      </c>
      <c r="AH50" s="102" t="n">
        <v>28.8276</v>
      </c>
      <c r="AI50" s="102" t="n">
        <v>27.8774</v>
      </c>
      <c r="AJ50" s="102" t="n">
        <v>26.9272</v>
      </c>
      <c r="AK50" s="102" t="n">
        <v>25.977</v>
      </c>
      <c r="AL50" s="102" t="n">
        <v>25.0268</v>
      </c>
      <c r="AM50" s="102" t="n">
        <v>24.0766</v>
      </c>
      <c r="AN50" s="102" t="n">
        <v>23.1264</v>
      </c>
      <c r="AO50" s="102" t="n">
        <v>22.1762</v>
      </c>
      <c r="AP50" s="102" t="n">
        <v>21.226</v>
      </c>
      <c r="AQ50" s="102" t="n">
        <v>20.2758</v>
      </c>
      <c r="AR50" s="102" t="n">
        <v>19.3256</v>
      </c>
      <c r="AS50" s="102" t="n">
        <v>18.3754</v>
      </c>
      <c r="AT50" s="102" t="n">
        <v>17.4252</v>
      </c>
      <c r="AU50" s="102" t="n">
        <v>16.475</v>
      </c>
      <c r="AV50" s="102" t="n">
        <v>15.5248</v>
      </c>
      <c r="AW50" s="102" t="n">
        <v>14.5746</v>
      </c>
      <c r="AX50" s="102" t="n">
        <v>13.6244</v>
      </c>
      <c r="AY50" s="102" t="n">
        <v>12.6742</v>
      </c>
      <c r="AZ50" s="102" t="n">
        <v>11.724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1.132</v>
      </c>
      <c r="D51" s="102" t="n">
        <v>2.264</v>
      </c>
      <c r="E51" s="102" t="n">
        <v>3.396</v>
      </c>
      <c r="F51" s="102" t="n">
        <v>4.528</v>
      </c>
      <c r="G51" s="102" t="n">
        <v>5.66</v>
      </c>
      <c r="H51" s="102" t="n">
        <v>6.792</v>
      </c>
      <c r="I51" s="102" t="n">
        <v>7.924</v>
      </c>
      <c r="J51" s="102" t="n">
        <v>9.056</v>
      </c>
      <c r="K51" s="102" t="n">
        <v>10.188</v>
      </c>
      <c r="L51" s="102" t="n">
        <v>12.452</v>
      </c>
      <c r="M51" s="102" t="n">
        <v>14.716</v>
      </c>
      <c r="N51" s="102" t="n">
        <v>16.98</v>
      </c>
      <c r="O51" s="102" t="n">
        <v>18.2553333333333</v>
      </c>
      <c r="P51" s="102" t="n">
        <v>19.5306666666667</v>
      </c>
      <c r="Q51" s="102" t="n">
        <v>20.806</v>
      </c>
      <c r="R51" s="102" t="n">
        <v>22.0813333333333</v>
      </c>
      <c r="S51" s="102" t="n">
        <v>23.3566666666667</v>
      </c>
      <c r="T51" s="102" t="n">
        <v>24.632</v>
      </c>
      <c r="U51" s="102" t="n">
        <v>25.5633333333333</v>
      </c>
      <c r="V51" s="102" t="n">
        <v>26.4946666666667</v>
      </c>
      <c r="W51" s="102" t="n">
        <v>27.426</v>
      </c>
      <c r="X51" s="102" t="n">
        <v>27.808</v>
      </c>
      <c r="Y51" s="102" t="n">
        <v>28.19</v>
      </c>
      <c r="Z51" s="102" t="n">
        <v>28.572</v>
      </c>
      <c r="AA51" s="102" t="n">
        <v>28.954</v>
      </c>
      <c r="AB51" s="102" t="n">
        <v>29.336</v>
      </c>
      <c r="AC51" s="102" t="n">
        <v>29.718</v>
      </c>
      <c r="AD51" s="102" t="n">
        <v>30.1</v>
      </c>
      <c r="AE51" s="102" t="n">
        <v>30.482</v>
      </c>
      <c r="AF51" s="102" t="n">
        <v>30.864</v>
      </c>
      <c r="AG51" s="102" t="n">
        <v>29.9194</v>
      </c>
      <c r="AH51" s="102" t="n">
        <v>28.9748</v>
      </c>
      <c r="AI51" s="102" t="n">
        <v>28.0302</v>
      </c>
      <c r="AJ51" s="102" t="n">
        <v>27.0856</v>
      </c>
      <c r="AK51" s="102" t="n">
        <v>26.141</v>
      </c>
      <c r="AL51" s="102" t="n">
        <v>25.1964</v>
      </c>
      <c r="AM51" s="102" t="n">
        <v>24.2518</v>
      </c>
      <c r="AN51" s="102" t="n">
        <v>23.3072</v>
      </c>
      <c r="AO51" s="102" t="n">
        <v>22.3626</v>
      </c>
      <c r="AP51" s="102" t="n">
        <v>21.418</v>
      </c>
      <c r="AQ51" s="102" t="n">
        <v>20.4734</v>
      </c>
      <c r="AR51" s="102" t="n">
        <v>19.5288</v>
      </c>
      <c r="AS51" s="102" t="n">
        <v>18.5842</v>
      </c>
      <c r="AT51" s="102" t="n">
        <v>17.6396</v>
      </c>
      <c r="AU51" s="102" t="n">
        <v>16.695</v>
      </c>
      <c r="AV51" s="102" t="n">
        <v>15.7504</v>
      </c>
      <c r="AW51" s="102" t="n">
        <v>14.8058</v>
      </c>
      <c r="AX51" s="102" t="n">
        <v>13.8612</v>
      </c>
      <c r="AY51" s="102" t="n">
        <v>12.9166</v>
      </c>
      <c r="AZ51" s="102" t="n">
        <v>11.972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1.14</v>
      </c>
      <c r="D52" s="102" t="n">
        <v>2.28</v>
      </c>
      <c r="E52" s="102" t="n">
        <v>3.42</v>
      </c>
      <c r="F52" s="102" t="n">
        <v>4.56</v>
      </c>
      <c r="G52" s="102" t="n">
        <v>5.7</v>
      </c>
      <c r="H52" s="102" t="n">
        <v>6.84</v>
      </c>
      <c r="I52" s="102" t="n">
        <v>7.98</v>
      </c>
      <c r="J52" s="102" t="n">
        <v>9.12</v>
      </c>
      <c r="K52" s="102" t="n">
        <v>10.26</v>
      </c>
      <c r="L52" s="102" t="n">
        <v>12.54</v>
      </c>
      <c r="M52" s="102" t="n">
        <v>14.82</v>
      </c>
      <c r="N52" s="102" t="n">
        <v>17.1</v>
      </c>
      <c r="O52" s="102" t="n">
        <v>18.3916666666667</v>
      </c>
      <c r="P52" s="102" t="n">
        <v>19.6833333333333</v>
      </c>
      <c r="Q52" s="102" t="n">
        <v>20.975</v>
      </c>
      <c r="R52" s="102" t="n">
        <v>22.2666666666667</v>
      </c>
      <c r="S52" s="102" t="n">
        <v>23.5583333333333</v>
      </c>
      <c r="T52" s="102" t="n">
        <v>24.85</v>
      </c>
      <c r="U52" s="102" t="n">
        <v>25.8</v>
      </c>
      <c r="V52" s="102" t="n">
        <v>26.75</v>
      </c>
      <c r="W52" s="102" t="n">
        <v>27.7</v>
      </c>
      <c r="X52" s="102" t="n">
        <v>28.0666666666667</v>
      </c>
      <c r="Y52" s="102" t="n">
        <v>28.4333333333333</v>
      </c>
      <c r="Z52" s="102" t="n">
        <v>28.8</v>
      </c>
      <c r="AA52" s="102" t="n">
        <v>29.1666666666667</v>
      </c>
      <c r="AB52" s="102" t="n">
        <v>29.5333333333333</v>
      </c>
      <c r="AC52" s="102" t="n">
        <v>29.9</v>
      </c>
      <c r="AD52" s="102" t="n">
        <v>30.2666666666667</v>
      </c>
      <c r="AE52" s="102" t="n">
        <v>30.6333333333333</v>
      </c>
      <c r="AF52" s="102" t="n">
        <v>31</v>
      </c>
      <c r="AG52" s="102" t="n">
        <v>30.061</v>
      </c>
      <c r="AH52" s="102" t="n">
        <v>29.122</v>
      </c>
      <c r="AI52" s="102" t="n">
        <v>28.183</v>
      </c>
      <c r="AJ52" s="102" t="n">
        <v>27.244</v>
      </c>
      <c r="AK52" s="102" t="n">
        <v>26.305</v>
      </c>
      <c r="AL52" s="102" t="n">
        <v>25.366</v>
      </c>
      <c r="AM52" s="102" t="n">
        <v>24.427</v>
      </c>
      <c r="AN52" s="102" t="n">
        <v>23.488</v>
      </c>
      <c r="AO52" s="102" t="n">
        <v>22.549</v>
      </c>
      <c r="AP52" s="102" t="n">
        <v>21.61</v>
      </c>
      <c r="AQ52" s="102" t="n">
        <v>20.671</v>
      </c>
      <c r="AR52" s="102" t="n">
        <v>19.732</v>
      </c>
      <c r="AS52" s="102" t="n">
        <v>18.793</v>
      </c>
      <c r="AT52" s="102" t="n">
        <v>17.854</v>
      </c>
      <c r="AU52" s="102" t="n">
        <v>16.915</v>
      </c>
      <c r="AV52" s="102" t="n">
        <v>15.976</v>
      </c>
      <c r="AW52" s="102" t="n">
        <v>15.037</v>
      </c>
      <c r="AX52" s="102" t="n">
        <v>14.098</v>
      </c>
      <c r="AY52" s="102" t="n">
        <v>13.159</v>
      </c>
      <c r="AZ52" s="102" t="n">
        <v>12.22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1.148</v>
      </c>
      <c r="D53" s="102" t="n">
        <v>2.296</v>
      </c>
      <c r="E53" s="102" t="n">
        <v>3.444</v>
      </c>
      <c r="F53" s="102" t="n">
        <v>4.592</v>
      </c>
      <c r="G53" s="102" t="n">
        <v>5.74</v>
      </c>
      <c r="H53" s="102" t="n">
        <v>6.888</v>
      </c>
      <c r="I53" s="102" t="n">
        <v>8.036</v>
      </c>
      <c r="J53" s="102" t="n">
        <v>9.184</v>
      </c>
      <c r="K53" s="102" t="n">
        <v>10.332</v>
      </c>
      <c r="L53" s="102" t="n">
        <v>12.628</v>
      </c>
      <c r="M53" s="102" t="n">
        <v>14.924</v>
      </c>
      <c r="N53" s="102" t="n">
        <v>17.22</v>
      </c>
      <c r="O53" s="102" t="n">
        <v>18.5213333333333</v>
      </c>
      <c r="P53" s="102" t="n">
        <v>19.8226666666667</v>
      </c>
      <c r="Q53" s="102" t="n">
        <v>21.124</v>
      </c>
      <c r="R53" s="102" t="n">
        <v>22.4253333333333</v>
      </c>
      <c r="S53" s="102" t="n">
        <v>23.7266666666667</v>
      </c>
      <c r="T53" s="102" t="n">
        <v>25.028</v>
      </c>
      <c r="U53" s="102" t="n">
        <v>25.9953333333333</v>
      </c>
      <c r="V53" s="102" t="n">
        <v>26.9626666666667</v>
      </c>
      <c r="W53" s="102" t="n">
        <v>27.93</v>
      </c>
      <c r="X53" s="102" t="n">
        <v>28.28</v>
      </c>
      <c r="Y53" s="102" t="n">
        <v>28.63</v>
      </c>
      <c r="Z53" s="102" t="n">
        <v>28.98</v>
      </c>
      <c r="AA53" s="102" t="n">
        <v>29.33</v>
      </c>
      <c r="AB53" s="102" t="n">
        <v>29.68</v>
      </c>
      <c r="AC53" s="102" t="n">
        <v>30.03</v>
      </c>
      <c r="AD53" s="102" t="n">
        <v>30.38</v>
      </c>
      <c r="AE53" s="102" t="n">
        <v>30.73</v>
      </c>
      <c r="AF53" s="102" t="n">
        <v>31.08</v>
      </c>
      <c r="AG53" s="102" t="n">
        <v>30.1388</v>
      </c>
      <c r="AH53" s="102" t="n">
        <v>29.1976</v>
      </c>
      <c r="AI53" s="102" t="n">
        <v>28.2564</v>
      </c>
      <c r="AJ53" s="102" t="n">
        <v>27.3152</v>
      </c>
      <c r="AK53" s="102" t="n">
        <v>26.374</v>
      </c>
      <c r="AL53" s="102" t="n">
        <v>25.4328</v>
      </c>
      <c r="AM53" s="102" t="n">
        <v>24.4916</v>
      </c>
      <c r="AN53" s="102" t="n">
        <v>23.5504</v>
      </c>
      <c r="AO53" s="102" t="n">
        <v>22.6092</v>
      </c>
      <c r="AP53" s="102" t="n">
        <v>21.668</v>
      </c>
      <c r="AQ53" s="102" t="n">
        <v>20.7268</v>
      </c>
      <c r="AR53" s="102" t="n">
        <v>19.7856</v>
      </c>
      <c r="AS53" s="102" t="n">
        <v>18.8444</v>
      </c>
      <c r="AT53" s="102" t="n">
        <v>17.9032</v>
      </c>
      <c r="AU53" s="102" t="n">
        <v>16.962</v>
      </c>
      <c r="AV53" s="102" t="n">
        <v>16.0208</v>
      </c>
      <c r="AW53" s="102" t="n">
        <v>15.0796</v>
      </c>
      <c r="AX53" s="102" t="n">
        <v>14.1384</v>
      </c>
      <c r="AY53" s="102" t="n">
        <v>13.1972</v>
      </c>
      <c r="AZ53" s="102" t="n">
        <v>12.256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1.156</v>
      </c>
      <c r="D54" s="102" t="n">
        <v>2.312</v>
      </c>
      <c r="E54" s="102" t="n">
        <v>3.468</v>
      </c>
      <c r="F54" s="102" t="n">
        <v>4.624</v>
      </c>
      <c r="G54" s="102" t="n">
        <v>5.78</v>
      </c>
      <c r="H54" s="102" t="n">
        <v>6.936</v>
      </c>
      <c r="I54" s="102" t="n">
        <v>8.092</v>
      </c>
      <c r="J54" s="102" t="n">
        <v>9.248</v>
      </c>
      <c r="K54" s="102" t="n">
        <v>10.404</v>
      </c>
      <c r="L54" s="102" t="n">
        <v>12.716</v>
      </c>
      <c r="M54" s="102" t="n">
        <v>15.028</v>
      </c>
      <c r="N54" s="102" t="n">
        <v>17.34</v>
      </c>
      <c r="O54" s="102" t="n">
        <v>18.651</v>
      </c>
      <c r="P54" s="102" t="n">
        <v>19.962</v>
      </c>
      <c r="Q54" s="102" t="n">
        <v>21.273</v>
      </c>
      <c r="R54" s="102" t="n">
        <v>22.584</v>
      </c>
      <c r="S54" s="102" t="n">
        <v>23.895</v>
      </c>
      <c r="T54" s="102" t="n">
        <v>25.206</v>
      </c>
      <c r="U54" s="102" t="n">
        <v>26.1906666666667</v>
      </c>
      <c r="V54" s="102" t="n">
        <v>27.1753333333333</v>
      </c>
      <c r="W54" s="102" t="n">
        <v>28.16</v>
      </c>
      <c r="X54" s="102" t="n">
        <v>28.4933333333333</v>
      </c>
      <c r="Y54" s="102" t="n">
        <v>28.8266666666667</v>
      </c>
      <c r="Z54" s="102" t="n">
        <v>29.16</v>
      </c>
      <c r="AA54" s="102" t="n">
        <v>29.4933333333333</v>
      </c>
      <c r="AB54" s="102" t="n">
        <v>29.8266666666667</v>
      </c>
      <c r="AC54" s="102" t="n">
        <v>30.16</v>
      </c>
      <c r="AD54" s="102" t="n">
        <v>30.4933333333333</v>
      </c>
      <c r="AE54" s="102" t="n">
        <v>30.8266666666667</v>
      </c>
      <c r="AF54" s="102" t="n">
        <v>31.16</v>
      </c>
      <c r="AG54" s="102" t="n">
        <v>30.2166</v>
      </c>
      <c r="AH54" s="102" t="n">
        <v>29.2732</v>
      </c>
      <c r="AI54" s="102" t="n">
        <v>28.3298</v>
      </c>
      <c r="AJ54" s="102" t="n">
        <v>27.3864</v>
      </c>
      <c r="AK54" s="102" t="n">
        <v>26.443</v>
      </c>
      <c r="AL54" s="102" t="n">
        <v>25.4996</v>
      </c>
      <c r="AM54" s="102" t="n">
        <v>24.5562</v>
      </c>
      <c r="AN54" s="102" t="n">
        <v>23.6128</v>
      </c>
      <c r="AO54" s="102" t="n">
        <v>22.6694</v>
      </c>
      <c r="AP54" s="102" t="n">
        <v>21.726</v>
      </c>
      <c r="AQ54" s="102" t="n">
        <v>20.7826</v>
      </c>
      <c r="AR54" s="102" t="n">
        <v>19.8392</v>
      </c>
      <c r="AS54" s="102" t="n">
        <v>18.8958</v>
      </c>
      <c r="AT54" s="102" t="n">
        <v>17.9524</v>
      </c>
      <c r="AU54" s="102" t="n">
        <v>17.009</v>
      </c>
      <c r="AV54" s="102" t="n">
        <v>16.0656</v>
      </c>
      <c r="AW54" s="102" t="n">
        <v>15.1222</v>
      </c>
      <c r="AX54" s="102" t="n">
        <v>14.1788</v>
      </c>
      <c r="AY54" s="102" t="n">
        <v>13.2354</v>
      </c>
      <c r="AZ54" s="102" t="n">
        <v>12.292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1.164</v>
      </c>
      <c r="D55" s="102" t="n">
        <v>2.328</v>
      </c>
      <c r="E55" s="102" t="n">
        <v>3.492</v>
      </c>
      <c r="F55" s="102" t="n">
        <v>4.656</v>
      </c>
      <c r="G55" s="102" t="n">
        <v>5.82</v>
      </c>
      <c r="H55" s="102" t="n">
        <v>6.984</v>
      </c>
      <c r="I55" s="102" t="n">
        <v>8.148</v>
      </c>
      <c r="J55" s="102" t="n">
        <v>9.312</v>
      </c>
      <c r="K55" s="102" t="n">
        <v>10.476</v>
      </c>
      <c r="L55" s="102" t="n">
        <v>12.804</v>
      </c>
      <c r="M55" s="102" t="n">
        <v>15.132</v>
      </c>
      <c r="N55" s="102" t="n">
        <v>17.46</v>
      </c>
      <c r="O55" s="102" t="n">
        <v>18.7806666666667</v>
      </c>
      <c r="P55" s="102" t="n">
        <v>20.1013333333333</v>
      </c>
      <c r="Q55" s="102" t="n">
        <v>21.422</v>
      </c>
      <c r="R55" s="102" t="n">
        <v>22.7426666666667</v>
      </c>
      <c r="S55" s="102" t="n">
        <v>24.0633333333333</v>
      </c>
      <c r="T55" s="102" t="n">
        <v>25.384</v>
      </c>
      <c r="U55" s="102" t="n">
        <v>26.386</v>
      </c>
      <c r="V55" s="102" t="n">
        <v>27.388</v>
      </c>
      <c r="W55" s="102" t="n">
        <v>28.39</v>
      </c>
      <c r="X55" s="102" t="n">
        <v>28.7066666666667</v>
      </c>
      <c r="Y55" s="102" t="n">
        <v>29.0233333333333</v>
      </c>
      <c r="Z55" s="102" t="n">
        <v>29.34</v>
      </c>
      <c r="AA55" s="102" t="n">
        <v>29.6566666666667</v>
      </c>
      <c r="AB55" s="102" t="n">
        <v>29.9733333333333</v>
      </c>
      <c r="AC55" s="102" t="n">
        <v>30.29</v>
      </c>
      <c r="AD55" s="102" t="n">
        <v>30.6066666666667</v>
      </c>
      <c r="AE55" s="102" t="n">
        <v>30.9233333333333</v>
      </c>
      <c r="AF55" s="102" t="n">
        <v>31.24</v>
      </c>
      <c r="AG55" s="102" t="n">
        <v>30.2944</v>
      </c>
      <c r="AH55" s="102" t="n">
        <v>29.3488</v>
      </c>
      <c r="AI55" s="102" t="n">
        <v>28.4032</v>
      </c>
      <c r="AJ55" s="102" t="n">
        <v>27.4576</v>
      </c>
      <c r="AK55" s="102" t="n">
        <v>26.512</v>
      </c>
      <c r="AL55" s="102" t="n">
        <v>25.5664</v>
      </c>
      <c r="AM55" s="102" t="n">
        <v>24.6208</v>
      </c>
      <c r="AN55" s="102" t="n">
        <v>23.6752</v>
      </c>
      <c r="AO55" s="102" t="n">
        <v>22.7296</v>
      </c>
      <c r="AP55" s="102" t="n">
        <v>21.784</v>
      </c>
      <c r="AQ55" s="102" t="n">
        <v>20.8384</v>
      </c>
      <c r="AR55" s="102" t="n">
        <v>19.8928</v>
      </c>
      <c r="AS55" s="102" t="n">
        <v>18.9472</v>
      </c>
      <c r="AT55" s="102" t="n">
        <v>18.0016</v>
      </c>
      <c r="AU55" s="102" t="n">
        <v>17.056</v>
      </c>
      <c r="AV55" s="102" t="n">
        <v>16.1104</v>
      </c>
      <c r="AW55" s="102" t="n">
        <v>15.1648</v>
      </c>
      <c r="AX55" s="102" t="n">
        <v>14.2192</v>
      </c>
      <c r="AY55" s="102" t="n">
        <v>13.2736</v>
      </c>
      <c r="AZ55" s="102" t="n">
        <v>12.328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1.172</v>
      </c>
      <c r="D56" s="102" t="n">
        <v>2.344</v>
      </c>
      <c r="E56" s="102" t="n">
        <v>3.516</v>
      </c>
      <c r="F56" s="102" t="n">
        <v>4.688</v>
      </c>
      <c r="G56" s="102" t="n">
        <v>5.86</v>
      </c>
      <c r="H56" s="102" t="n">
        <v>7.032</v>
      </c>
      <c r="I56" s="102" t="n">
        <v>8.204</v>
      </c>
      <c r="J56" s="102" t="n">
        <v>9.376</v>
      </c>
      <c r="K56" s="102" t="n">
        <v>10.548</v>
      </c>
      <c r="L56" s="102" t="n">
        <v>12.892</v>
      </c>
      <c r="M56" s="102" t="n">
        <v>15.236</v>
      </c>
      <c r="N56" s="102" t="n">
        <v>17.58</v>
      </c>
      <c r="O56" s="102" t="n">
        <v>18.9103333333333</v>
      </c>
      <c r="P56" s="102" t="n">
        <v>20.2406666666667</v>
      </c>
      <c r="Q56" s="102" t="n">
        <v>21.571</v>
      </c>
      <c r="R56" s="102" t="n">
        <v>22.9013333333333</v>
      </c>
      <c r="S56" s="102" t="n">
        <v>24.2316666666667</v>
      </c>
      <c r="T56" s="102" t="n">
        <v>25.562</v>
      </c>
      <c r="U56" s="102" t="n">
        <v>26.5813333333333</v>
      </c>
      <c r="V56" s="102" t="n">
        <v>27.6006666666667</v>
      </c>
      <c r="W56" s="102" t="n">
        <v>28.62</v>
      </c>
      <c r="X56" s="102" t="n">
        <v>28.92</v>
      </c>
      <c r="Y56" s="102" t="n">
        <v>29.22</v>
      </c>
      <c r="Z56" s="102" t="n">
        <v>29.52</v>
      </c>
      <c r="AA56" s="102" t="n">
        <v>29.82</v>
      </c>
      <c r="AB56" s="102" t="n">
        <v>30.12</v>
      </c>
      <c r="AC56" s="102" t="n">
        <v>30.42</v>
      </c>
      <c r="AD56" s="102" t="n">
        <v>30.72</v>
      </c>
      <c r="AE56" s="102" t="n">
        <v>31.02</v>
      </c>
      <c r="AF56" s="102" t="n">
        <v>31.32</v>
      </c>
      <c r="AG56" s="102" t="n">
        <v>30.3722</v>
      </c>
      <c r="AH56" s="102" t="n">
        <v>29.4244</v>
      </c>
      <c r="AI56" s="102" t="n">
        <v>28.4766</v>
      </c>
      <c r="AJ56" s="102" t="n">
        <v>27.5288</v>
      </c>
      <c r="AK56" s="102" t="n">
        <v>26.581</v>
      </c>
      <c r="AL56" s="102" t="n">
        <v>25.6332</v>
      </c>
      <c r="AM56" s="102" t="n">
        <v>24.6854</v>
      </c>
      <c r="AN56" s="102" t="n">
        <v>23.7376</v>
      </c>
      <c r="AO56" s="102" t="n">
        <v>22.7898</v>
      </c>
      <c r="AP56" s="102" t="n">
        <v>21.842</v>
      </c>
      <c r="AQ56" s="102" t="n">
        <v>20.8942</v>
      </c>
      <c r="AR56" s="102" t="n">
        <v>19.9464</v>
      </c>
      <c r="AS56" s="102" t="n">
        <v>18.9986</v>
      </c>
      <c r="AT56" s="102" t="n">
        <v>18.0508</v>
      </c>
      <c r="AU56" s="102" t="n">
        <v>17.103</v>
      </c>
      <c r="AV56" s="102" t="n">
        <v>16.1552</v>
      </c>
      <c r="AW56" s="102" t="n">
        <v>15.2074</v>
      </c>
      <c r="AX56" s="102" t="n">
        <v>14.2596</v>
      </c>
      <c r="AY56" s="102" t="n">
        <v>13.3118</v>
      </c>
      <c r="AZ56" s="102" t="n">
        <v>12.364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1.18</v>
      </c>
      <c r="D57" s="102" t="n">
        <v>2.36</v>
      </c>
      <c r="E57" s="102" t="n">
        <v>3.54</v>
      </c>
      <c r="F57" s="102" t="n">
        <v>4.72</v>
      </c>
      <c r="G57" s="102" t="n">
        <v>5.9</v>
      </c>
      <c r="H57" s="102" t="n">
        <v>7.08</v>
      </c>
      <c r="I57" s="102" t="n">
        <v>8.26</v>
      </c>
      <c r="J57" s="102" t="n">
        <v>9.44</v>
      </c>
      <c r="K57" s="102" t="n">
        <v>10.62</v>
      </c>
      <c r="L57" s="102" t="n">
        <v>12.98</v>
      </c>
      <c r="M57" s="102" t="n">
        <v>15.34</v>
      </c>
      <c r="N57" s="102" t="n">
        <v>17.7</v>
      </c>
      <c r="O57" s="102" t="n">
        <v>19.04</v>
      </c>
      <c r="P57" s="102" t="n">
        <v>20.38</v>
      </c>
      <c r="Q57" s="102" t="n">
        <v>21.72</v>
      </c>
      <c r="R57" s="102" t="n">
        <v>23.06</v>
      </c>
      <c r="S57" s="102" t="n">
        <v>24.4</v>
      </c>
      <c r="T57" s="102" t="n">
        <v>25.74</v>
      </c>
      <c r="U57" s="102" t="n">
        <v>26.7766666666667</v>
      </c>
      <c r="V57" s="102" t="n">
        <v>27.8133333333333</v>
      </c>
      <c r="W57" s="102" t="n">
        <v>28.85</v>
      </c>
      <c r="X57" s="102" t="n">
        <v>29.1333333333333</v>
      </c>
      <c r="Y57" s="102" t="n">
        <v>29.4166666666667</v>
      </c>
      <c r="Z57" s="102" t="n">
        <v>29.7</v>
      </c>
      <c r="AA57" s="102" t="n">
        <v>29.9833333333333</v>
      </c>
      <c r="AB57" s="102" t="n">
        <v>30.2666666666667</v>
      </c>
      <c r="AC57" s="102" t="n">
        <v>30.55</v>
      </c>
      <c r="AD57" s="102" t="n">
        <v>30.8333333333333</v>
      </c>
      <c r="AE57" s="102" t="n">
        <v>31.1166666666667</v>
      </c>
      <c r="AF57" s="102" t="n">
        <v>31.4</v>
      </c>
      <c r="AG57" s="102" t="n">
        <v>30.45</v>
      </c>
      <c r="AH57" s="102" t="n">
        <v>29.5</v>
      </c>
      <c r="AI57" s="102" t="n">
        <v>28.55</v>
      </c>
      <c r="AJ57" s="102" t="n">
        <v>27.6</v>
      </c>
      <c r="AK57" s="102" t="n">
        <v>26.65</v>
      </c>
      <c r="AL57" s="102" t="n">
        <v>25.7</v>
      </c>
      <c r="AM57" s="102" t="n">
        <v>24.75</v>
      </c>
      <c r="AN57" s="102" t="n">
        <v>23.8</v>
      </c>
      <c r="AO57" s="102" t="n">
        <v>22.85</v>
      </c>
      <c r="AP57" s="102" t="n">
        <v>21.9</v>
      </c>
      <c r="AQ57" s="102" t="n">
        <v>20.95</v>
      </c>
      <c r="AR57" s="102" t="n">
        <v>20</v>
      </c>
      <c r="AS57" s="102" t="n">
        <v>19.05</v>
      </c>
      <c r="AT57" s="102" t="n">
        <v>18.1</v>
      </c>
      <c r="AU57" s="102" t="n">
        <v>17.15</v>
      </c>
      <c r="AV57" s="102" t="n">
        <v>16.2</v>
      </c>
      <c r="AW57" s="102" t="n">
        <v>15.25</v>
      </c>
      <c r="AX57" s="102" t="n">
        <v>14.3</v>
      </c>
      <c r="AY57" s="102" t="n">
        <v>13.35</v>
      </c>
      <c r="AZ57" s="102" t="n">
        <v>12.4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1.17933333333333</v>
      </c>
      <c r="D58" s="102" t="n">
        <v>2.35866666666667</v>
      </c>
      <c r="E58" s="102" t="n">
        <v>3.538</v>
      </c>
      <c r="F58" s="102" t="n">
        <v>4.71733333333333</v>
      </c>
      <c r="G58" s="102" t="n">
        <v>5.89666666666667</v>
      </c>
      <c r="H58" s="102" t="n">
        <v>7.076</v>
      </c>
      <c r="I58" s="102" t="n">
        <v>8.25533333333333</v>
      </c>
      <c r="J58" s="102" t="n">
        <v>9.43466666666667</v>
      </c>
      <c r="K58" s="102" t="n">
        <v>10.614</v>
      </c>
      <c r="L58" s="102" t="n">
        <v>12.9726666666667</v>
      </c>
      <c r="M58" s="102" t="n">
        <v>15.3313333333333</v>
      </c>
      <c r="N58" s="102" t="n">
        <v>17.69</v>
      </c>
      <c r="O58" s="102" t="n">
        <v>19.017</v>
      </c>
      <c r="P58" s="102" t="n">
        <v>20.344</v>
      </c>
      <c r="Q58" s="102" t="n">
        <v>21.671</v>
      </c>
      <c r="R58" s="102" t="n">
        <v>22.998</v>
      </c>
      <c r="S58" s="102" t="n">
        <v>24.325</v>
      </c>
      <c r="T58" s="102" t="n">
        <v>25.652</v>
      </c>
      <c r="U58" s="102" t="n">
        <v>26.6546666666667</v>
      </c>
      <c r="V58" s="102" t="n">
        <v>27.6573333333333</v>
      </c>
      <c r="W58" s="102" t="n">
        <v>28.66</v>
      </c>
      <c r="X58" s="102" t="n">
        <v>28.9355555555556</v>
      </c>
      <c r="Y58" s="102" t="n">
        <v>29.2111111111111</v>
      </c>
      <c r="Z58" s="102" t="n">
        <v>29.4866666666667</v>
      </c>
      <c r="AA58" s="102" t="n">
        <v>29.7622222222222</v>
      </c>
      <c r="AB58" s="102" t="n">
        <v>30.0377777777778</v>
      </c>
      <c r="AC58" s="102" t="n">
        <v>30.3133333333333</v>
      </c>
      <c r="AD58" s="102" t="n">
        <v>30.5888888888889</v>
      </c>
      <c r="AE58" s="102" t="n">
        <v>30.8644444444444</v>
      </c>
      <c r="AF58" s="102" t="n">
        <v>31.14</v>
      </c>
      <c r="AG58" s="102" t="n">
        <v>30.208</v>
      </c>
      <c r="AH58" s="102" t="n">
        <v>29.276</v>
      </c>
      <c r="AI58" s="102" t="n">
        <v>28.344</v>
      </c>
      <c r="AJ58" s="102" t="n">
        <v>27.412</v>
      </c>
      <c r="AK58" s="102" t="n">
        <v>26.48</v>
      </c>
      <c r="AL58" s="102" t="n">
        <v>25.548</v>
      </c>
      <c r="AM58" s="102" t="n">
        <v>24.616</v>
      </c>
      <c r="AN58" s="102" t="n">
        <v>23.684</v>
      </c>
      <c r="AO58" s="102" t="n">
        <v>22.752</v>
      </c>
      <c r="AP58" s="102" t="n">
        <v>21.82</v>
      </c>
      <c r="AQ58" s="102" t="n">
        <v>20.888</v>
      </c>
      <c r="AR58" s="102" t="n">
        <v>19.956</v>
      </c>
      <c r="AS58" s="102" t="n">
        <v>19.024</v>
      </c>
      <c r="AT58" s="102" t="n">
        <v>18.092</v>
      </c>
      <c r="AU58" s="102" t="n">
        <v>17.16</v>
      </c>
      <c r="AV58" s="102" t="n">
        <v>16.228</v>
      </c>
      <c r="AW58" s="102" t="n">
        <v>15.296</v>
      </c>
      <c r="AX58" s="102" t="n">
        <v>14.364</v>
      </c>
      <c r="AY58" s="102" t="n">
        <v>13.432</v>
      </c>
      <c r="AZ58" s="102" t="n">
        <v>12.5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1.17866666666667</v>
      </c>
      <c r="D59" s="102" t="n">
        <v>2.35733333333333</v>
      </c>
      <c r="E59" s="102" t="n">
        <v>3.536</v>
      </c>
      <c r="F59" s="102" t="n">
        <v>4.71466666666667</v>
      </c>
      <c r="G59" s="102" t="n">
        <v>5.89333333333333</v>
      </c>
      <c r="H59" s="102" t="n">
        <v>7.072</v>
      </c>
      <c r="I59" s="102" t="n">
        <v>8.25066666666667</v>
      </c>
      <c r="J59" s="102" t="n">
        <v>9.42933333333333</v>
      </c>
      <c r="K59" s="102" t="n">
        <v>10.608</v>
      </c>
      <c r="L59" s="102" t="n">
        <v>12.9653333333333</v>
      </c>
      <c r="M59" s="102" t="n">
        <v>15.3226666666667</v>
      </c>
      <c r="N59" s="102" t="n">
        <v>17.68</v>
      </c>
      <c r="O59" s="102" t="n">
        <v>18.994</v>
      </c>
      <c r="P59" s="102" t="n">
        <v>20.308</v>
      </c>
      <c r="Q59" s="102" t="n">
        <v>21.622</v>
      </c>
      <c r="R59" s="102" t="n">
        <v>22.936</v>
      </c>
      <c r="S59" s="102" t="n">
        <v>24.25</v>
      </c>
      <c r="T59" s="102" t="n">
        <v>25.564</v>
      </c>
      <c r="U59" s="102" t="n">
        <v>26.5326666666667</v>
      </c>
      <c r="V59" s="102" t="n">
        <v>27.5013333333333</v>
      </c>
      <c r="W59" s="102" t="n">
        <v>28.47</v>
      </c>
      <c r="X59" s="102" t="n">
        <v>28.7377777777778</v>
      </c>
      <c r="Y59" s="102" t="n">
        <v>29.0055555555555</v>
      </c>
      <c r="Z59" s="102" t="n">
        <v>29.2733333333333</v>
      </c>
      <c r="AA59" s="102" t="n">
        <v>29.5411111111111</v>
      </c>
      <c r="AB59" s="102" t="n">
        <v>29.8088888888889</v>
      </c>
      <c r="AC59" s="102" t="n">
        <v>30.0766666666667</v>
      </c>
      <c r="AD59" s="102" t="n">
        <v>30.3444444444444</v>
      </c>
      <c r="AE59" s="102" t="n">
        <v>30.6122222222222</v>
      </c>
      <c r="AF59" s="102" t="n">
        <v>30.88</v>
      </c>
      <c r="AG59" s="102" t="n">
        <v>29.966</v>
      </c>
      <c r="AH59" s="102" t="n">
        <v>29.052</v>
      </c>
      <c r="AI59" s="102" t="n">
        <v>28.138</v>
      </c>
      <c r="AJ59" s="102" t="n">
        <v>27.224</v>
      </c>
      <c r="AK59" s="102" t="n">
        <v>26.31</v>
      </c>
      <c r="AL59" s="102" t="n">
        <v>25.396</v>
      </c>
      <c r="AM59" s="102" t="n">
        <v>24.482</v>
      </c>
      <c r="AN59" s="102" t="n">
        <v>23.568</v>
      </c>
      <c r="AO59" s="102" t="n">
        <v>22.654</v>
      </c>
      <c r="AP59" s="102" t="n">
        <v>21.74</v>
      </c>
      <c r="AQ59" s="102" t="n">
        <v>20.826</v>
      </c>
      <c r="AR59" s="102" t="n">
        <v>19.912</v>
      </c>
      <c r="AS59" s="102" t="n">
        <v>18.998</v>
      </c>
      <c r="AT59" s="102" t="n">
        <v>18.084</v>
      </c>
      <c r="AU59" s="102" t="n">
        <v>17.17</v>
      </c>
      <c r="AV59" s="102" t="n">
        <v>16.256</v>
      </c>
      <c r="AW59" s="102" t="n">
        <v>15.342</v>
      </c>
      <c r="AX59" s="102" t="n">
        <v>14.428</v>
      </c>
      <c r="AY59" s="102" t="n">
        <v>13.514</v>
      </c>
      <c r="AZ59" s="102" t="n">
        <v>12.6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1.178</v>
      </c>
      <c r="D60" s="102" t="n">
        <v>2.356</v>
      </c>
      <c r="E60" s="102" t="n">
        <v>3.534</v>
      </c>
      <c r="F60" s="102" t="n">
        <v>4.712</v>
      </c>
      <c r="G60" s="102" t="n">
        <v>5.89</v>
      </c>
      <c r="H60" s="102" t="n">
        <v>7.068</v>
      </c>
      <c r="I60" s="102" t="n">
        <v>8.246</v>
      </c>
      <c r="J60" s="102" t="n">
        <v>9.424</v>
      </c>
      <c r="K60" s="102" t="n">
        <v>10.602</v>
      </c>
      <c r="L60" s="102" t="n">
        <v>12.958</v>
      </c>
      <c r="M60" s="102" t="n">
        <v>15.314</v>
      </c>
      <c r="N60" s="102" t="n">
        <v>17.67</v>
      </c>
      <c r="O60" s="102" t="n">
        <v>18.971</v>
      </c>
      <c r="P60" s="102" t="n">
        <v>20.272</v>
      </c>
      <c r="Q60" s="102" t="n">
        <v>21.573</v>
      </c>
      <c r="R60" s="102" t="n">
        <v>22.874</v>
      </c>
      <c r="S60" s="102" t="n">
        <v>24.175</v>
      </c>
      <c r="T60" s="102" t="n">
        <v>25.476</v>
      </c>
      <c r="U60" s="102" t="n">
        <v>26.4106666666667</v>
      </c>
      <c r="V60" s="102" t="n">
        <v>27.3453333333333</v>
      </c>
      <c r="W60" s="102" t="n">
        <v>28.28</v>
      </c>
      <c r="X60" s="102" t="n">
        <v>28.54</v>
      </c>
      <c r="Y60" s="102" t="n">
        <v>28.8</v>
      </c>
      <c r="Z60" s="102" t="n">
        <v>29.06</v>
      </c>
      <c r="AA60" s="102" t="n">
        <v>29.32</v>
      </c>
      <c r="AB60" s="102" t="n">
        <v>29.58</v>
      </c>
      <c r="AC60" s="102" t="n">
        <v>29.84</v>
      </c>
      <c r="AD60" s="102" t="n">
        <v>30.1</v>
      </c>
      <c r="AE60" s="102" t="n">
        <v>30.36</v>
      </c>
      <c r="AF60" s="102" t="n">
        <v>30.62</v>
      </c>
      <c r="AG60" s="102" t="n">
        <v>29.724</v>
      </c>
      <c r="AH60" s="102" t="n">
        <v>28.828</v>
      </c>
      <c r="AI60" s="102" t="n">
        <v>27.932</v>
      </c>
      <c r="AJ60" s="102" t="n">
        <v>27.036</v>
      </c>
      <c r="AK60" s="102" t="n">
        <v>26.14</v>
      </c>
      <c r="AL60" s="102" t="n">
        <v>25.244</v>
      </c>
      <c r="AM60" s="102" t="n">
        <v>24.348</v>
      </c>
      <c r="AN60" s="102" t="n">
        <v>23.452</v>
      </c>
      <c r="AO60" s="102" t="n">
        <v>22.556</v>
      </c>
      <c r="AP60" s="102" t="n">
        <v>21.66</v>
      </c>
      <c r="AQ60" s="102" t="n">
        <v>20.764</v>
      </c>
      <c r="AR60" s="102" t="n">
        <v>19.868</v>
      </c>
      <c r="AS60" s="102" t="n">
        <v>18.972</v>
      </c>
      <c r="AT60" s="102" t="n">
        <v>18.076</v>
      </c>
      <c r="AU60" s="102" t="n">
        <v>17.18</v>
      </c>
      <c r="AV60" s="102" t="n">
        <v>16.284</v>
      </c>
      <c r="AW60" s="102" t="n">
        <v>15.388</v>
      </c>
      <c r="AX60" s="102" t="n">
        <v>14.492</v>
      </c>
      <c r="AY60" s="102" t="n">
        <v>13.596</v>
      </c>
      <c r="AZ60" s="102" t="n">
        <v>12.7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1.17733333333333</v>
      </c>
      <c r="D61" s="102" t="n">
        <v>2.35466666666667</v>
      </c>
      <c r="E61" s="102" t="n">
        <v>3.532</v>
      </c>
      <c r="F61" s="102" t="n">
        <v>4.70933333333333</v>
      </c>
      <c r="G61" s="102" t="n">
        <v>5.88666666666667</v>
      </c>
      <c r="H61" s="102" t="n">
        <v>7.064</v>
      </c>
      <c r="I61" s="102" t="n">
        <v>8.24133333333333</v>
      </c>
      <c r="J61" s="102" t="n">
        <v>9.41866666666667</v>
      </c>
      <c r="K61" s="102" t="n">
        <v>10.596</v>
      </c>
      <c r="L61" s="102" t="n">
        <v>12.9506666666667</v>
      </c>
      <c r="M61" s="102" t="n">
        <v>15.3053333333333</v>
      </c>
      <c r="N61" s="102" t="n">
        <v>17.66</v>
      </c>
      <c r="O61" s="102" t="n">
        <v>18.948</v>
      </c>
      <c r="P61" s="102" t="n">
        <v>20.236</v>
      </c>
      <c r="Q61" s="102" t="n">
        <v>21.524</v>
      </c>
      <c r="R61" s="102" t="n">
        <v>22.812</v>
      </c>
      <c r="S61" s="102" t="n">
        <v>24.1</v>
      </c>
      <c r="T61" s="102" t="n">
        <v>25.388</v>
      </c>
      <c r="U61" s="102" t="n">
        <v>26.2886666666667</v>
      </c>
      <c r="V61" s="102" t="n">
        <v>27.1893333333333</v>
      </c>
      <c r="W61" s="102" t="n">
        <v>28.09</v>
      </c>
      <c r="X61" s="102" t="n">
        <v>28.3422222222222</v>
      </c>
      <c r="Y61" s="102" t="n">
        <v>28.5944444444444</v>
      </c>
      <c r="Z61" s="102" t="n">
        <v>28.8466666666667</v>
      </c>
      <c r="AA61" s="102" t="n">
        <v>29.0988888888889</v>
      </c>
      <c r="AB61" s="102" t="n">
        <v>29.3511111111111</v>
      </c>
      <c r="AC61" s="102" t="n">
        <v>29.6033333333333</v>
      </c>
      <c r="AD61" s="102" t="n">
        <v>29.8555555555556</v>
      </c>
      <c r="AE61" s="102" t="n">
        <v>30.1077777777778</v>
      </c>
      <c r="AF61" s="102" t="n">
        <v>30.36</v>
      </c>
      <c r="AG61" s="102" t="n">
        <v>29.482</v>
      </c>
      <c r="AH61" s="102" t="n">
        <v>28.604</v>
      </c>
      <c r="AI61" s="102" t="n">
        <v>27.726</v>
      </c>
      <c r="AJ61" s="102" t="n">
        <v>26.848</v>
      </c>
      <c r="AK61" s="102" t="n">
        <v>25.97</v>
      </c>
      <c r="AL61" s="102" t="n">
        <v>25.092</v>
      </c>
      <c r="AM61" s="102" t="n">
        <v>24.214</v>
      </c>
      <c r="AN61" s="102" t="n">
        <v>23.336</v>
      </c>
      <c r="AO61" s="102" t="n">
        <v>22.458</v>
      </c>
      <c r="AP61" s="102" t="n">
        <v>21.58</v>
      </c>
      <c r="AQ61" s="102" t="n">
        <v>20.702</v>
      </c>
      <c r="AR61" s="102" t="n">
        <v>19.824</v>
      </c>
      <c r="AS61" s="102" t="n">
        <v>18.946</v>
      </c>
      <c r="AT61" s="102" t="n">
        <v>18.068</v>
      </c>
      <c r="AU61" s="102" t="n">
        <v>17.19</v>
      </c>
      <c r="AV61" s="102" t="n">
        <v>16.312</v>
      </c>
      <c r="AW61" s="102" t="n">
        <v>15.434</v>
      </c>
      <c r="AX61" s="102" t="n">
        <v>14.556</v>
      </c>
      <c r="AY61" s="102" t="n">
        <v>13.678</v>
      </c>
      <c r="AZ61" s="102" t="n">
        <v>12.8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1.17666666666667</v>
      </c>
      <c r="D62" s="102" t="n">
        <v>2.35333333333333</v>
      </c>
      <c r="E62" s="102" t="n">
        <v>3.53</v>
      </c>
      <c r="F62" s="102" t="n">
        <v>4.70666666666667</v>
      </c>
      <c r="G62" s="102" t="n">
        <v>5.88333333333333</v>
      </c>
      <c r="H62" s="102" t="n">
        <v>7.06</v>
      </c>
      <c r="I62" s="102" t="n">
        <v>8.23666666666667</v>
      </c>
      <c r="J62" s="102" t="n">
        <v>9.41333333333333</v>
      </c>
      <c r="K62" s="102" t="n">
        <v>10.59</v>
      </c>
      <c r="L62" s="102" t="n">
        <v>12.9433333333333</v>
      </c>
      <c r="M62" s="102" t="n">
        <v>15.2966666666667</v>
      </c>
      <c r="N62" s="102" t="n">
        <v>17.65</v>
      </c>
      <c r="O62" s="102" t="n">
        <v>18.925</v>
      </c>
      <c r="P62" s="102" t="n">
        <v>20.2</v>
      </c>
      <c r="Q62" s="102" t="n">
        <v>21.475</v>
      </c>
      <c r="R62" s="102" t="n">
        <v>22.75</v>
      </c>
      <c r="S62" s="102" t="n">
        <v>24.025</v>
      </c>
      <c r="T62" s="102" t="n">
        <v>25.3</v>
      </c>
      <c r="U62" s="102" t="n">
        <v>26.1666666666667</v>
      </c>
      <c r="V62" s="102" t="n">
        <v>27.0333333333333</v>
      </c>
      <c r="W62" s="102" t="n">
        <v>27.9</v>
      </c>
      <c r="X62" s="102" t="n">
        <v>28.1444444444444</v>
      </c>
      <c r="Y62" s="102" t="n">
        <v>28.3888888888889</v>
      </c>
      <c r="Z62" s="102" t="n">
        <v>28.6333333333333</v>
      </c>
      <c r="AA62" s="102" t="n">
        <v>28.8777777777778</v>
      </c>
      <c r="AB62" s="102" t="n">
        <v>29.1222222222222</v>
      </c>
      <c r="AC62" s="102" t="n">
        <v>29.3666666666667</v>
      </c>
      <c r="AD62" s="102" t="n">
        <v>29.6111111111111</v>
      </c>
      <c r="AE62" s="102" t="n">
        <v>29.8555555555555</v>
      </c>
      <c r="AF62" s="102" t="n">
        <v>30.1</v>
      </c>
      <c r="AG62" s="102" t="n">
        <v>29.24</v>
      </c>
      <c r="AH62" s="102" t="n">
        <v>28.38</v>
      </c>
      <c r="AI62" s="102" t="n">
        <v>27.52</v>
      </c>
      <c r="AJ62" s="102" t="n">
        <v>26.66</v>
      </c>
      <c r="AK62" s="102" t="n">
        <v>25.8</v>
      </c>
      <c r="AL62" s="102" t="n">
        <v>24.94</v>
      </c>
      <c r="AM62" s="102" t="n">
        <v>24.08</v>
      </c>
      <c r="AN62" s="102" t="n">
        <v>23.22</v>
      </c>
      <c r="AO62" s="102" t="n">
        <v>22.36</v>
      </c>
      <c r="AP62" s="102" t="n">
        <v>21.5</v>
      </c>
      <c r="AQ62" s="102" t="n">
        <v>20.64</v>
      </c>
      <c r="AR62" s="102" t="n">
        <v>19.78</v>
      </c>
      <c r="AS62" s="102" t="n">
        <v>18.92</v>
      </c>
      <c r="AT62" s="102" t="n">
        <v>18.06</v>
      </c>
      <c r="AU62" s="102" t="n">
        <v>17.2</v>
      </c>
      <c r="AV62" s="102" t="n">
        <v>16.34</v>
      </c>
      <c r="AW62" s="102" t="n">
        <v>15.48</v>
      </c>
      <c r="AX62" s="102" t="n">
        <v>14.62</v>
      </c>
      <c r="AY62" s="102" t="n">
        <v>13.76</v>
      </c>
      <c r="AZ62" s="102" t="n">
        <v>12.9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1.16466666666667</v>
      </c>
      <c r="D63" s="102" t="n">
        <v>2.32933333333333</v>
      </c>
      <c r="E63" s="102" t="n">
        <v>3.494</v>
      </c>
      <c r="F63" s="102" t="n">
        <v>4.65866666666667</v>
      </c>
      <c r="G63" s="102" t="n">
        <v>5.82333333333333</v>
      </c>
      <c r="H63" s="102" t="n">
        <v>6.988</v>
      </c>
      <c r="I63" s="102" t="n">
        <v>8.152</v>
      </c>
      <c r="J63" s="102" t="n">
        <v>9.316</v>
      </c>
      <c r="K63" s="102" t="n">
        <v>10.48</v>
      </c>
      <c r="L63" s="102" t="n">
        <v>12.8093333333333</v>
      </c>
      <c r="M63" s="102" t="n">
        <v>15.1386666666667</v>
      </c>
      <c r="N63" s="102" t="n">
        <v>17.468</v>
      </c>
      <c r="O63" s="102" t="n">
        <v>18.73</v>
      </c>
      <c r="P63" s="102" t="n">
        <v>19.992</v>
      </c>
      <c r="Q63" s="102" t="n">
        <v>21.254</v>
      </c>
      <c r="R63" s="102" t="n">
        <v>22.516</v>
      </c>
      <c r="S63" s="102" t="n">
        <v>23.778</v>
      </c>
      <c r="T63" s="102" t="n">
        <v>25.04</v>
      </c>
      <c r="U63" s="102" t="n">
        <v>25.8666666666667</v>
      </c>
      <c r="V63" s="102" t="n">
        <v>26.6933333333333</v>
      </c>
      <c r="W63" s="102" t="n">
        <v>27.52</v>
      </c>
      <c r="X63" s="102" t="n">
        <v>27.7577777777778</v>
      </c>
      <c r="Y63" s="102" t="n">
        <v>27.9955555555556</v>
      </c>
      <c r="Z63" s="102" t="n">
        <v>28.2333333333333</v>
      </c>
      <c r="AA63" s="102" t="n">
        <v>28.4711111111111</v>
      </c>
      <c r="AB63" s="102" t="n">
        <v>28.7088888888889</v>
      </c>
      <c r="AC63" s="102" t="n">
        <v>28.9466666666667</v>
      </c>
      <c r="AD63" s="102" t="n">
        <v>29.1844444444445</v>
      </c>
      <c r="AE63" s="102" t="n">
        <v>29.4222222222222</v>
      </c>
      <c r="AF63" s="102" t="n">
        <v>29.66</v>
      </c>
      <c r="AG63" s="102" t="n">
        <v>28.802</v>
      </c>
      <c r="AH63" s="102" t="n">
        <v>27.944</v>
      </c>
      <c r="AI63" s="102" t="n">
        <v>27.086</v>
      </c>
      <c r="AJ63" s="102" t="n">
        <v>26.228</v>
      </c>
      <c r="AK63" s="102" t="n">
        <v>25.37</v>
      </c>
      <c r="AL63" s="102" t="n">
        <v>24.512</v>
      </c>
      <c r="AM63" s="102" t="n">
        <v>23.654</v>
      </c>
      <c r="AN63" s="102" t="n">
        <v>22.796</v>
      </c>
      <c r="AO63" s="102" t="n">
        <v>21.938</v>
      </c>
      <c r="AP63" s="102" t="n">
        <v>21.08</v>
      </c>
      <c r="AQ63" s="102" t="n">
        <v>20.222</v>
      </c>
      <c r="AR63" s="102" t="n">
        <v>19.364</v>
      </c>
      <c r="AS63" s="102" t="n">
        <v>18.506</v>
      </c>
      <c r="AT63" s="102" t="n">
        <v>17.648</v>
      </c>
      <c r="AU63" s="102" t="n">
        <v>16.79</v>
      </c>
      <c r="AV63" s="102" t="n">
        <v>15.932</v>
      </c>
      <c r="AW63" s="102" t="n">
        <v>15.074</v>
      </c>
      <c r="AX63" s="102" t="n">
        <v>14.216</v>
      </c>
      <c r="AY63" s="102" t="n">
        <v>13.358</v>
      </c>
      <c r="AZ63" s="102" t="n">
        <v>12.5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1.15266666666667</v>
      </c>
      <c r="D64" s="102" t="n">
        <v>2.30533333333333</v>
      </c>
      <c r="E64" s="102" t="n">
        <v>3.458</v>
      </c>
      <c r="F64" s="102" t="n">
        <v>4.61066666666667</v>
      </c>
      <c r="G64" s="102" t="n">
        <v>5.76333333333333</v>
      </c>
      <c r="H64" s="102" t="n">
        <v>6.916</v>
      </c>
      <c r="I64" s="102" t="n">
        <v>8.06733333333333</v>
      </c>
      <c r="J64" s="102" t="n">
        <v>9.21866666666667</v>
      </c>
      <c r="K64" s="102" t="n">
        <v>10.37</v>
      </c>
      <c r="L64" s="102" t="n">
        <v>12.6753333333333</v>
      </c>
      <c r="M64" s="102" t="n">
        <v>14.9806666666667</v>
      </c>
      <c r="N64" s="102" t="n">
        <v>17.286</v>
      </c>
      <c r="O64" s="102" t="n">
        <v>18.535</v>
      </c>
      <c r="P64" s="102" t="n">
        <v>19.784</v>
      </c>
      <c r="Q64" s="102" t="n">
        <v>21.033</v>
      </c>
      <c r="R64" s="102" t="n">
        <v>22.282</v>
      </c>
      <c r="S64" s="102" t="n">
        <v>23.531</v>
      </c>
      <c r="T64" s="102" t="n">
        <v>24.78</v>
      </c>
      <c r="U64" s="102" t="n">
        <v>25.5666666666667</v>
      </c>
      <c r="V64" s="102" t="n">
        <v>26.3533333333333</v>
      </c>
      <c r="W64" s="102" t="n">
        <v>27.14</v>
      </c>
      <c r="X64" s="102" t="n">
        <v>27.3711111111111</v>
      </c>
      <c r="Y64" s="102" t="n">
        <v>27.6022222222222</v>
      </c>
      <c r="Z64" s="102" t="n">
        <v>27.8333333333333</v>
      </c>
      <c r="AA64" s="102" t="n">
        <v>28.0644444444444</v>
      </c>
      <c r="AB64" s="102" t="n">
        <v>28.2955555555556</v>
      </c>
      <c r="AC64" s="102" t="n">
        <v>28.5266666666667</v>
      </c>
      <c r="AD64" s="102" t="n">
        <v>28.7577777777778</v>
      </c>
      <c r="AE64" s="102" t="n">
        <v>28.9888888888889</v>
      </c>
      <c r="AF64" s="102" t="n">
        <v>29.22</v>
      </c>
      <c r="AG64" s="102" t="n">
        <v>28.364</v>
      </c>
      <c r="AH64" s="102" t="n">
        <v>27.508</v>
      </c>
      <c r="AI64" s="102" t="n">
        <v>26.652</v>
      </c>
      <c r="AJ64" s="102" t="n">
        <v>25.796</v>
      </c>
      <c r="AK64" s="102" t="n">
        <v>24.94</v>
      </c>
      <c r="AL64" s="102" t="n">
        <v>24.084</v>
      </c>
      <c r="AM64" s="102" t="n">
        <v>23.228</v>
      </c>
      <c r="AN64" s="102" t="n">
        <v>22.372</v>
      </c>
      <c r="AO64" s="102" t="n">
        <v>21.516</v>
      </c>
      <c r="AP64" s="102" t="n">
        <v>20.66</v>
      </c>
      <c r="AQ64" s="102" t="n">
        <v>19.804</v>
      </c>
      <c r="AR64" s="102" t="n">
        <v>18.948</v>
      </c>
      <c r="AS64" s="102" t="n">
        <v>18.092</v>
      </c>
      <c r="AT64" s="102" t="n">
        <v>17.236</v>
      </c>
      <c r="AU64" s="102" t="n">
        <v>16.38</v>
      </c>
      <c r="AV64" s="102" t="n">
        <v>15.524</v>
      </c>
      <c r="AW64" s="102" t="n">
        <v>14.668</v>
      </c>
      <c r="AX64" s="102" t="n">
        <v>13.812</v>
      </c>
      <c r="AY64" s="102" t="n">
        <v>12.956</v>
      </c>
      <c r="AZ64" s="102" t="n">
        <v>12.1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1.14066666666667</v>
      </c>
      <c r="D65" s="102" t="n">
        <v>2.28133333333333</v>
      </c>
      <c r="E65" s="102" t="n">
        <v>3.422</v>
      </c>
      <c r="F65" s="102" t="n">
        <v>4.56266666666667</v>
      </c>
      <c r="G65" s="102" t="n">
        <v>5.70333333333333</v>
      </c>
      <c r="H65" s="102" t="n">
        <v>6.844</v>
      </c>
      <c r="I65" s="102" t="n">
        <v>7.98266666666667</v>
      </c>
      <c r="J65" s="102" t="n">
        <v>9.12133333333333</v>
      </c>
      <c r="K65" s="102" t="n">
        <v>10.26</v>
      </c>
      <c r="L65" s="102" t="n">
        <v>12.5413333333333</v>
      </c>
      <c r="M65" s="102" t="n">
        <v>14.8226666666667</v>
      </c>
      <c r="N65" s="102" t="n">
        <v>17.104</v>
      </c>
      <c r="O65" s="102" t="n">
        <v>18.34</v>
      </c>
      <c r="P65" s="102" t="n">
        <v>19.576</v>
      </c>
      <c r="Q65" s="102" t="n">
        <v>20.812</v>
      </c>
      <c r="R65" s="102" t="n">
        <v>22.048</v>
      </c>
      <c r="S65" s="102" t="n">
        <v>23.284</v>
      </c>
      <c r="T65" s="102" t="n">
        <v>24.52</v>
      </c>
      <c r="U65" s="102" t="n">
        <v>25.2666666666667</v>
      </c>
      <c r="V65" s="102" t="n">
        <v>26.0133333333333</v>
      </c>
      <c r="W65" s="102" t="n">
        <v>26.76</v>
      </c>
      <c r="X65" s="102" t="n">
        <v>26.9844444444444</v>
      </c>
      <c r="Y65" s="102" t="n">
        <v>27.2088888888889</v>
      </c>
      <c r="Z65" s="102" t="n">
        <v>27.4333333333333</v>
      </c>
      <c r="AA65" s="102" t="n">
        <v>27.6577777777778</v>
      </c>
      <c r="AB65" s="102" t="n">
        <v>27.8822222222222</v>
      </c>
      <c r="AC65" s="102" t="n">
        <v>28.1066666666667</v>
      </c>
      <c r="AD65" s="102" t="n">
        <v>28.3311111111111</v>
      </c>
      <c r="AE65" s="102" t="n">
        <v>28.5555555555555</v>
      </c>
      <c r="AF65" s="102" t="n">
        <v>28.78</v>
      </c>
      <c r="AG65" s="102" t="n">
        <v>27.926</v>
      </c>
      <c r="AH65" s="102" t="n">
        <v>27.072</v>
      </c>
      <c r="AI65" s="102" t="n">
        <v>26.218</v>
      </c>
      <c r="AJ65" s="102" t="n">
        <v>25.364</v>
      </c>
      <c r="AK65" s="102" t="n">
        <v>24.51</v>
      </c>
      <c r="AL65" s="102" t="n">
        <v>23.656</v>
      </c>
      <c r="AM65" s="102" t="n">
        <v>22.802</v>
      </c>
      <c r="AN65" s="102" t="n">
        <v>21.948</v>
      </c>
      <c r="AO65" s="102" t="n">
        <v>21.094</v>
      </c>
      <c r="AP65" s="102" t="n">
        <v>20.24</v>
      </c>
      <c r="AQ65" s="102" t="n">
        <v>19.386</v>
      </c>
      <c r="AR65" s="102" t="n">
        <v>18.532</v>
      </c>
      <c r="AS65" s="102" t="n">
        <v>17.678</v>
      </c>
      <c r="AT65" s="102" t="n">
        <v>16.824</v>
      </c>
      <c r="AU65" s="102" t="n">
        <v>15.97</v>
      </c>
      <c r="AV65" s="102" t="n">
        <v>15.116</v>
      </c>
      <c r="AW65" s="102" t="n">
        <v>14.262</v>
      </c>
      <c r="AX65" s="102" t="n">
        <v>13.408</v>
      </c>
      <c r="AY65" s="102" t="n">
        <v>12.554</v>
      </c>
      <c r="AZ65" s="102" t="n">
        <v>11.7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1.12866666666667</v>
      </c>
      <c r="D66" s="102" t="n">
        <v>2.25733333333333</v>
      </c>
      <c r="E66" s="102" t="n">
        <v>3.386</v>
      </c>
      <c r="F66" s="102" t="n">
        <v>4.51466666666667</v>
      </c>
      <c r="G66" s="102" t="n">
        <v>5.64333333333333</v>
      </c>
      <c r="H66" s="102" t="n">
        <v>6.772</v>
      </c>
      <c r="I66" s="102" t="n">
        <v>7.898</v>
      </c>
      <c r="J66" s="102" t="n">
        <v>9.024</v>
      </c>
      <c r="K66" s="102" t="n">
        <v>10.15</v>
      </c>
      <c r="L66" s="102" t="n">
        <v>12.4073333333333</v>
      </c>
      <c r="M66" s="102" t="n">
        <v>14.6646666666667</v>
      </c>
      <c r="N66" s="102" t="n">
        <v>16.922</v>
      </c>
      <c r="O66" s="102" t="n">
        <v>18.145</v>
      </c>
      <c r="P66" s="102" t="n">
        <v>19.368</v>
      </c>
      <c r="Q66" s="102" t="n">
        <v>20.591</v>
      </c>
      <c r="R66" s="102" t="n">
        <v>21.814</v>
      </c>
      <c r="S66" s="102" t="n">
        <v>23.037</v>
      </c>
      <c r="T66" s="102" t="n">
        <v>24.26</v>
      </c>
      <c r="U66" s="102" t="n">
        <v>24.9666666666667</v>
      </c>
      <c r="V66" s="102" t="n">
        <v>25.6733333333333</v>
      </c>
      <c r="W66" s="102" t="n">
        <v>26.38</v>
      </c>
      <c r="X66" s="102" t="n">
        <v>26.5977777777778</v>
      </c>
      <c r="Y66" s="102" t="n">
        <v>26.8155555555556</v>
      </c>
      <c r="Z66" s="102" t="n">
        <v>27.0333333333333</v>
      </c>
      <c r="AA66" s="102" t="n">
        <v>27.2511111111111</v>
      </c>
      <c r="AB66" s="102" t="n">
        <v>27.4688888888889</v>
      </c>
      <c r="AC66" s="102" t="n">
        <v>27.6866666666667</v>
      </c>
      <c r="AD66" s="102" t="n">
        <v>27.9044444444444</v>
      </c>
      <c r="AE66" s="102" t="n">
        <v>28.1222222222222</v>
      </c>
      <c r="AF66" s="102" t="n">
        <v>28.34</v>
      </c>
      <c r="AG66" s="102" t="n">
        <v>27.488</v>
      </c>
      <c r="AH66" s="102" t="n">
        <v>26.636</v>
      </c>
      <c r="AI66" s="102" t="n">
        <v>25.784</v>
      </c>
      <c r="AJ66" s="102" t="n">
        <v>24.932</v>
      </c>
      <c r="AK66" s="102" t="n">
        <v>24.08</v>
      </c>
      <c r="AL66" s="102" t="n">
        <v>23.228</v>
      </c>
      <c r="AM66" s="102" t="n">
        <v>22.376</v>
      </c>
      <c r="AN66" s="102" t="n">
        <v>21.524</v>
      </c>
      <c r="AO66" s="102" t="n">
        <v>20.672</v>
      </c>
      <c r="AP66" s="102" t="n">
        <v>19.82</v>
      </c>
      <c r="AQ66" s="102" t="n">
        <v>18.968</v>
      </c>
      <c r="AR66" s="102" t="n">
        <v>18.116</v>
      </c>
      <c r="AS66" s="102" t="n">
        <v>17.264</v>
      </c>
      <c r="AT66" s="102" t="n">
        <v>16.412</v>
      </c>
      <c r="AU66" s="102" t="n">
        <v>15.56</v>
      </c>
      <c r="AV66" s="102" t="n">
        <v>14.708</v>
      </c>
      <c r="AW66" s="102" t="n">
        <v>13.856</v>
      </c>
      <c r="AX66" s="102" t="n">
        <v>13.004</v>
      </c>
      <c r="AY66" s="102" t="n">
        <v>12.152</v>
      </c>
      <c r="AZ66" s="102" t="n">
        <v>11.3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1.11666666666667</v>
      </c>
      <c r="D67" s="102" t="n">
        <v>2.23333333333333</v>
      </c>
      <c r="E67" s="102" t="n">
        <v>3.35</v>
      </c>
      <c r="F67" s="102" t="n">
        <v>4.46666666666667</v>
      </c>
      <c r="G67" s="102" t="n">
        <v>5.58333333333333</v>
      </c>
      <c r="H67" s="102" t="n">
        <v>6.7</v>
      </c>
      <c r="I67" s="102" t="n">
        <v>7.81333333333333</v>
      </c>
      <c r="J67" s="102" t="n">
        <v>8.92666666666667</v>
      </c>
      <c r="K67" s="102" t="n">
        <v>10.04</v>
      </c>
      <c r="L67" s="102" t="n">
        <v>12.2733333333333</v>
      </c>
      <c r="M67" s="102" t="n">
        <v>14.5066666666667</v>
      </c>
      <c r="N67" s="102" t="n">
        <v>16.74</v>
      </c>
      <c r="O67" s="102" t="n">
        <v>17.95</v>
      </c>
      <c r="P67" s="102" t="n">
        <v>19.16</v>
      </c>
      <c r="Q67" s="102" t="n">
        <v>20.37</v>
      </c>
      <c r="R67" s="102" t="n">
        <v>21.58</v>
      </c>
      <c r="S67" s="102" t="n">
        <v>22.79</v>
      </c>
      <c r="T67" s="102" t="n">
        <v>24</v>
      </c>
      <c r="U67" s="102" t="n">
        <v>24.6666666666667</v>
      </c>
      <c r="V67" s="102" t="n">
        <v>25.3333333333333</v>
      </c>
      <c r="W67" s="102" t="n">
        <v>26</v>
      </c>
      <c r="X67" s="102" t="n">
        <v>26.2111111111111</v>
      </c>
      <c r="Y67" s="102" t="n">
        <v>26.4222222222222</v>
      </c>
      <c r="Z67" s="102" t="n">
        <v>26.6333333333333</v>
      </c>
      <c r="AA67" s="102" t="n">
        <v>26.8444444444444</v>
      </c>
      <c r="AB67" s="102" t="n">
        <v>27.0555555555556</v>
      </c>
      <c r="AC67" s="102" t="n">
        <v>27.2666666666667</v>
      </c>
      <c r="AD67" s="102" t="n">
        <v>27.4777777777778</v>
      </c>
      <c r="AE67" s="102" t="n">
        <v>27.6888888888889</v>
      </c>
      <c r="AF67" s="102" t="n">
        <v>27.9</v>
      </c>
      <c r="AG67" s="102" t="n">
        <v>27.05</v>
      </c>
      <c r="AH67" s="102" t="n">
        <v>26.2</v>
      </c>
      <c r="AI67" s="102" t="n">
        <v>25.35</v>
      </c>
      <c r="AJ67" s="102" t="n">
        <v>24.5</v>
      </c>
      <c r="AK67" s="102" t="n">
        <v>23.65</v>
      </c>
      <c r="AL67" s="102" t="n">
        <v>22.8</v>
      </c>
      <c r="AM67" s="102" t="n">
        <v>21.95</v>
      </c>
      <c r="AN67" s="102" t="n">
        <v>21.1</v>
      </c>
      <c r="AO67" s="102" t="n">
        <v>20.25</v>
      </c>
      <c r="AP67" s="102" t="n">
        <v>19.4</v>
      </c>
      <c r="AQ67" s="102" t="n">
        <v>18.55</v>
      </c>
      <c r="AR67" s="102" t="n">
        <v>17.7</v>
      </c>
      <c r="AS67" s="102" t="n">
        <v>16.85</v>
      </c>
      <c r="AT67" s="102" t="n">
        <v>16</v>
      </c>
      <c r="AU67" s="102" t="n">
        <v>15.15</v>
      </c>
      <c r="AV67" s="102" t="n">
        <v>14.3</v>
      </c>
      <c r="AW67" s="102" t="n">
        <v>13.45</v>
      </c>
      <c r="AX67" s="102" t="n">
        <v>12.6</v>
      </c>
      <c r="AY67" s="102" t="n">
        <v>11.75</v>
      </c>
      <c r="AZ67" s="102" t="n">
        <v>10.9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1.09333333333333</v>
      </c>
      <c r="D68" s="102" t="n">
        <v>2.18666666666667</v>
      </c>
      <c r="E68" s="102" t="n">
        <v>3.28</v>
      </c>
      <c r="F68" s="102" t="n">
        <v>4.37333333333333</v>
      </c>
      <c r="G68" s="102" t="n">
        <v>5.46666666666667</v>
      </c>
      <c r="H68" s="102" t="n">
        <v>6.56</v>
      </c>
      <c r="I68" s="102" t="n">
        <v>7.65066666666667</v>
      </c>
      <c r="J68" s="102" t="n">
        <v>8.74133333333333</v>
      </c>
      <c r="K68" s="102" t="n">
        <v>9.832</v>
      </c>
      <c r="L68" s="102" t="n">
        <v>12.0186666666667</v>
      </c>
      <c r="M68" s="102" t="n">
        <v>14.2053333333333</v>
      </c>
      <c r="N68" s="102" t="n">
        <v>16.392</v>
      </c>
      <c r="O68" s="102" t="n">
        <v>17.5766666666667</v>
      </c>
      <c r="P68" s="102" t="n">
        <v>18.7613333333333</v>
      </c>
      <c r="Q68" s="102" t="n">
        <v>19.946</v>
      </c>
      <c r="R68" s="102" t="n">
        <v>21.1306666666667</v>
      </c>
      <c r="S68" s="102" t="n">
        <v>22.3153333333333</v>
      </c>
      <c r="T68" s="102" t="n">
        <v>23.5</v>
      </c>
      <c r="U68" s="102" t="n">
        <v>24.18</v>
      </c>
      <c r="V68" s="102" t="n">
        <v>24.86</v>
      </c>
      <c r="W68" s="102" t="n">
        <v>25.54</v>
      </c>
      <c r="X68" s="102" t="n">
        <v>25.7155555555556</v>
      </c>
      <c r="Y68" s="102" t="n">
        <v>25.8911111111111</v>
      </c>
      <c r="Z68" s="102" t="n">
        <v>26.0666666666667</v>
      </c>
      <c r="AA68" s="102" t="n">
        <v>26.2422222222222</v>
      </c>
      <c r="AB68" s="102" t="n">
        <v>26.4177777777778</v>
      </c>
      <c r="AC68" s="102" t="n">
        <v>26.5933333333333</v>
      </c>
      <c r="AD68" s="102" t="n">
        <v>26.7688888888889</v>
      </c>
      <c r="AE68" s="102" t="n">
        <v>26.9444444444444</v>
      </c>
      <c r="AF68" s="102" t="n">
        <v>27.12</v>
      </c>
      <c r="AG68" s="102" t="n">
        <v>26.282</v>
      </c>
      <c r="AH68" s="102" t="n">
        <v>25.444</v>
      </c>
      <c r="AI68" s="102" t="n">
        <v>24.606</v>
      </c>
      <c r="AJ68" s="102" t="n">
        <v>23.768</v>
      </c>
      <c r="AK68" s="102" t="n">
        <v>22.93</v>
      </c>
      <c r="AL68" s="102" t="n">
        <v>22.092</v>
      </c>
      <c r="AM68" s="102" t="n">
        <v>21.254</v>
      </c>
      <c r="AN68" s="102" t="n">
        <v>20.416</v>
      </c>
      <c r="AO68" s="102" t="n">
        <v>19.578</v>
      </c>
      <c r="AP68" s="102" t="n">
        <v>18.74</v>
      </c>
      <c r="AQ68" s="102" t="n">
        <v>17.902</v>
      </c>
      <c r="AR68" s="102" t="n">
        <v>17.064</v>
      </c>
      <c r="AS68" s="102" t="n">
        <v>16.226</v>
      </c>
      <c r="AT68" s="102" t="n">
        <v>15.388</v>
      </c>
      <c r="AU68" s="102" t="n">
        <v>14.55</v>
      </c>
      <c r="AV68" s="102" t="n">
        <v>13.712</v>
      </c>
      <c r="AW68" s="102" t="n">
        <v>12.874</v>
      </c>
      <c r="AX68" s="102" t="n">
        <v>12.036</v>
      </c>
      <c r="AY68" s="102" t="n">
        <v>11.198</v>
      </c>
      <c r="AZ68" s="102" t="n">
        <v>10.36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1.07</v>
      </c>
      <c r="D69" s="102" t="n">
        <v>2.14</v>
      </c>
      <c r="E69" s="102" t="n">
        <v>3.21</v>
      </c>
      <c r="F69" s="102" t="n">
        <v>4.28</v>
      </c>
      <c r="G69" s="102" t="n">
        <v>5.35</v>
      </c>
      <c r="H69" s="102" t="n">
        <v>6.42</v>
      </c>
      <c r="I69" s="102" t="n">
        <v>7.488</v>
      </c>
      <c r="J69" s="102" t="n">
        <v>8.556</v>
      </c>
      <c r="K69" s="102" t="n">
        <v>9.624</v>
      </c>
      <c r="L69" s="102" t="n">
        <v>11.764</v>
      </c>
      <c r="M69" s="102" t="n">
        <v>13.904</v>
      </c>
      <c r="N69" s="102" t="n">
        <v>16.044</v>
      </c>
      <c r="O69" s="102" t="n">
        <v>17.2033333333333</v>
      </c>
      <c r="P69" s="102" t="n">
        <v>18.3626666666667</v>
      </c>
      <c r="Q69" s="102" t="n">
        <v>19.522</v>
      </c>
      <c r="R69" s="102" t="n">
        <v>20.6813333333333</v>
      </c>
      <c r="S69" s="102" t="n">
        <v>21.8406666666667</v>
      </c>
      <c r="T69" s="102" t="n">
        <v>23</v>
      </c>
      <c r="U69" s="102" t="n">
        <v>23.6933333333333</v>
      </c>
      <c r="V69" s="102" t="n">
        <v>24.3866666666667</v>
      </c>
      <c r="W69" s="102" t="n">
        <v>25.08</v>
      </c>
      <c r="X69" s="102" t="n">
        <v>25.22</v>
      </c>
      <c r="Y69" s="102" t="n">
        <v>25.36</v>
      </c>
      <c r="Z69" s="102" t="n">
        <v>25.5</v>
      </c>
      <c r="AA69" s="102" t="n">
        <v>25.64</v>
      </c>
      <c r="AB69" s="102" t="n">
        <v>25.78</v>
      </c>
      <c r="AC69" s="102" t="n">
        <v>25.92</v>
      </c>
      <c r="AD69" s="102" t="n">
        <v>26.06</v>
      </c>
      <c r="AE69" s="102" t="n">
        <v>26.2</v>
      </c>
      <c r="AF69" s="102" t="n">
        <v>26.34</v>
      </c>
      <c r="AG69" s="102" t="n">
        <v>25.514</v>
      </c>
      <c r="AH69" s="102" t="n">
        <v>24.688</v>
      </c>
      <c r="AI69" s="102" t="n">
        <v>23.862</v>
      </c>
      <c r="AJ69" s="102" t="n">
        <v>23.036</v>
      </c>
      <c r="AK69" s="102" t="n">
        <v>22.21</v>
      </c>
      <c r="AL69" s="102" t="n">
        <v>21.384</v>
      </c>
      <c r="AM69" s="102" t="n">
        <v>20.558</v>
      </c>
      <c r="AN69" s="102" t="n">
        <v>19.732</v>
      </c>
      <c r="AO69" s="102" t="n">
        <v>18.906</v>
      </c>
      <c r="AP69" s="102" t="n">
        <v>18.08</v>
      </c>
      <c r="AQ69" s="102" t="n">
        <v>17.254</v>
      </c>
      <c r="AR69" s="102" t="n">
        <v>16.428</v>
      </c>
      <c r="AS69" s="102" t="n">
        <v>15.602</v>
      </c>
      <c r="AT69" s="102" t="n">
        <v>14.776</v>
      </c>
      <c r="AU69" s="102" t="n">
        <v>13.95</v>
      </c>
      <c r="AV69" s="102" t="n">
        <v>13.124</v>
      </c>
      <c r="AW69" s="102" t="n">
        <v>12.298</v>
      </c>
      <c r="AX69" s="102" t="n">
        <v>11.472</v>
      </c>
      <c r="AY69" s="102" t="n">
        <v>10.646</v>
      </c>
      <c r="AZ69" s="102" t="n">
        <v>9.81999999999999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1.04666666666667</v>
      </c>
      <c r="D70" s="102" t="n">
        <v>2.09333333333333</v>
      </c>
      <c r="E70" s="102" t="n">
        <v>3.14</v>
      </c>
      <c r="F70" s="102" t="n">
        <v>4.18666666666667</v>
      </c>
      <c r="G70" s="102" t="n">
        <v>5.23333333333333</v>
      </c>
      <c r="H70" s="102" t="n">
        <v>6.28</v>
      </c>
      <c r="I70" s="102" t="n">
        <v>7.32533333333333</v>
      </c>
      <c r="J70" s="102" t="n">
        <v>8.37066666666667</v>
      </c>
      <c r="K70" s="102" t="n">
        <v>9.416</v>
      </c>
      <c r="L70" s="102" t="n">
        <v>11.5093333333333</v>
      </c>
      <c r="M70" s="102" t="n">
        <v>13.6026666666667</v>
      </c>
      <c r="N70" s="102" t="n">
        <v>15.696</v>
      </c>
      <c r="O70" s="102" t="n">
        <v>16.83</v>
      </c>
      <c r="P70" s="102" t="n">
        <v>17.964</v>
      </c>
      <c r="Q70" s="102" t="n">
        <v>19.098</v>
      </c>
      <c r="R70" s="102" t="n">
        <v>20.232</v>
      </c>
      <c r="S70" s="102" t="n">
        <v>21.366</v>
      </c>
      <c r="T70" s="102" t="n">
        <v>22.5</v>
      </c>
      <c r="U70" s="102" t="n">
        <v>23.2066666666667</v>
      </c>
      <c r="V70" s="102" t="n">
        <v>23.9133333333333</v>
      </c>
      <c r="W70" s="102" t="n">
        <v>24.62</v>
      </c>
      <c r="X70" s="102" t="n">
        <v>24.7244444444444</v>
      </c>
      <c r="Y70" s="102" t="n">
        <v>24.8288888888889</v>
      </c>
      <c r="Z70" s="102" t="n">
        <v>24.9333333333333</v>
      </c>
      <c r="AA70" s="102" t="n">
        <v>25.0377777777778</v>
      </c>
      <c r="AB70" s="102" t="n">
        <v>25.1422222222222</v>
      </c>
      <c r="AC70" s="102" t="n">
        <v>25.2466666666667</v>
      </c>
      <c r="AD70" s="102" t="n">
        <v>25.3511111111111</v>
      </c>
      <c r="AE70" s="102" t="n">
        <v>25.4555555555555</v>
      </c>
      <c r="AF70" s="102" t="n">
        <v>25.56</v>
      </c>
      <c r="AG70" s="102" t="n">
        <v>24.746</v>
      </c>
      <c r="AH70" s="102" t="n">
        <v>23.932</v>
      </c>
      <c r="AI70" s="102" t="n">
        <v>23.118</v>
      </c>
      <c r="AJ70" s="102" t="n">
        <v>22.304</v>
      </c>
      <c r="AK70" s="102" t="n">
        <v>21.49</v>
      </c>
      <c r="AL70" s="102" t="n">
        <v>20.676</v>
      </c>
      <c r="AM70" s="102" t="n">
        <v>19.862</v>
      </c>
      <c r="AN70" s="102" t="n">
        <v>19.048</v>
      </c>
      <c r="AO70" s="102" t="n">
        <v>18.234</v>
      </c>
      <c r="AP70" s="102" t="n">
        <v>17.42</v>
      </c>
      <c r="AQ70" s="102" t="n">
        <v>16.606</v>
      </c>
      <c r="AR70" s="102" t="n">
        <v>15.792</v>
      </c>
      <c r="AS70" s="102" t="n">
        <v>14.978</v>
      </c>
      <c r="AT70" s="102" t="n">
        <v>14.164</v>
      </c>
      <c r="AU70" s="102" t="n">
        <v>13.35</v>
      </c>
      <c r="AV70" s="102" t="n">
        <v>12.536</v>
      </c>
      <c r="AW70" s="102" t="n">
        <v>11.722</v>
      </c>
      <c r="AX70" s="102" t="n">
        <v>10.908</v>
      </c>
      <c r="AY70" s="102" t="n">
        <v>10.094</v>
      </c>
      <c r="AZ70" s="102" t="n">
        <v>9.28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1.02333333333333</v>
      </c>
      <c r="D71" s="102" t="n">
        <v>2.04666666666667</v>
      </c>
      <c r="E71" s="102" t="n">
        <v>3.07</v>
      </c>
      <c r="F71" s="102" t="n">
        <v>4.09333333333333</v>
      </c>
      <c r="G71" s="102" t="n">
        <v>5.11666666666667</v>
      </c>
      <c r="H71" s="102" t="n">
        <v>6.14</v>
      </c>
      <c r="I71" s="102" t="n">
        <v>7.16266666666667</v>
      </c>
      <c r="J71" s="102" t="n">
        <v>8.18533333333333</v>
      </c>
      <c r="K71" s="102" t="n">
        <v>9.208</v>
      </c>
      <c r="L71" s="102" t="n">
        <v>11.2546666666667</v>
      </c>
      <c r="M71" s="102" t="n">
        <v>13.3013333333333</v>
      </c>
      <c r="N71" s="102" t="n">
        <v>15.348</v>
      </c>
      <c r="O71" s="102" t="n">
        <v>16.4566666666667</v>
      </c>
      <c r="P71" s="102" t="n">
        <v>17.5653333333333</v>
      </c>
      <c r="Q71" s="102" t="n">
        <v>18.674</v>
      </c>
      <c r="R71" s="102" t="n">
        <v>19.7826666666667</v>
      </c>
      <c r="S71" s="102" t="n">
        <v>20.8913333333333</v>
      </c>
      <c r="T71" s="102" t="n">
        <v>22</v>
      </c>
      <c r="U71" s="102" t="n">
        <v>22.72</v>
      </c>
      <c r="V71" s="102" t="n">
        <v>23.44</v>
      </c>
      <c r="W71" s="102" t="n">
        <v>24.16</v>
      </c>
      <c r="X71" s="102" t="n">
        <v>24.2288888888889</v>
      </c>
      <c r="Y71" s="102" t="n">
        <v>24.2977777777778</v>
      </c>
      <c r="Z71" s="102" t="n">
        <v>24.3666666666667</v>
      </c>
      <c r="AA71" s="102" t="n">
        <v>24.4355555555556</v>
      </c>
      <c r="AB71" s="102" t="n">
        <v>24.5044444444444</v>
      </c>
      <c r="AC71" s="102" t="n">
        <v>24.5733333333333</v>
      </c>
      <c r="AD71" s="102" t="n">
        <v>24.6422222222222</v>
      </c>
      <c r="AE71" s="102" t="n">
        <v>24.7111111111111</v>
      </c>
      <c r="AF71" s="102" t="n">
        <v>24.78</v>
      </c>
      <c r="AG71" s="102" t="n">
        <v>23.978</v>
      </c>
      <c r="AH71" s="102" t="n">
        <v>23.176</v>
      </c>
      <c r="AI71" s="102" t="n">
        <v>22.374</v>
      </c>
      <c r="AJ71" s="102" t="n">
        <v>21.572</v>
      </c>
      <c r="AK71" s="102" t="n">
        <v>20.77</v>
      </c>
      <c r="AL71" s="102" t="n">
        <v>19.968</v>
      </c>
      <c r="AM71" s="102" t="n">
        <v>19.166</v>
      </c>
      <c r="AN71" s="102" t="n">
        <v>18.364</v>
      </c>
      <c r="AO71" s="102" t="n">
        <v>17.562</v>
      </c>
      <c r="AP71" s="102" t="n">
        <v>16.76</v>
      </c>
      <c r="AQ71" s="102" t="n">
        <v>15.958</v>
      </c>
      <c r="AR71" s="102" t="n">
        <v>15.156</v>
      </c>
      <c r="AS71" s="102" t="n">
        <v>14.354</v>
      </c>
      <c r="AT71" s="102" t="n">
        <v>13.552</v>
      </c>
      <c r="AU71" s="102" t="n">
        <v>12.75</v>
      </c>
      <c r="AV71" s="102" t="n">
        <v>11.948</v>
      </c>
      <c r="AW71" s="102" t="n">
        <v>11.146</v>
      </c>
      <c r="AX71" s="102" t="n">
        <v>10.344</v>
      </c>
      <c r="AY71" s="102" t="n">
        <v>9.542</v>
      </c>
      <c r="AZ71" s="102" t="n">
        <v>8.74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1</v>
      </c>
      <c r="D72" s="102" t="n">
        <v>2</v>
      </c>
      <c r="E72" s="102" t="n">
        <v>3</v>
      </c>
      <c r="F72" s="102" t="n">
        <v>4</v>
      </c>
      <c r="G72" s="102" t="n">
        <v>5</v>
      </c>
      <c r="H72" s="102" t="n">
        <v>6</v>
      </c>
      <c r="I72" s="102" t="n">
        <v>7</v>
      </c>
      <c r="J72" s="102" t="n">
        <v>8</v>
      </c>
      <c r="K72" s="102" t="n">
        <v>9</v>
      </c>
      <c r="L72" s="102" t="n">
        <v>11</v>
      </c>
      <c r="M72" s="102" t="n">
        <v>13</v>
      </c>
      <c r="N72" s="102" t="n">
        <v>15</v>
      </c>
      <c r="O72" s="102" t="n">
        <v>16.0833333333333</v>
      </c>
      <c r="P72" s="102" t="n">
        <v>17.1666666666667</v>
      </c>
      <c r="Q72" s="102" t="n">
        <v>18.25</v>
      </c>
      <c r="R72" s="102" t="n">
        <v>19.3333333333333</v>
      </c>
      <c r="S72" s="102" t="n">
        <v>20.4166666666667</v>
      </c>
      <c r="T72" s="102" t="n">
        <v>21.5</v>
      </c>
      <c r="U72" s="102" t="n">
        <v>22.2333333333333</v>
      </c>
      <c r="V72" s="102" t="n">
        <v>22.9666666666667</v>
      </c>
      <c r="W72" s="102" t="n">
        <v>23.7</v>
      </c>
      <c r="X72" s="102" t="n">
        <v>23.7333333333333</v>
      </c>
      <c r="Y72" s="102" t="n">
        <v>23.7666666666667</v>
      </c>
      <c r="Z72" s="102" t="n">
        <v>23.8</v>
      </c>
      <c r="AA72" s="102" t="n">
        <v>23.8333333333333</v>
      </c>
      <c r="AB72" s="102" t="n">
        <v>23.8666666666667</v>
      </c>
      <c r="AC72" s="102" t="n">
        <v>23.9</v>
      </c>
      <c r="AD72" s="102" t="n">
        <v>23.9333333333333</v>
      </c>
      <c r="AE72" s="102" t="n">
        <v>23.9666666666667</v>
      </c>
      <c r="AF72" s="102" t="n">
        <v>24</v>
      </c>
      <c r="AG72" s="102" t="n">
        <v>23.21</v>
      </c>
      <c r="AH72" s="102" t="n">
        <v>22.42</v>
      </c>
      <c r="AI72" s="102" t="n">
        <v>21.63</v>
      </c>
      <c r="AJ72" s="102" t="n">
        <v>20.84</v>
      </c>
      <c r="AK72" s="102" t="n">
        <v>20.05</v>
      </c>
      <c r="AL72" s="102" t="n">
        <v>19.26</v>
      </c>
      <c r="AM72" s="102" t="n">
        <v>18.47</v>
      </c>
      <c r="AN72" s="102" t="n">
        <v>17.68</v>
      </c>
      <c r="AO72" s="102" t="n">
        <v>16.89</v>
      </c>
      <c r="AP72" s="102" t="n">
        <v>16.1</v>
      </c>
      <c r="AQ72" s="102" t="n">
        <v>15.31</v>
      </c>
      <c r="AR72" s="102" t="n">
        <v>14.52</v>
      </c>
      <c r="AS72" s="102" t="n">
        <v>13.73</v>
      </c>
      <c r="AT72" s="102" t="n">
        <v>12.94</v>
      </c>
      <c r="AU72" s="102" t="n">
        <v>12.15</v>
      </c>
      <c r="AV72" s="102" t="n">
        <v>11.36</v>
      </c>
      <c r="AW72" s="102" t="n">
        <v>10.57</v>
      </c>
      <c r="AX72" s="102" t="n">
        <v>9.78000000000001</v>
      </c>
      <c r="AY72" s="102" t="n">
        <v>8.99000000000001</v>
      </c>
      <c r="AZ72" s="102" t="n">
        <v>8.20000000000001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0.967333333333333</v>
      </c>
      <c r="D73" s="102" t="n">
        <v>1.93466666666667</v>
      </c>
      <c r="E73" s="102" t="n">
        <v>2.902</v>
      </c>
      <c r="F73" s="102" t="n">
        <v>3.86933333333333</v>
      </c>
      <c r="G73" s="102" t="n">
        <v>4.83666666666667</v>
      </c>
      <c r="H73" s="102" t="n">
        <v>5.804</v>
      </c>
      <c r="I73" s="102" t="n">
        <v>6.77133333333333</v>
      </c>
      <c r="J73" s="102" t="n">
        <v>7.73866666666667</v>
      </c>
      <c r="K73" s="102" t="n">
        <v>8.706</v>
      </c>
      <c r="L73" s="102" t="n">
        <v>10.6413333333333</v>
      </c>
      <c r="M73" s="102" t="n">
        <v>12.5766666666667</v>
      </c>
      <c r="N73" s="102" t="n">
        <v>14.512</v>
      </c>
      <c r="O73" s="102" t="n">
        <v>15.56</v>
      </c>
      <c r="P73" s="102" t="n">
        <v>16.608</v>
      </c>
      <c r="Q73" s="102" t="n">
        <v>17.656</v>
      </c>
      <c r="R73" s="102" t="n">
        <v>18.704</v>
      </c>
      <c r="S73" s="102" t="n">
        <v>19.752</v>
      </c>
      <c r="T73" s="102" t="n">
        <v>20.8</v>
      </c>
      <c r="U73" s="102" t="n">
        <v>21.5266666666667</v>
      </c>
      <c r="V73" s="102" t="n">
        <v>22.2533333333333</v>
      </c>
      <c r="W73" s="102" t="n">
        <v>22.98</v>
      </c>
      <c r="X73" s="102" t="n">
        <v>23.02</v>
      </c>
      <c r="Y73" s="102" t="n">
        <v>23.06</v>
      </c>
      <c r="Z73" s="102" t="n">
        <v>23.1</v>
      </c>
      <c r="AA73" s="102" t="n">
        <v>23.14</v>
      </c>
      <c r="AB73" s="102" t="n">
        <v>23.18</v>
      </c>
      <c r="AC73" s="102" t="n">
        <v>23.22</v>
      </c>
      <c r="AD73" s="102" t="n">
        <v>23.26</v>
      </c>
      <c r="AE73" s="102" t="n">
        <v>23.3</v>
      </c>
      <c r="AF73" s="102" t="n">
        <v>23.34</v>
      </c>
      <c r="AG73" s="102" t="n">
        <v>22.56</v>
      </c>
      <c r="AH73" s="102" t="n">
        <v>21.78</v>
      </c>
      <c r="AI73" s="102" t="n">
        <v>21</v>
      </c>
      <c r="AJ73" s="102" t="n">
        <v>20.22</v>
      </c>
      <c r="AK73" s="102" t="n">
        <v>19.44</v>
      </c>
      <c r="AL73" s="102" t="n">
        <v>18.66</v>
      </c>
      <c r="AM73" s="102" t="n">
        <v>17.88</v>
      </c>
      <c r="AN73" s="102" t="n">
        <v>17.1</v>
      </c>
      <c r="AO73" s="102" t="n">
        <v>16.32</v>
      </c>
      <c r="AP73" s="102" t="n">
        <v>15.54</v>
      </c>
      <c r="AQ73" s="102" t="n">
        <v>14.76</v>
      </c>
      <c r="AR73" s="102" t="n">
        <v>13.98</v>
      </c>
      <c r="AS73" s="102" t="n">
        <v>13.2</v>
      </c>
      <c r="AT73" s="102" t="n">
        <v>12.42</v>
      </c>
      <c r="AU73" s="102" t="n">
        <v>11.64</v>
      </c>
      <c r="AV73" s="102" t="n">
        <v>10.86</v>
      </c>
      <c r="AW73" s="102" t="n">
        <v>10.08</v>
      </c>
      <c r="AX73" s="102" t="n">
        <v>9.30000000000001</v>
      </c>
      <c r="AY73" s="102" t="n">
        <v>8.52000000000001</v>
      </c>
      <c r="AZ73" s="102" t="n">
        <v>7.74000000000001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0.934666666666667</v>
      </c>
      <c r="D74" s="102" t="n">
        <v>1.86933333333333</v>
      </c>
      <c r="E74" s="102" t="n">
        <v>2.804</v>
      </c>
      <c r="F74" s="102" t="n">
        <v>3.73866666666667</v>
      </c>
      <c r="G74" s="102" t="n">
        <v>4.67333333333333</v>
      </c>
      <c r="H74" s="102" t="n">
        <v>5.608</v>
      </c>
      <c r="I74" s="102" t="n">
        <v>6.54266666666667</v>
      </c>
      <c r="J74" s="102" t="n">
        <v>7.47733333333333</v>
      </c>
      <c r="K74" s="102" t="n">
        <v>8.412</v>
      </c>
      <c r="L74" s="102" t="n">
        <v>10.2826666666667</v>
      </c>
      <c r="M74" s="102" t="n">
        <v>12.1533333333333</v>
      </c>
      <c r="N74" s="102" t="n">
        <v>14.024</v>
      </c>
      <c r="O74" s="102" t="n">
        <v>15.0366666666667</v>
      </c>
      <c r="P74" s="102" t="n">
        <v>16.0493333333333</v>
      </c>
      <c r="Q74" s="102" t="n">
        <v>17.062</v>
      </c>
      <c r="R74" s="102" t="n">
        <v>18.0746666666667</v>
      </c>
      <c r="S74" s="102" t="n">
        <v>19.0873333333333</v>
      </c>
      <c r="T74" s="102" t="n">
        <v>20.1</v>
      </c>
      <c r="U74" s="102" t="n">
        <v>20.82</v>
      </c>
      <c r="V74" s="102" t="n">
        <v>21.54</v>
      </c>
      <c r="W74" s="102" t="n">
        <v>22.26</v>
      </c>
      <c r="X74" s="102" t="n">
        <v>22.3066666666667</v>
      </c>
      <c r="Y74" s="102" t="n">
        <v>22.3533333333333</v>
      </c>
      <c r="Z74" s="102" t="n">
        <v>22.4</v>
      </c>
      <c r="AA74" s="102" t="n">
        <v>22.4466666666667</v>
      </c>
      <c r="AB74" s="102" t="n">
        <v>22.4933333333333</v>
      </c>
      <c r="AC74" s="102" t="n">
        <v>22.54</v>
      </c>
      <c r="AD74" s="102" t="n">
        <v>22.5866666666667</v>
      </c>
      <c r="AE74" s="102" t="n">
        <v>22.6333333333333</v>
      </c>
      <c r="AF74" s="102" t="n">
        <v>22.68</v>
      </c>
      <c r="AG74" s="102" t="n">
        <v>21.91</v>
      </c>
      <c r="AH74" s="102" t="n">
        <v>21.14</v>
      </c>
      <c r="AI74" s="102" t="n">
        <v>20.37</v>
      </c>
      <c r="AJ74" s="102" t="n">
        <v>19.6</v>
      </c>
      <c r="AK74" s="102" t="n">
        <v>18.83</v>
      </c>
      <c r="AL74" s="102" t="n">
        <v>18.06</v>
      </c>
      <c r="AM74" s="102" t="n">
        <v>17.29</v>
      </c>
      <c r="AN74" s="102" t="n">
        <v>16.52</v>
      </c>
      <c r="AO74" s="102" t="n">
        <v>15.75</v>
      </c>
      <c r="AP74" s="102" t="n">
        <v>14.98</v>
      </c>
      <c r="AQ74" s="102" t="n">
        <v>14.21</v>
      </c>
      <c r="AR74" s="102" t="n">
        <v>13.44</v>
      </c>
      <c r="AS74" s="102" t="n">
        <v>12.67</v>
      </c>
      <c r="AT74" s="102" t="n">
        <v>11.9</v>
      </c>
      <c r="AU74" s="102" t="n">
        <v>11.13</v>
      </c>
      <c r="AV74" s="102" t="n">
        <v>10.36</v>
      </c>
      <c r="AW74" s="102" t="n">
        <v>9.59</v>
      </c>
      <c r="AX74" s="102" t="n">
        <v>8.82</v>
      </c>
      <c r="AY74" s="102" t="n">
        <v>8.05</v>
      </c>
      <c r="AZ74" s="102" t="n">
        <v>7.28000000000001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0.902</v>
      </c>
      <c r="D75" s="102" t="n">
        <v>1.804</v>
      </c>
      <c r="E75" s="102" t="n">
        <v>2.706</v>
      </c>
      <c r="F75" s="102" t="n">
        <v>3.608</v>
      </c>
      <c r="G75" s="102" t="n">
        <v>4.51</v>
      </c>
      <c r="H75" s="102" t="n">
        <v>5.412</v>
      </c>
      <c r="I75" s="102" t="n">
        <v>6.314</v>
      </c>
      <c r="J75" s="102" t="n">
        <v>7.216</v>
      </c>
      <c r="K75" s="102" t="n">
        <v>8.118</v>
      </c>
      <c r="L75" s="102" t="n">
        <v>9.924</v>
      </c>
      <c r="M75" s="102" t="n">
        <v>11.73</v>
      </c>
      <c r="N75" s="102" t="n">
        <v>13.536</v>
      </c>
      <c r="O75" s="102" t="n">
        <v>14.5133333333333</v>
      </c>
      <c r="P75" s="102" t="n">
        <v>15.4906666666667</v>
      </c>
      <c r="Q75" s="102" t="n">
        <v>16.468</v>
      </c>
      <c r="R75" s="102" t="n">
        <v>17.4453333333333</v>
      </c>
      <c r="S75" s="102" t="n">
        <v>18.4226666666667</v>
      </c>
      <c r="T75" s="102" t="n">
        <v>19.4</v>
      </c>
      <c r="U75" s="102" t="n">
        <v>20.1133333333333</v>
      </c>
      <c r="V75" s="102" t="n">
        <v>20.8266666666667</v>
      </c>
      <c r="W75" s="102" t="n">
        <v>21.54</v>
      </c>
      <c r="X75" s="102" t="n">
        <v>21.5933333333333</v>
      </c>
      <c r="Y75" s="102" t="n">
        <v>21.6466666666667</v>
      </c>
      <c r="Z75" s="102" t="n">
        <v>21.7</v>
      </c>
      <c r="AA75" s="102" t="n">
        <v>21.7533333333333</v>
      </c>
      <c r="AB75" s="102" t="n">
        <v>21.8066666666667</v>
      </c>
      <c r="AC75" s="102" t="n">
        <v>21.86</v>
      </c>
      <c r="AD75" s="102" t="n">
        <v>21.9133333333333</v>
      </c>
      <c r="AE75" s="102" t="n">
        <v>21.9666666666667</v>
      </c>
      <c r="AF75" s="102" t="n">
        <v>22.02</v>
      </c>
      <c r="AG75" s="102" t="n">
        <v>21.26</v>
      </c>
      <c r="AH75" s="102" t="n">
        <v>20.5</v>
      </c>
      <c r="AI75" s="102" t="n">
        <v>19.74</v>
      </c>
      <c r="AJ75" s="102" t="n">
        <v>18.98</v>
      </c>
      <c r="AK75" s="102" t="n">
        <v>18.22</v>
      </c>
      <c r="AL75" s="102" t="n">
        <v>17.46</v>
      </c>
      <c r="AM75" s="102" t="n">
        <v>16.7</v>
      </c>
      <c r="AN75" s="102" t="n">
        <v>15.94</v>
      </c>
      <c r="AO75" s="102" t="n">
        <v>15.18</v>
      </c>
      <c r="AP75" s="102" t="n">
        <v>14.42</v>
      </c>
      <c r="AQ75" s="102" t="n">
        <v>13.66</v>
      </c>
      <c r="AR75" s="102" t="n">
        <v>12.9</v>
      </c>
      <c r="AS75" s="102" t="n">
        <v>12.14</v>
      </c>
      <c r="AT75" s="102" t="n">
        <v>11.38</v>
      </c>
      <c r="AU75" s="102" t="n">
        <v>10.62</v>
      </c>
      <c r="AV75" s="102" t="n">
        <v>9.86</v>
      </c>
      <c r="AW75" s="102" t="n">
        <v>9.1</v>
      </c>
      <c r="AX75" s="102" t="n">
        <v>8.34</v>
      </c>
      <c r="AY75" s="102" t="n">
        <v>7.58</v>
      </c>
      <c r="AZ75" s="102" t="n">
        <v>6.82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0.869333333333334</v>
      </c>
      <c r="D76" s="102" t="n">
        <v>1.73866666666667</v>
      </c>
      <c r="E76" s="102" t="n">
        <v>2.608</v>
      </c>
      <c r="F76" s="102" t="n">
        <v>3.47733333333333</v>
      </c>
      <c r="G76" s="102" t="n">
        <v>4.34666666666667</v>
      </c>
      <c r="H76" s="102" t="n">
        <v>5.216</v>
      </c>
      <c r="I76" s="102" t="n">
        <v>6.08533333333333</v>
      </c>
      <c r="J76" s="102" t="n">
        <v>6.95466666666667</v>
      </c>
      <c r="K76" s="102" t="n">
        <v>7.824</v>
      </c>
      <c r="L76" s="102" t="n">
        <v>9.56533333333333</v>
      </c>
      <c r="M76" s="102" t="n">
        <v>11.3066666666667</v>
      </c>
      <c r="N76" s="102" t="n">
        <v>13.048</v>
      </c>
      <c r="O76" s="102" t="n">
        <v>13.99</v>
      </c>
      <c r="P76" s="102" t="n">
        <v>14.932</v>
      </c>
      <c r="Q76" s="102" t="n">
        <v>15.874</v>
      </c>
      <c r="R76" s="102" t="n">
        <v>16.816</v>
      </c>
      <c r="S76" s="102" t="n">
        <v>17.758</v>
      </c>
      <c r="T76" s="102" t="n">
        <v>18.7</v>
      </c>
      <c r="U76" s="102" t="n">
        <v>19.4066666666667</v>
      </c>
      <c r="V76" s="102" t="n">
        <v>20.1133333333333</v>
      </c>
      <c r="W76" s="102" t="n">
        <v>20.82</v>
      </c>
      <c r="X76" s="102" t="n">
        <v>20.88</v>
      </c>
      <c r="Y76" s="102" t="n">
        <v>20.94</v>
      </c>
      <c r="Z76" s="102" t="n">
        <v>21</v>
      </c>
      <c r="AA76" s="102" t="n">
        <v>21.06</v>
      </c>
      <c r="AB76" s="102" t="n">
        <v>21.12</v>
      </c>
      <c r="AC76" s="102" t="n">
        <v>21.18</v>
      </c>
      <c r="AD76" s="102" t="n">
        <v>21.24</v>
      </c>
      <c r="AE76" s="102" t="n">
        <v>21.3</v>
      </c>
      <c r="AF76" s="102" t="n">
        <v>21.36</v>
      </c>
      <c r="AG76" s="102" t="n">
        <v>20.61</v>
      </c>
      <c r="AH76" s="102" t="n">
        <v>19.86</v>
      </c>
      <c r="AI76" s="102" t="n">
        <v>19.11</v>
      </c>
      <c r="AJ76" s="102" t="n">
        <v>18.36</v>
      </c>
      <c r="AK76" s="102" t="n">
        <v>17.61</v>
      </c>
      <c r="AL76" s="102" t="n">
        <v>16.86</v>
      </c>
      <c r="AM76" s="102" t="n">
        <v>16.11</v>
      </c>
      <c r="AN76" s="102" t="n">
        <v>15.36</v>
      </c>
      <c r="AO76" s="102" t="n">
        <v>14.61</v>
      </c>
      <c r="AP76" s="102" t="n">
        <v>13.86</v>
      </c>
      <c r="AQ76" s="102" t="n">
        <v>13.11</v>
      </c>
      <c r="AR76" s="102" t="n">
        <v>12.36</v>
      </c>
      <c r="AS76" s="102" t="n">
        <v>11.61</v>
      </c>
      <c r="AT76" s="102" t="n">
        <v>10.86</v>
      </c>
      <c r="AU76" s="102" t="n">
        <v>10.11</v>
      </c>
      <c r="AV76" s="102" t="n">
        <v>9.36</v>
      </c>
      <c r="AW76" s="102" t="n">
        <v>8.61</v>
      </c>
      <c r="AX76" s="102" t="n">
        <v>7.86</v>
      </c>
      <c r="AY76" s="102" t="n">
        <v>7.11</v>
      </c>
      <c r="AZ76" s="102" t="n">
        <v>6.36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0.836666666666667</v>
      </c>
      <c r="D77" s="102" t="n">
        <v>1.67333333333333</v>
      </c>
      <c r="E77" s="102" t="n">
        <v>2.51</v>
      </c>
      <c r="F77" s="102" t="n">
        <v>3.34666666666667</v>
      </c>
      <c r="G77" s="102" t="n">
        <v>4.18333333333333</v>
      </c>
      <c r="H77" s="102" t="n">
        <v>5.02</v>
      </c>
      <c r="I77" s="102" t="n">
        <v>5.85666666666667</v>
      </c>
      <c r="J77" s="102" t="n">
        <v>6.69333333333333</v>
      </c>
      <c r="K77" s="102" t="n">
        <v>7.53</v>
      </c>
      <c r="L77" s="102" t="n">
        <v>9.20666666666667</v>
      </c>
      <c r="M77" s="102" t="n">
        <v>10.8833333333333</v>
      </c>
      <c r="N77" s="102" t="n">
        <v>12.56</v>
      </c>
      <c r="O77" s="102" t="n">
        <v>13.4666666666667</v>
      </c>
      <c r="P77" s="102" t="n">
        <v>14.3733333333333</v>
      </c>
      <c r="Q77" s="102" t="n">
        <v>15.28</v>
      </c>
      <c r="R77" s="102" t="n">
        <v>16.1866666666667</v>
      </c>
      <c r="S77" s="102" t="n">
        <v>17.0933333333333</v>
      </c>
      <c r="T77" s="102" t="n">
        <v>18</v>
      </c>
      <c r="U77" s="102" t="n">
        <v>18.7</v>
      </c>
      <c r="V77" s="102" t="n">
        <v>19.4</v>
      </c>
      <c r="W77" s="102" t="n">
        <v>20.1</v>
      </c>
      <c r="X77" s="102" t="n">
        <v>20.1666666666667</v>
      </c>
      <c r="Y77" s="102" t="n">
        <v>20.2333333333333</v>
      </c>
      <c r="Z77" s="102" t="n">
        <v>20.3</v>
      </c>
      <c r="AA77" s="102" t="n">
        <v>20.3666666666667</v>
      </c>
      <c r="AB77" s="102" t="n">
        <v>20.4333333333333</v>
      </c>
      <c r="AC77" s="102" t="n">
        <v>20.5</v>
      </c>
      <c r="AD77" s="102" t="n">
        <v>20.5666666666667</v>
      </c>
      <c r="AE77" s="102" t="n">
        <v>20.6333333333333</v>
      </c>
      <c r="AF77" s="102" t="n">
        <v>20.7</v>
      </c>
      <c r="AG77" s="102" t="n">
        <v>19.96</v>
      </c>
      <c r="AH77" s="102" t="n">
        <v>19.22</v>
      </c>
      <c r="AI77" s="102" t="n">
        <v>18.48</v>
      </c>
      <c r="AJ77" s="102" t="n">
        <v>17.74</v>
      </c>
      <c r="AK77" s="102" t="n">
        <v>17</v>
      </c>
      <c r="AL77" s="102" t="n">
        <v>16.26</v>
      </c>
      <c r="AM77" s="102" t="n">
        <v>15.52</v>
      </c>
      <c r="AN77" s="102" t="n">
        <v>14.78</v>
      </c>
      <c r="AO77" s="102" t="n">
        <v>14.04</v>
      </c>
      <c r="AP77" s="102" t="n">
        <v>13.3</v>
      </c>
      <c r="AQ77" s="102" t="n">
        <v>12.56</v>
      </c>
      <c r="AR77" s="102" t="n">
        <v>11.82</v>
      </c>
      <c r="AS77" s="102" t="n">
        <v>11.08</v>
      </c>
      <c r="AT77" s="102" t="n">
        <v>10.34</v>
      </c>
      <c r="AU77" s="102" t="n">
        <v>9.6</v>
      </c>
      <c r="AV77" s="102" t="n">
        <v>8.86</v>
      </c>
      <c r="AW77" s="102" t="n">
        <v>8.12</v>
      </c>
      <c r="AX77" s="102" t="n">
        <v>7.38</v>
      </c>
      <c r="AY77" s="102" t="n">
        <v>6.64</v>
      </c>
      <c r="AZ77" s="102" t="n">
        <v>5.9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0.809</v>
      </c>
      <c r="D78" s="102" t="n">
        <v>1.618</v>
      </c>
      <c r="E78" s="102" t="n">
        <v>2.427</v>
      </c>
      <c r="F78" s="102" t="n">
        <v>3.236</v>
      </c>
      <c r="G78" s="102" t="n">
        <v>4.045</v>
      </c>
      <c r="H78" s="102" t="n">
        <v>4.854</v>
      </c>
      <c r="I78" s="102" t="n">
        <v>5.66266666666667</v>
      </c>
      <c r="J78" s="102" t="n">
        <v>6.47133333333333</v>
      </c>
      <c r="K78" s="102" t="n">
        <v>7.28</v>
      </c>
      <c r="L78" s="102" t="n">
        <v>8.9</v>
      </c>
      <c r="M78" s="102" t="n">
        <v>10.52</v>
      </c>
      <c r="N78" s="102" t="n">
        <v>12.14</v>
      </c>
      <c r="O78" s="102" t="n">
        <v>13.0166666666667</v>
      </c>
      <c r="P78" s="102" t="n">
        <v>13.8933333333333</v>
      </c>
      <c r="Q78" s="102" t="n">
        <v>14.77</v>
      </c>
      <c r="R78" s="102" t="n">
        <v>15.6466666666667</v>
      </c>
      <c r="S78" s="102" t="n">
        <v>16.5233333333333</v>
      </c>
      <c r="T78" s="102" t="n">
        <v>17.4</v>
      </c>
      <c r="U78" s="102" t="n">
        <v>18.08</v>
      </c>
      <c r="V78" s="102" t="n">
        <v>18.76</v>
      </c>
      <c r="W78" s="102" t="n">
        <v>19.44</v>
      </c>
      <c r="X78" s="102" t="n">
        <v>19.5</v>
      </c>
      <c r="Y78" s="102" t="n">
        <v>19.56</v>
      </c>
      <c r="Z78" s="102" t="n">
        <v>19.62</v>
      </c>
      <c r="AA78" s="102" t="n">
        <v>19.68</v>
      </c>
      <c r="AB78" s="102" t="n">
        <v>19.74</v>
      </c>
      <c r="AC78" s="102" t="n">
        <v>19.8</v>
      </c>
      <c r="AD78" s="102" t="n">
        <v>19.86</v>
      </c>
      <c r="AE78" s="102" t="n">
        <v>19.92</v>
      </c>
      <c r="AF78" s="102" t="n">
        <v>19.98</v>
      </c>
      <c r="AG78" s="102" t="n">
        <v>19.272</v>
      </c>
      <c r="AH78" s="102" t="n">
        <v>18.564</v>
      </c>
      <c r="AI78" s="102" t="n">
        <v>17.856</v>
      </c>
      <c r="AJ78" s="102" t="n">
        <v>17.148</v>
      </c>
      <c r="AK78" s="102" t="n">
        <v>16.44</v>
      </c>
      <c r="AL78" s="102" t="n">
        <v>15.732</v>
      </c>
      <c r="AM78" s="102" t="n">
        <v>15.024</v>
      </c>
      <c r="AN78" s="102" t="n">
        <v>14.316</v>
      </c>
      <c r="AO78" s="102" t="n">
        <v>13.608</v>
      </c>
      <c r="AP78" s="102" t="n">
        <v>12.9</v>
      </c>
      <c r="AQ78" s="102" t="n">
        <v>12.192</v>
      </c>
      <c r="AR78" s="102" t="n">
        <v>11.484</v>
      </c>
      <c r="AS78" s="102" t="n">
        <v>10.776</v>
      </c>
      <c r="AT78" s="102" t="n">
        <v>10.068</v>
      </c>
      <c r="AU78" s="102" t="n">
        <v>9.36</v>
      </c>
      <c r="AV78" s="102" t="n">
        <v>8.652</v>
      </c>
      <c r="AW78" s="102" t="n">
        <v>7.944</v>
      </c>
      <c r="AX78" s="102" t="n">
        <v>7.236</v>
      </c>
      <c r="AY78" s="102" t="n">
        <v>6.528</v>
      </c>
      <c r="AZ78" s="102" t="n">
        <v>5.82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0.781333333333333</v>
      </c>
      <c r="D79" s="102" t="n">
        <v>1.56266666666667</v>
      </c>
      <c r="E79" s="102" t="n">
        <v>2.344</v>
      </c>
      <c r="F79" s="102" t="n">
        <v>3.12533333333333</v>
      </c>
      <c r="G79" s="102" t="n">
        <v>3.90666666666667</v>
      </c>
      <c r="H79" s="102" t="n">
        <v>4.688</v>
      </c>
      <c r="I79" s="102" t="n">
        <v>5.46866666666667</v>
      </c>
      <c r="J79" s="102" t="n">
        <v>6.24933333333333</v>
      </c>
      <c r="K79" s="102" t="n">
        <v>7.03</v>
      </c>
      <c r="L79" s="102" t="n">
        <v>8.59333333333333</v>
      </c>
      <c r="M79" s="102" t="n">
        <v>10.1566666666667</v>
      </c>
      <c r="N79" s="102" t="n">
        <v>11.72</v>
      </c>
      <c r="O79" s="102" t="n">
        <v>12.5666666666667</v>
      </c>
      <c r="P79" s="102" t="n">
        <v>13.4133333333333</v>
      </c>
      <c r="Q79" s="102" t="n">
        <v>14.26</v>
      </c>
      <c r="R79" s="102" t="n">
        <v>15.1066666666667</v>
      </c>
      <c r="S79" s="102" t="n">
        <v>15.9533333333333</v>
      </c>
      <c r="T79" s="102" t="n">
        <v>16.8</v>
      </c>
      <c r="U79" s="102" t="n">
        <v>17.46</v>
      </c>
      <c r="V79" s="102" t="n">
        <v>18.12</v>
      </c>
      <c r="W79" s="102" t="n">
        <v>18.78</v>
      </c>
      <c r="X79" s="102" t="n">
        <v>18.8333333333333</v>
      </c>
      <c r="Y79" s="102" t="n">
        <v>18.8866666666667</v>
      </c>
      <c r="Z79" s="102" t="n">
        <v>18.94</v>
      </c>
      <c r="AA79" s="102" t="n">
        <v>18.9933333333333</v>
      </c>
      <c r="AB79" s="102" t="n">
        <v>19.0466666666667</v>
      </c>
      <c r="AC79" s="102" t="n">
        <v>19.1</v>
      </c>
      <c r="AD79" s="102" t="n">
        <v>19.1533333333333</v>
      </c>
      <c r="AE79" s="102" t="n">
        <v>19.2066666666667</v>
      </c>
      <c r="AF79" s="102" t="n">
        <v>19.26</v>
      </c>
      <c r="AG79" s="102" t="n">
        <v>18.584</v>
      </c>
      <c r="AH79" s="102" t="n">
        <v>17.908</v>
      </c>
      <c r="AI79" s="102" t="n">
        <v>17.232</v>
      </c>
      <c r="AJ79" s="102" t="n">
        <v>16.556</v>
      </c>
      <c r="AK79" s="102" t="n">
        <v>15.88</v>
      </c>
      <c r="AL79" s="102" t="n">
        <v>15.204</v>
      </c>
      <c r="AM79" s="102" t="n">
        <v>14.528</v>
      </c>
      <c r="AN79" s="102" t="n">
        <v>13.852</v>
      </c>
      <c r="AO79" s="102" t="n">
        <v>13.176</v>
      </c>
      <c r="AP79" s="102" t="n">
        <v>12.5</v>
      </c>
      <c r="AQ79" s="102" t="n">
        <v>11.824</v>
      </c>
      <c r="AR79" s="102" t="n">
        <v>11.148</v>
      </c>
      <c r="AS79" s="102" t="n">
        <v>10.472</v>
      </c>
      <c r="AT79" s="102" t="n">
        <v>9.796</v>
      </c>
      <c r="AU79" s="102" t="n">
        <v>9.12</v>
      </c>
      <c r="AV79" s="102" t="n">
        <v>8.444</v>
      </c>
      <c r="AW79" s="102" t="n">
        <v>7.768</v>
      </c>
      <c r="AX79" s="102" t="n">
        <v>7.092</v>
      </c>
      <c r="AY79" s="102" t="n">
        <v>6.416</v>
      </c>
      <c r="AZ79" s="102" t="n">
        <v>5.74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0.753666666666667</v>
      </c>
      <c r="D80" s="102" t="n">
        <v>1.50733333333333</v>
      </c>
      <c r="E80" s="102" t="n">
        <v>2.261</v>
      </c>
      <c r="F80" s="102" t="n">
        <v>3.01466666666667</v>
      </c>
      <c r="G80" s="102" t="n">
        <v>3.76833333333333</v>
      </c>
      <c r="H80" s="102" t="n">
        <v>4.522</v>
      </c>
      <c r="I80" s="102" t="n">
        <v>5.27466666666667</v>
      </c>
      <c r="J80" s="102" t="n">
        <v>6.02733333333333</v>
      </c>
      <c r="K80" s="102" t="n">
        <v>6.78</v>
      </c>
      <c r="L80" s="102" t="n">
        <v>8.28666666666667</v>
      </c>
      <c r="M80" s="102" t="n">
        <v>9.79333333333333</v>
      </c>
      <c r="N80" s="102" t="n">
        <v>11.3</v>
      </c>
      <c r="O80" s="102" t="n">
        <v>12.1166666666667</v>
      </c>
      <c r="P80" s="102" t="n">
        <v>12.9333333333333</v>
      </c>
      <c r="Q80" s="102" t="n">
        <v>13.75</v>
      </c>
      <c r="R80" s="102" t="n">
        <v>14.5666666666667</v>
      </c>
      <c r="S80" s="102" t="n">
        <v>15.3833333333333</v>
      </c>
      <c r="T80" s="102" t="n">
        <v>16.2</v>
      </c>
      <c r="U80" s="102" t="n">
        <v>16.84</v>
      </c>
      <c r="V80" s="102" t="n">
        <v>17.48</v>
      </c>
      <c r="W80" s="102" t="n">
        <v>18.12</v>
      </c>
      <c r="X80" s="102" t="n">
        <v>18.1666666666667</v>
      </c>
      <c r="Y80" s="102" t="n">
        <v>18.2133333333333</v>
      </c>
      <c r="Z80" s="102" t="n">
        <v>18.26</v>
      </c>
      <c r="AA80" s="102" t="n">
        <v>18.3066666666667</v>
      </c>
      <c r="AB80" s="102" t="n">
        <v>18.3533333333333</v>
      </c>
      <c r="AC80" s="102" t="n">
        <v>18.4</v>
      </c>
      <c r="AD80" s="102" t="n">
        <v>18.4466666666667</v>
      </c>
      <c r="AE80" s="102" t="n">
        <v>18.4933333333333</v>
      </c>
      <c r="AF80" s="102" t="n">
        <v>18.54</v>
      </c>
      <c r="AG80" s="102" t="n">
        <v>17.896</v>
      </c>
      <c r="AH80" s="102" t="n">
        <v>17.252</v>
      </c>
      <c r="AI80" s="102" t="n">
        <v>16.608</v>
      </c>
      <c r="AJ80" s="102" t="n">
        <v>15.964</v>
      </c>
      <c r="AK80" s="102" t="n">
        <v>15.32</v>
      </c>
      <c r="AL80" s="102" t="n">
        <v>14.676</v>
      </c>
      <c r="AM80" s="102" t="n">
        <v>14.032</v>
      </c>
      <c r="AN80" s="102" t="n">
        <v>13.388</v>
      </c>
      <c r="AO80" s="102" t="n">
        <v>12.744</v>
      </c>
      <c r="AP80" s="102" t="n">
        <v>12.1</v>
      </c>
      <c r="AQ80" s="102" t="n">
        <v>11.456</v>
      </c>
      <c r="AR80" s="102" t="n">
        <v>10.812</v>
      </c>
      <c r="AS80" s="102" t="n">
        <v>10.168</v>
      </c>
      <c r="AT80" s="102" t="n">
        <v>9.524</v>
      </c>
      <c r="AU80" s="102" t="n">
        <v>8.88</v>
      </c>
      <c r="AV80" s="102" t="n">
        <v>8.236</v>
      </c>
      <c r="AW80" s="102" t="n">
        <v>7.592</v>
      </c>
      <c r="AX80" s="102" t="n">
        <v>6.948</v>
      </c>
      <c r="AY80" s="102" t="n">
        <v>6.304</v>
      </c>
      <c r="AZ80" s="102" t="n">
        <v>5.66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0.726</v>
      </c>
      <c r="D81" s="102" t="n">
        <v>1.452</v>
      </c>
      <c r="E81" s="102" t="n">
        <v>2.178</v>
      </c>
      <c r="F81" s="102" t="n">
        <v>2.904</v>
      </c>
      <c r="G81" s="102" t="n">
        <v>3.63</v>
      </c>
      <c r="H81" s="102" t="n">
        <v>4.356</v>
      </c>
      <c r="I81" s="102" t="n">
        <v>5.08066666666667</v>
      </c>
      <c r="J81" s="102" t="n">
        <v>5.80533333333333</v>
      </c>
      <c r="K81" s="102" t="n">
        <v>6.53</v>
      </c>
      <c r="L81" s="102" t="n">
        <v>7.98</v>
      </c>
      <c r="M81" s="102" t="n">
        <v>9.43</v>
      </c>
      <c r="N81" s="102" t="n">
        <v>10.88</v>
      </c>
      <c r="O81" s="102" t="n">
        <v>11.6666666666667</v>
      </c>
      <c r="P81" s="102" t="n">
        <v>12.4533333333333</v>
      </c>
      <c r="Q81" s="102" t="n">
        <v>13.24</v>
      </c>
      <c r="R81" s="102" t="n">
        <v>14.0266666666667</v>
      </c>
      <c r="S81" s="102" t="n">
        <v>14.8133333333333</v>
      </c>
      <c r="T81" s="102" t="n">
        <v>15.6</v>
      </c>
      <c r="U81" s="102" t="n">
        <v>16.22</v>
      </c>
      <c r="V81" s="102" t="n">
        <v>16.84</v>
      </c>
      <c r="W81" s="102" t="n">
        <v>17.46</v>
      </c>
      <c r="X81" s="102" t="n">
        <v>17.5</v>
      </c>
      <c r="Y81" s="102" t="n">
        <v>17.54</v>
      </c>
      <c r="Z81" s="102" t="n">
        <v>17.58</v>
      </c>
      <c r="AA81" s="102" t="n">
        <v>17.62</v>
      </c>
      <c r="AB81" s="102" t="n">
        <v>17.66</v>
      </c>
      <c r="AC81" s="102" t="n">
        <v>17.7</v>
      </c>
      <c r="AD81" s="102" t="n">
        <v>17.74</v>
      </c>
      <c r="AE81" s="102" t="n">
        <v>17.78</v>
      </c>
      <c r="AF81" s="102" t="n">
        <v>17.82</v>
      </c>
      <c r="AG81" s="102" t="n">
        <v>17.208</v>
      </c>
      <c r="AH81" s="102" t="n">
        <v>16.596</v>
      </c>
      <c r="AI81" s="102" t="n">
        <v>15.984</v>
      </c>
      <c r="AJ81" s="102" t="n">
        <v>15.372</v>
      </c>
      <c r="AK81" s="102" t="n">
        <v>14.76</v>
      </c>
      <c r="AL81" s="102" t="n">
        <v>14.148</v>
      </c>
      <c r="AM81" s="102" t="n">
        <v>13.536</v>
      </c>
      <c r="AN81" s="102" t="n">
        <v>12.924</v>
      </c>
      <c r="AO81" s="102" t="n">
        <v>12.312</v>
      </c>
      <c r="AP81" s="102" t="n">
        <v>11.7</v>
      </c>
      <c r="AQ81" s="102" t="n">
        <v>11.088</v>
      </c>
      <c r="AR81" s="102" t="n">
        <v>10.476</v>
      </c>
      <c r="AS81" s="102" t="n">
        <v>9.864</v>
      </c>
      <c r="AT81" s="102" t="n">
        <v>9.252</v>
      </c>
      <c r="AU81" s="102" t="n">
        <v>8.64</v>
      </c>
      <c r="AV81" s="102" t="n">
        <v>8.028</v>
      </c>
      <c r="AW81" s="102" t="n">
        <v>7.416</v>
      </c>
      <c r="AX81" s="102" t="n">
        <v>6.804</v>
      </c>
      <c r="AY81" s="102" t="n">
        <v>6.192</v>
      </c>
      <c r="AZ81" s="102" t="n">
        <v>5.58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0.698333333333333</v>
      </c>
      <c r="D82" s="102" t="n">
        <v>1.39666666666667</v>
      </c>
      <c r="E82" s="102" t="n">
        <v>2.095</v>
      </c>
      <c r="F82" s="102" t="n">
        <v>2.79333333333333</v>
      </c>
      <c r="G82" s="102" t="n">
        <v>3.49166666666667</v>
      </c>
      <c r="H82" s="102" t="n">
        <v>4.19</v>
      </c>
      <c r="I82" s="102" t="n">
        <v>4.88666666666667</v>
      </c>
      <c r="J82" s="102" t="n">
        <v>5.58333333333333</v>
      </c>
      <c r="K82" s="102" t="n">
        <v>6.28</v>
      </c>
      <c r="L82" s="102" t="n">
        <v>7.67333333333333</v>
      </c>
      <c r="M82" s="102" t="n">
        <v>9.06666666666667</v>
      </c>
      <c r="N82" s="102" t="n">
        <v>10.46</v>
      </c>
      <c r="O82" s="102" t="n">
        <v>11.2166666666667</v>
      </c>
      <c r="P82" s="102" t="n">
        <v>11.9733333333333</v>
      </c>
      <c r="Q82" s="102" t="n">
        <v>12.73</v>
      </c>
      <c r="R82" s="102" t="n">
        <v>13.4866666666667</v>
      </c>
      <c r="S82" s="102" t="n">
        <v>14.2433333333333</v>
      </c>
      <c r="T82" s="102" t="n">
        <v>15</v>
      </c>
      <c r="U82" s="102" t="n">
        <v>15.6</v>
      </c>
      <c r="V82" s="102" t="n">
        <v>16.2</v>
      </c>
      <c r="W82" s="102" t="n">
        <v>16.8</v>
      </c>
      <c r="X82" s="102" t="n">
        <v>16.8333333333333</v>
      </c>
      <c r="Y82" s="102" t="n">
        <v>16.8666666666667</v>
      </c>
      <c r="Z82" s="102" t="n">
        <v>16.9</v>
      </c>
      <c r="AA82" s="102" t="n">
        <v>16.9333333333333</v>
      </c>
      <c r="AB82" s="102" t="n">
        <v>16.9666666666667</v>
      </c>
      <c r="AC82" s="102" t="n">
        <v>17</v>
      </c>
      <c r="AD82" s="102" t="n">
        <v>17.0333333333333</v>
      </c>
      <c r="AE82" s="102" t="n">
        <v>17.0666666666667</v>
      </c>
      <c r="AF82" s="102" t="n">
        <v>17.1</v>
      </c>
      <c r="AG82" s="102" t="n">
        <v>16.52</v>
      </c>
      <c r="AH82" s="102" t="n">
        <v>15.94</v>
      </c>
      <c r="AI82" s="102" t="n">
        <v>15.36</v>
      </c>
      <c r="AJ82" s="102" t="n">
        <v>14.78</v>
      </c>
      <c r="AK82" s="102" t="n">
        <v>14.2</v>
      </c>
      <c r="AL82" s="102" t="n">
        <v>13.62</v>
      </c>
      <c r="AM82" s="102" t="n">
        <v>13.04</v>
      </c>
      <c r="AN82" s="102" t="n">
        <v>12.46</v>
      </c>
      <c r="AO82" s="102" t="n">
        <v>11.88</v>
      </c>
      <c r="AP82" s="102" t="n">
        <v>11.3</v>
      </c>
      <c r="AQ82" s="102" t="n">
        <v>10.72</v>
      </c>
      <c r="AR82" s="102" t="n">
        <v>10.14</v>
      </c>
      <c r="AS82" s="102" t="n">
        <v>9.56</v>
      </c>
      <c r="AT82" s="102" t="n">
        <v>8.98</v>
      </c>
      <c r="AU82" s="102" t="n">
        <v>8.4</v>
      </c>
      <c r="AV82" s="102" t="n">
        <v>7.82</v>
      </c>
      <c r="AW82" s="102" t="n">
        <v>7.24</v>
      </c>
      <c r="AX82" s="102" t="n">
        <v>6.66</v>
      </c>
      <c r="AY82" s="102" t="n">
        <v>6.08</v>
      </c>
      <c r="AZ82" s="102" t="n">
        <v>5.5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0.679666666666667</v>
      </c>
      <c r="D83" s="102" t="n">
        <v>1.35933333333333</v>
      </c>
      <c r="E83" s="102" t="n">
        <v>2.039</v>
      </c>
      <c r="F83" s="102" t="n">
        <v>2.71866666666667</v>
      </c>
      <c r="G83" s="102" t="n">
        <v>3.39833333333333</v>
      </c>
      <c r="H83" s="102" t="n">
        <v>4.078</v>
      </c>
      <c r="I83" s="102" t="n">
        <v>4.756</v>
      </c>
      <c r="J83" s="102" t="n">
        <v>5.434</v>
      </c>
      <c r="K83" s="102" t="n">
        <v>6.112</v>
      </c>
      <c r="L83" s="102" t="n">
        <v>7.46866666666667</v>
      </c>
      <c r="M83" s="102" t="n">
        <v>8.82533333333333</v>
      </c>
      <c r="N83" s="102" t="n">
        <v>10.182</v>
      </c>
      <c r="O83" s="102" t="n">
        <v>10.9183333333333</v>
      </c>
      <c r="P83" s="102" t="n">
        <v>11.6546666666667</v>
      </c>
      <c r="Q83" s="102" t="n">
        <v>12.391</v>
      </c>
      <c r="R83" s="102" t="n">
        <v>13.1273333333333</v>
      </c>
      <c r="S83" s="102" t="n">
        <v>13.8636666666667</v>
      </c>
      <c r="T83" s="102" t="n">
        <v>14.6</v>
      </c>
      <c r="U83" s="102" t="n">
        <v>15.16</v>
      </c>
      <c r="V83" s="102" t="n">
        <v>15.72</v>
      </c>
      <c r="W83" s="102" t="n">
        <v>16.28</v>
      </c>
      <c r="X83" s="102" t="n">
        <v>16.3122222222222</v>
      </c>
      <c r="Y83" s="102" t="n">
        <v>16.3444444444444</v>
      </c>
      <c r="Z83" s="102" t="n">
        <v>16.3766666666667</v>
      </c>
      <c r="AA83" s="102" t="n">
        <v>16.4088888888889</v>
      </c>
      <c r="AB83" s="102" t="n">
        <v>16.4411111111111</v>
      </c>
      <c r="AC83" s="102" t="n">
        <v>16.4733333333333</v>
      </c>
      <c r="AD83" s="102" t="n">
        <v>16.5055555555556</v>
      </c>
      <c r="AE83" s="102" t="n">
        <v>16.5377777777778</v>
      </c>
      <c r="AF83" s="102" t="n">
        <v>16.57</v>
      </c>
      <c r="AG83" s="102" t="n">
        <v>16.007</v>
      </c>
      <c r="AH83" s="102" t="n">
        <v>15.444</v>
      </c>
      <c r="AI83" s="102" t="n">
        <v>14.881</v>
      </c>
      <c r="AJ83" s="102" t="n">
        <v>14.318</v>
      </c>
      <c r="AK83" s="102" t="n">
        <v>13.755</v>
      </c>
      <c r="AL83" s="102" t="n">
        <v>13.192</v>
      </c>
      <c r="AM83" s="102" t="n">
        <v>12.629</v>
      </c>
      <c r="AN83" s="102" t="n">
        <v>12.066</v>
      </c>
      <c r="AO83" s="102" t="n">
        <v>11.503</v>
      </c>
      <c r="AP83" s="102" t="n">
        <v>10.94</v>
      </c>
      <c r="AQ83" s="102" t="n">
        <v>10.377</v>
      </c>
      <c r="AR83" s="102" t="n">
        <v>9.814</v>
      </c>
      <c r="AS83" s="102" t="n">
        <v>9.251</v>
      </c>
      <c r="AT83" s="102" t="n">
        <v>8.688</v>
      </c>
      <c r="AU83" s="102" t="n">
        <v>8.125</v>
      </c>
      <c r="AV83" s="102" t="n">
        <v>7.562</v>
      </c>
      <c r="AW83" s="102" t="n">
        <v>6.999</v>
      </c>
      <c r="AX83" s="102" t="n">
        <v>6.436</v>
      </c>
      <c r="AY83" s="102" t="n">
        <v>5.873</v>
      </c>
      <c r="AZ83" s="102" t="n">
        <v>5.31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0.661</v>
      </c>
      <c r="D84" s="102" t="n">
        <v>1.322</v>
      </c>
      <c r="E84" s="102" t="n">
        <v>1.983</v>
      </c>
      <c r="F84" s="102" t="n">
        <v>2.644</v>
      </c>
      <c r="G84" s="102" t="n">
        <v>3.305</v>
      </c>
      <c r="H84" s="102" t="n">
        <v>3.966</v>
      </c>
      <c r="I84" s="102" t="n">
        <v>4.62533333333333</v>
      </c>
      <c r="J84" s="102" t="n">
        <v>5.28466666666667</v>
      </c>
      <c r="K84" s="102" t="n">
        <v>5.944</v>
      </c>
      <c r="L84" s="102" t="n">
        <v>7.264</v>
      </c>
      <c r="M84" s="102" t="n">
        <v>8.584</v>
      </c>
      <c r="N84" s="102" t="n">
        <v>9.904</v>
      </c>
      <c r="O84" s="102" t="n">
        <v>10.62</v>
      </c>
      <c r="P84" s="102" t="n">
        <v>11.336</v>
      </c>
      <c r="Q84" s="102" t="n">
        <v>12.052</v>
      </c>
      <c r="R84" s="102" t="n">
        <v>12.768</v>
      </c>
      <c r="S84" s="102" t="n">
        <v>13.484</v>
      </c>
      <c r="T84" s="102" t="n">
        <v>14.2</v>
      </c>
      <c r="U84" s="102" t="n">
        <v>14.72</v>
      </c>
      <c r="V84" s="102" t="n">
        <v>15.24</v>
      </c>
      <c r="W84" s="102" t="n">
        <v>15.76</v>
      </c>
      <c r="X84" s="102" t="n">
        <v>15.7911111111111</v>
      </c>
      <c r="Y84" s="102" t="n">
        <v>15.8222222222222</v>
      </c>
      <c r="Z84" s="102" t="n">
        <v>15.8533333333333</v>
      </c>
      <c r="AA84" s="102" t="n">
        <v>15.8844444444444</v>
      </c>
      <c r="AB84" s="102" t="n">
        <v>15.9155555555556</v>
      </c>
      <c r="AC84" s="102" t="n">
        <v>15.9466666666667</v>
      </c>
      <c r="AD84" s="102" t="n">
        <v>15.9777777777778</v>
      </c>
      <c r="AE84" s="102" t="n">
        <v>16.0088888888889</v>
      </c>
      <c r="AF84" s="102" t="n">
        <v>16.04</v>
      </c>
      <c r="AG84" s="102" t="n">
        <v>15.494</v>
      </c>
      <c r="AH84" s="102" t="n">
        <v>14.948</v>
      </c>
      <c r="AI84" s="102" t="n">
        <v>14.402</v>
      </c>
      <c r="AJ84" s="102" t="n">
        <v>13.856</v>
      </c>
      <c r="AK84" s="102" t="n">
        <v>13.31</v>
      </c>
      <c r="AL84" s="102" t="n">
        <v>12.764</v>
      </c>
      <c r="AM84" s="102" t="n">
        <v>12.218</v>
      </c>
      <c r="AN84" s="102" t="n">
        <v>11.672</v>
      </c>
      <c r="AO84" s="102" t="n">
        <v>11.126</v>
      </c>
      <c r="AP84" s="102" t="n">
        <v>10.58</v>
      </c>
      <c r="AQ84" s="102" t="n">
        <v>10.034</v>
      </c>
      <c r="AR84" s="102" t="n">
        <v>9.488</v>
      </c>
      <c r="AS84" s="102" t="n">
        <v>8.942</v>
      </c>
      <c r="AT84" s="102" t="n">
        <v>8.396</v>
      </c>
      <c r="AU84" s="102" t="n">
        <v>7.85000000000001</v>
      </c>
      <c r="AV84" s="102" t="n">
        <v>7.30400000000001</v>
      </c>
      <c r="AW84" s="102" t="n">
        <v>6.75800000000001</v>
      </c>
      <c r="AX84" s="102" t="n">
        <v>6.21200000000001</v>
      </c>
      <c r="AY84" s="102" t="n">
        <v>5.66600000000001</v>
      </c>
      <c r="AZ84" s="102" t="n">
        <v>5.12000000000001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0.642333333333333</v>
      </c>
      <c r="D85" s="102" t="n">
        <v>1.28466666666667</v>
      </c>
      <c r="E85" s="102" t="n">
        <v>1.927</v>
      </c>
      <c r="F85" s="102" t="n">
        <v>2.56933333333333</v>
      </c>
      <c r="G85" s="102" t="n">
        <v>3.21166666666667</v>
      </c>
      <c r="H85" s="102" t="n">
        <v>3.854</v>
      </c>
      <c r="I85" s="102" t="n">
        <v>4.49466666666667</v>
      </c>
      <c r="J85" s="102" t="n">
        <v>5.13533333333333</v>
      </c>
      <c r="K85" s="102" t="n">
        <v>5.776</v>
      </c>
      <c r="L85" s="102" t="n">
        <v>7.05933333333333</v>
      </c>
      <c r="M85" s="102" t="n">
        <v>8.34266666666667</v>
      </c>
      <c r="N85" s="102" t="n">
        <v>9.626</v>
      </c>
      <c r="O85" s="102" t="n">
        <v>10.3216666666667</v>
      </c>
      <c r="P85" s="102" t="n">
        <v>11.0173333333333</v>
      </c>
      <c r="Q85" s="102" t="n">
        <v>11.713</v>
      </c>
      <c r="R85" s="102" t="n">
        <v>12.4086666666667</v>
      </c>
      <c r="S85" s="102" t="n">
        <v>13.1043333333333</v>
      </c>
      <c r="T85" s="102" t="n">
        <v>13.8</v>
      </c>
      <c r="U85" s="102" t="n">
        <v>14.28</v>
      </c>
      <c r="V85" s="102" t="n">
        <v>14.76</v>
      </c>
      <c r="W85" s="102" t="n">
        <v>15.24</v>
      </c>
      <c r="X85" s="102" t="n">
        <v>15.27</v>
      </c>
      <c r="Y85" s="102" t="n">
        <v>15.3</v>
      </c>
      <c r="Z85" s="102" t="n">
        <v>15.33</v>
      </c>
      <c r="AA85" s="102" t="n">
        <v>15.36</v>
      </c>
      <c r="AB85" s="102" t="n">
        <v>15.39</v>
      </c>
      <c r="AC85" s="102" t="n">
        <v>15.42</v>
      </c>
      <c r="AD85" s="102" t="n">
        <v>15.45</v>
      </c>
      <c r="AE85" s="102" t="n">
        <v>15.48</v>
      </c>
      <c r="AF85" s="102" t="n">
        <v>15.51</v>
      </c>
      <c r="AG85" s="102" t="n">
        <v>14.981</v>
      </c>
      <c r="AH85" s="102" t="n">
        <v>14.452</v>
      </c>
      <c r="AI85" s="102" t="n">
        <v>13.923</v>
      </c>
      <c r="AJ85" s="102" t="n">
        <v>13.394</v>
      </c>
      <c r="AK85" s="102" t="n">
        <v>12.865</v>
      </c>
      <c r="AL85" s="102" t="n">
        <v>12.336</v>
      </c>
      <c r="AM85" s="102" t="n">
        <v>11.807</v>
      </c>
      <c r="AN85" s="102" t="n">
        <v>11.278</v>
      </c>
      <c r="AO85" s="102" t="n">
        <v>10.749</v>
      </c>
      <c r="AP85" s="102" t="n">
        <v>10.22</v>
      </c>
      <c r="AQ85" s="102" t="n">
        <v>9.691</v>
      </c>
      <c r="AR85" s="102" t="n">
        <v>9.162</v>
      </c>
      <c r="AS85" s="102" t="n">
        <v>8.633</v>
      </c>
      <c r="AT85" s="102" t="n">
        <v>8.104</v>
      </c>
      <c r="AU85" s="102" t="n">
        <v>7.575</v>
      </c>
      <c r="AV85" s="102" t="n">
        <v>7.046</v>
      </c>
      <c r="AW85" s="102" t="n">
        <v>6.517</v>
      </c>
      <c r="AX85" s="102" t="n">
        <v>5.988</v>
      </c>
      <c r="AY85" s="102" t="n">
        <v>5.459</v>
      </c>
      <c r="AZ85" s="102" t="n">
        <v>4.93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0.623666666666667</v>
      </c>
      <c r="D86" s="102" t="n">
        <v>1.24733333333333</v>
      </c>
      <c r="E86" s="102" t="n">
        <v>1.871</v>
      </c>
      <c r="F86" s="102" t="n">
        <v>2.49466666666667</v>
      </c>
      <c r="G86" s="102" t="n">
        <v>3.11833333333333</v>
      </c>
      <c r="H86" s="102" t="n">
        <v>3.742</v>
      </c>
      <c r="I86" s="102" t="n">
        <v>4.364</v>
      </c>
      <c r="J86" s="102" t="n">
        <v>4.986</v>
      </c>
      <c r="K86" s="102" t="n">
        <v>5.608</v>
      </c>
      <c r="L86" s="102" t="n">
        <v>6.85466666666667</v>
      </c>
      <c r="M86" s="102" t="n">
        <v>8.10133333333333</v>
      </c>
      <c r="N86" s="102" t="n">
        <v>9.348</v>
      </c>
      <c r="O86" s="102" t="n">
        <v>10.0233333333333</v>
      </c>
      <c r="P86" s="102" t="n">
        <v>10.6986666666667</v>
      </c>
      <c r="Q86" s="102" t="n">
        <v>11.374</v>
      </c>
      <c r="R86" s="102" t="n">
        <v>12.0493333333333</v>
      </c>
      <c r="S86" s="102" t="n">
        <v>12.7246666666667</v>
      </c>
      <c r="T86" s="102" t="n">
        <v>13.4</v>
      </c>
      <c r="U86" s="102" t="n">
        <v>13.84</v>
      </c>
      <c r="V86" s="102" t="n">
        <v>14.28</v>
      </c>
      <c r="W86" s="102" t="n">
        <v>14.72</v>
      </c>
      <c r="X86" s="102" t="n">
        <v>14.7488888888889</v>
      </c>
      <c r="Y86" s="102" t="n">
        <v>14.7777777777778</v>
      </c>
      <c r="Z86" s="102" t="n">
        <v>14.8066666666667</v>
      </c>
      <c r="AA86" s="102" t="n">
        <v>14.8355555555556</v>
      </c>
      <c r="AB86" s="102" t="n">
        <v>14.8644444444444</v>
      </c>
      <c r="AC86" s="102" t="n">
        <v>14.8933333333333</v>
      </c>
      <c r="AD86" s="102" t="n">
        <v>14.9222222222222</v>
      </c>
      <c r="AE86" s="102" t="n">
        <v>14.9511111111111</v>
      </c>
      <c r="AF86" s="102" t="n">
        <v>14.98</v>
      </c>
      <c r="AG86" s="102" t="n">
        <v>14.468</v>
      </c>
      <c r="AH86" s="102" t="n">
        <v>13.956</v>
      </c>
      <c r="AI86" s="102" t="n">
        <v>13.444</v>
      </c>
      <c r="AJ86" s="102" t="n">
        <v>12.932</v>
      </c>
      <c r="AK86" s="102" t="n">
        <v>12.42</v>
      </c>
      <c r="AL86" s="102" t="n">
        <v>11.908</v>
      </c>
      <c r="AM86" s="102" t="n">
        <v>11.396</v>
      </c>
      <c r="AN86" s="102" t="n">
        <v>10.884</v>
      </c>
      <c r="AO86" s="102" t="n">
        <v>10.372</v>
      </c>
      <c r="AP86" s="102" t="n">
        <v>9.86</v>
      </c>
      <c r="AQ86" s="102" t="n">
        <v>9.348</v>
      </c>
      <c r="AR86" s="102" t="n">
        <v>8.83600000000001</v>
      </c>
      <c r="AS86" s="102" t="n">
        <v>8.32400000000001</v>
      </c>
      <c r="AT86" s="102" t="n">
        <v>7.81200000000001</v>
      </c>
      <c r="AU86" s="102" t="n">
        <v>7.30000000000001</v>
      </c>
      <c r="AV86" s="102" t="n">
        <v>6.78800000000001</v>
      </c>
      <c r="AW86" s="102" t="n">
        <v>6.27600000000001</v>
      </c>
      <c r="AX86" s="102" t="n">
        <v>5.76400000000001</v>
      </c>
      <c r="AY86" s="102" t="n">
        <v>5.25200000000001</v>
      </c>
      <c r="AZ86" s="102" t="n">
        <v>4.74000000000001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0.605</v>
      </c>
      <c r="D87" s="102" t="n">
        <v>1.21</v>
      </c>
      <c r="E87" s="102" t="n">
        <v>1.815</v>
      </c>
      <c r="F87" s="102" t="n">
        <v>2.42</v>
      </c>
      <c r="G87" s="102" t="n">
        <v>3.025</v>
      </c>
      <c r="H87" s="102" t="n">
        <v>3.63</v>
      </c>
      <c r="I87" s="102" t="n">
        <v>4.23333333333333</v>
      </c>
      <c r="J87" s="102" t="n">
        <v>4.83666666666667</v>
      </c>
      <c r="K87" s="102" t="n">
        <v>5.44</v>
      </c>
      <c r="L87" s="102" t="n">
        <v>6.65</v>
      </c>
      <c r="M87" s="102" t="n">
        <v>7.86</v>
      </c>
      <c r="N87" s="102" t="n">
        <v>9.07</v>
      </c>
      <c r="O87" s="102" t="n">
        <v>9.725</v>
      </c>
      <c r="P87" s="102" t="n">
        <v>10.38</v>
      </c>
      <c r="Q87" s="102" t="n">
        <v>11.035</v>
      </c>
      <c r="R87" s="102" t="n">
        <v>11.69</v>
      </c>
      <c r="S87" s="102" t="n">
        <v>12.345</v>
      </c>
      <c r="T87" s="102" t="n">
        <v>13</v>
      </c>
      <c r="U87" s="102" t="n">
        <v>13.4</v>
      </c>
      <c r="V87" s="102" t="n">
        <v>13.8</v>
      </c>
      <c r="W87" s="102" t="n">
        <v>14.2</v>
      </c>
      <c r="X87" s="102" t="n">
        <v>14.2277777777778</v>
      </c>
      <c r="Y87" s="102" t="n">
        <v>14.2555555555556</v>
      </c>
      <c r="Z87" s="102" t="n">
        <v>14.2833333333333</v>
      </c>
      <c r="AA87" s="102" t="n">
        <v>14.3111111111111</v>
      </c>
      <c r="AB87" s="102" t="n">
        <v>14.3388888888889</v>
      </c>
      <c r="AC87" s="102" t="n">
        <v>14.3666666666667</v>
      </c>
      <c r="AD87" s="102" t="n">
        <v>14.3944444444445</v>
      </c>
      <c r="AE87" s="102" t="n">
        <v>14.4222222222222</v>
      </c>
      <c r="AF87" s="102" t="n">
        <v>14.45</v>
      </c>
      <c r="AG87" s="102" t="n">
        <v>13.955</v>
      </c>
      <c r="AH87" s="102" t="n">
        <v>13.46</v>
      </c>
      <c r="AI87" s="102" t="n">
        <v>12.965</v>
      </c>
      <c r="AJ87" s="102" t="n">
        <v>12.47</v>
      </c>
      <c r="AK87" s="102" t="n">
        <v>11.975</v>
      </c>
      <c r="AL87" s="102" t="n">
        <v>11.48</v>
      </c>
      <c r="AM87" s="102" t="n">
        <v>10.985</v>
      </c>
      <c r="AN87" s="102" t="n">
        <v>10.49</v>
      </c>
      <c r="AO87" s="102" t="n">
        <v>9.99500000000001</v>
      </c>
      <c r="AP87" s="102" t="n">
        <v>9.5</v>
      </c>
      <c r="AQ87" s="102" t="n">
        <v>9.005</v>
      </c>
      <c r="AR87" s="102" t="n">
        <v>8.51</v>
      </c>
      <c r="AS87" s="102" t="n">
        <v>8.015</v>
      </c>
      <c r="AT87" s="102" t="n">
        <v>7.52</v>
      </c>
      <c r="AU87" s="102" t="n">
        <v>7.025</v>
      </c>
      <c r="AV87" s="102" t="n">
        <v>6.53</v>
      </c>
      <c r="AW87" s="102" t="n">
        <v>6.035</v>
      </c>
      <c r="AX87" s="102" t="n">
        <v>5.54</v>
      </c>
      <c r="AY87" s="102" t="n">
        <v>5.045</v>
      </c>
      <c r="AZ87" s="102" t="n">
        <v>4.55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0.586333333333333</v>
      </c>
      <c r="D88" s="102" t="n">
        <v>1.17266666666667</v>
      </c>
      <c r="E88" s="102" t="n">
        <v>1.759</v>
      </c>
      <c r="F88" s="102" t="n">
        <v>2.34533333333333</v>
      </c>
      <c r="G88" s="102" t="n">
        <v>2.93166666666667</v>
      </c>
      <c r="H88" s="102" t="n">
        <v>3.518</v>
      </c>
      <c r="I88" s="102" t="n">
        <v>4.10266666666667</v>
      </c>
      <c r="J88" s="102" t="n">
        <v>4.68733333333333</v>
      </c>
      <c r="K88" s="102" t="n">
        <v>5.272</v>
      </c>
      <c r="L88" s="102" t="n">
        <v>6.44466666666667</v>
      </c>
      <c r="M88" s="102" t="n">
        <v>7.61733333333333</v>
      </c>
      <c r="N88" s="102" t="n">
        <v>8.79</v>
      </c>
      <c r="O88" s="102" t="n">
        <v>9.425</v>
      </c>
      <c r="P88" s="102" t="n">
        <v>10.06</v>
      </c>
      <c r="Q88" s="102" t="n">
        <v>10.695</v>
      </c>
      <c r="R88" s="102" t="n">
        <v>11.33</v>
      </c>
      <c r="S88" s="102" t="n">
        <v>11.965</v>
      </c>
      <c r="T88" s="102" t="n">
        <v>12.6</v>
      </c>
      <c r="U88" s="102" t="n">
        <v>12.98</v>
      </c>
      <c r="V88" s="102" t="n">
        <v>13.36</v>
      </c>
      <c r="W88" s="102" t="n">
        <v>13.74</v>
      </c>
      <c r="X88" s="102" t="n">
        <v>13.7666666666667</v>
      </c>
      <c r="Y88" s="102" t="n">
        <v>13.7933333333333</v>
      </c>
      <c r="Z88" s="102" t="n">
        <v>13.82</v>
      </c>
      <c r="AA88" s="102" t="n">
        <v>13.8466666666667</v>
      </c>
      <c r="AB88" s="102" t="n">
        <v>13.8733333333333</v>
      </c>
      <c r="AC88" s="102" t="n">
        <v>13.9</v>
      </c>
      <c r="AD88" s="102" t="n">
        <v>13.9266666666667</v>
      </c>
      <c r="AE88" s="102" t="n">
        <v>13.9533333333333</v>
      </c>
      <c r="AF88" s="102" t="n">
        <v>13.98</v>
      </c>
      <c r="AG88" s="102" t="n">
        <v>13.5016</v>
      </c>
      <c r="AH88" s="102" t="n">
        <v>13.0232</v>
      </c>
      <c r="AI88" s="102" t="n">
        <v>12.5448</v>
      </c>
      <c r="AJ88" s="102" t="n">
        <v>12.0664</v>
      </c>
      <c r="AK88" s="102" t="n">
        <v>11.588</v>
      </c>
      <c r="AL88" s="102" t="n">
        <v>11.1096</v>
      </c>
      <c r="AM88" s="102" t="n">
        <v>10.6312</v>
      </c>
      <c r="AN88" s="102" t="n">
        <v>10.1528</v>
      </c>
      <c r="AO88" s="102" t="n">
        <v>9.67439999999999</v>
      </c>
      <c r="AP88" s="102" t="n">
        <v>9.196</v>
      </c>
      <c r="AQ88" s="102" t="n">
        <v>8.7176</v>
      </c>
      <c r="AR88" s="102" t="n">
        <v>8.2392</v>
      </c>
      <c r="AS88" s="102" t="n">
        <v>7.7608</v>
      </c>
      <c r="AT88" s="102" t="n">
        <v>7.2824</v>
      </c>
      <c r="AU88" s="102" t="n">
        <v>6.804</v>
      </c>
      <c r="AV88" s="102" t="n">
        <v>6.3256</v>
      </c>
      <c r="AW88" s="102" t="n">
        <v>5.8472</v>
      </c>
      <c r="AX88" s="102" t="n">
        <v>5.3688</v>
      </c>
      <c r="AY88" s="102" t="n">
        <v>4.8904</v>
      </c>
      <c r="AZ88" s="102" t="n">
        <v>4.412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0.567666666666667</v>
      </c>
      <c r="D89" s="102" t="n">
        <v>1.13533333333333</v>
      </c>
      <c r="E89" s="102" t="n">
        <v>1.703</v>
      </c>
      <c r="F89" s="102" t="n">
        <v>2.27066666666667</v>
      </c>
      <c r="G89" s="102" t="n">
        <v>2.83833333333333</v>
      </c>
      <c r="H89" s="102" t="n">
        <v>3.406</v>
      </c>
      <c r="I89" s="102" t="n">
        <v>3.972</v>
      </c>
      <c r="J89" s="102" t="n">
        <v>4.538</v>
      </c>
      <c r="K89" s="102" t="n">
        <v>5.104</v>
      </c>
      <c r="L89" s="102" t="n">
        <v>6.23933333333333</v>
      </c>
      <c r="M89" s="102" t="n">
        <v>7.37466666666667</v>
      </c>
      <c r="N89" s="102" t="n">
        <v>8.51</v>
      </c>
      <c r="O89" s="102" t="n">
        <v>9.125</v>
      </c>
      <c r="P89" s="102" t="n">
        <v>9.74</v>
      </c>
      <c r="Q89" s="102" t="n">
        <v>10.355</v>
      </c>
      <c r="R89" s="102" t="n">
        <v>10.97</v>
      </c>
      <c r="S89" s="102" t="n">
        <v>11.585</v>
      </c>
      <c r="T89" s="102" t="n">
        <v>12.2</v>
      </c>
      <c r="U89" s="102" t="n">
        <v>12.56</v>
      </c>
      <c r="V89" s="102" t="n">
        <v>12.92</v>
      </c>
      <c r="W89" s="102" t="n">
        <v>13.28</v>
      </c>
      <c r="X89" s="102" t="n">
        <v>13.3055555555556</v>
      </c>
      <c r="Y89" s="102" t="n">
        <v>13.3311111111111</v>
      </c>
      <c r="Z89" s="102" t="n">
        <v>13.3566666666667</v>
      </c>
      <c r="AA89" s="102" t="n">
        <v>13.3822222222222</v>
      </c>
      <c r="AB89" s="102" t="n">
        <v>13.4077777777778</v>
      </c>
      <c r="AC89" s="102" t="n">
        <v>13.4333333333333</v>
      </c>
      <c r="AD89" s="102" t="n">
        <v>13.4588888888889</v>
      </c>
      <c r="AE89" s="102" t="n">
        <v>13.4844444444445</v>
      </c>
      <c r="AF89" s="102" t="n">
        <v>13.51</v>
      </c>
      <c r="AG89" s="102" t="n">
        <v>13.0482</v>
      </c>
      <c r="AH89" s="102" t="n">
        <v>12.5864</v>
      </c>
      <c r="AI89" s="102" t="n">
        <v>12.1246</v>
      </c>
      <c r="AJ89" s="102" t="n">
        <v>11.6628</v>
      </c>
      <c r="AK89" s="102" t="n">
        <v>11.201</v>
      </c>
      <c r="AL89" s="102" t="n">
        <v>10.7392</v>
      </c>
      <c r="AM89" s="102" t="n">
        <v>10.2774</v>
      </c>
      <c r="AN89" s="102" t="n">
        <v>9.8156</v>
      </c>
      <c r="AO89" s="102" t="n">
        <v>9.3538</v>
      </c>
      <c r="AP89" s="102" t="n">
        <v>8.892</v>
      </c>
      <c r="AQ89" s="102" t="n">
        <v>8.4302</v>
      </c>
      <c r="AR89" s="102" t="n">
        <v>7.9684</v>
      </c>
      <c r="AS89" s="102" t="n">
        <v>7.5066</v>
      </c>
      <c r="AT89" s="102" t="n">
        <v>7.0448</v>
      </c>
      <c r="AU89" s="102" t="n">
        <v>6.583</v>
      </c>
      <c r="AV89" s="102" t="n">
        <v>6.1212</v>
      </c>
      <c r="AW89" s="102" t="n">
        <v>5.6594</v>
      </c>
      <c r="AX89" s="102" t="n">
        <v>5.1976</v>
      </c>
      <c r="AY89" s="102" t="n">
        <v>4.7358</v>
      </c>
      <c r="AZ89" s="102" t="n">
        <v>4.274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0.549</v>
      </c>
      <c r="D90" s="102" t="n">
        <v>1.098</v>
      </c>
      <c r="E90" s="102" t="n">
        <v>1.647</v>
      </c>
      <c r="F90" s="102" t="n">
        <v>2.196</v>
      </c>
      <c r="G90" s="102" t="n">
        <v>2.745</v>
      </c>
      <c r="H90" s="102" t="n">
        <v>3.294</v>
      </c>
      <c r="I90" s="102" t="n">
        <v>3.84133333333333</v>
      </c>
      <c r="J90" s="102" t="n">
        <v>4.38866666666667</v>
      </c>
      <c r="K90" s="102" t="n">
        <v>4.936</v>
      </c>
      <c r="L90" s="102" t="n">
        <v>6.034</v>
      </c>
      <c r="M90" s="102" t="n">
        <v>7.132</v>
      </c>
      <c r="N90" s="102" t="n">
        <v>8.23</v>
      </c>
      <c r="O90" s="102" t="n">
        <v>8.825</v>
      </c>
      <c r="P90" s="102" t="n">
        <v>9.42</v>
      </c>
      <c r="Q90" s="102" t="n">
        <v>10.015</v>
      </c>
      <c r="R90" s="102" t="n">
        <v>10.61</v>
      </c>
      <c r="S90" s="102" t="n">
        <v>11.205</v>
      </c>
      <c r="T90" s="102" t="n">
        <v>11.8</v>
      </c>
      <c r="U90" s="102" t="n">
        <v>12.14</v>
      </c>
      <c r="V90" s="102" t="n">
        <v>12.48</v>
      </c>
      <c r="W90" s="102" t="n">
        <v>12.82</v>
      </c>
      <c r="X90" s="102" t="n">
        <v>12.8444444444444</v>
      </c>
      <c r="Y90" s="102" t="n">
        <v>12.8688888888889</v>
      </c>
      <c r="Z90" s="102" t="n">
        <v>12.8933333333333</v>
      </c>
      <c r="AA90" s="102" t="n">
        <v>12.9177777777778</v>
      </c>
      <c r="AB90" s="102" t="n">
        <v>12.9422222222222</v>
      </c>
      <c r="AC90" s="102" t="n">
        <v>12.9666666666667</v>
      </c>
      <c r="AD90" s="102" t="n">
        <v>12.9911111111111</v>
      </c>
      <c r="AE90" s="102" t="n">
        <v>13.0155555555556</v>
      </c>
      <c r="AF90" s="102" t="n">
        <v>13.04</v>
      </c>
      <c r="AG90" s="102" t="n">
        <v>12.5948</v>
      </c>
      <c r="AH90" s="102" t="n">
        <v>12.1496</v>
      </c>
      <c r="AI90" s="102" t="n">
        <v>11.7044</v>
      </c>
      <c r="AJ90" s="102" t="n">
        <v>11.2592</v>
      </c>
      <c r="AK90" s="102" t="n">
        <v>10.814</v>
      </c>
      <c r="AL90" s="102" t="n">
        <v>10.3688</v>
      </c>
      <c r="AM90" s="102" t="n">
        <v>9.9236</v>
      </c>
      <c r="AN90" s="102" t="n">
        <v>9.4784</v>
      </c>
      <c r="AO90" s="102" t="n">
        <v>9.0332</v>
      </c>
      <c r="AP90" s="102" t="n">
        <v>8.588</v>
      </c>
      <c r="AQ90" s="102" t="n">
        <v>8.1428</v>
      </c>
      <c r="AR90" s="102" t="n">
        <v>7.6976</v>
      </c>
      <c r="AS90" s="102" t="n">
        <v>7.2524</v>
      </c>
      <c r="AT90" s="102" t="n">
        <v>6.8072</v>
      </c>
      <c r="AU90" s="102" t="n">
        <v>6.362</v>
      </c>
      <c r="AV90" s="102" t="n">
        <v>5.9168</v>
      </c>
      <c r="AW90" s="102" t="n">
        <v>5.4716</v>
      </c>
      <c r="AX90" s="102" t="n">
        <v>5.0264</v>
      </c>
      <c r="AY90" s="102" t="n">
        <v>4.5812</v>
      </c>
      <c r="AZ90" s="102" t="n">
        <v>4.136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0.530333333333333</v>
      </c>
      <c r="D91" s="102" t="n">
        <v>1.06066666666667</v>
      </c>
      <c r="E91" s="102" t="n">
        <v>1.591</v>
      </c>
      <c r="F91" s="102" t="n">
        <v>2.12133333333333</v>
      </c>
      <c r="G91" s="102" t="n">
        <v>2.65166666666667</v>
      </c>
      <c r="H91" s="102" t="n">
        <v>3.182</v>
      </c>
      <c r="I91" s="102" t="n">
        <v>3.71066666666667</v>
      </c>
      <c r="J91" s="102" t="n">
        <v>4.23933333333333</v>
      </c>
      <c r="K91" s="102" t="n">
        <v>4.768</v>
      </c>
      <c r="L91" s="102" t="n">
        <v>5.82866666666667</v>
      </c>
      <c r="M91" s="102" t="n">
        <v>6.88933333333333</v>
      </c>
      <c r="N91" s="102" t="n">
        <v>7.95</v>
      </c>
      <c r="O91" s="102" t="n">
        <v>8.525</v>
      </c>
      <c r="P91" s="102" t="n">
        <v>9.1</v>
      </c>
      <c r="Q91" s="102" t="n">
        <v>9.675</v>
      </c>
      <c r="R91" s="102" t="n">
        <v>10.25</v>
      </c>
      <c r="S91" s="102" t="n">
        <v>10.825</v>
      </c>
      <c r="T91" s="102" t="n">
        <v>11.4</v>
      </c>
      <c r="U91" s="102" t="n">
        <v>11.72</v>
      </c>
      <c r="V91" s="102" t="n">
        <v>12.04</v>
      </c>
      <c r="W91" s="102" t="n">
        <v>12.36</v>
      </c>
      <c r="X91" s="102" t="n">
        <v>12.3833333333333</v>
      </c>
      <c r="Y91" s="102" t="n">
        <v>12.4066666666667</v>
      </c>
      <c r="Z91" s="102" t="n">
        <v>12.43</v>
      </c>
      <c r="AA91" s="102" t="n">
        <v>12.4533333333333</v>
      </c>
      <c r="AB91" s="102" t="n">
        <v>12.4766666666667</v>
      </c>
      <c r="AC91" s="102" t="n">
        <v>12.5</v>
      </c>
      <c r="AD91" s="102" t="n">
        <v>12.5233333333333</v>
      </c>
      <c r="AE91" s="102" t="n">
        <v>12.5466666666667</v>
      </c>
      <c r="AF91" s="102" t="n">
        <v>12.57</v>
      </c>
      <c r="AG91" s="102" t="n">
        <v>12.1414</v>
      </c>
      <c r="AH91" s="102" t="n">
        <v>11.7128</v>
      </c>
      <c r="AI91" s="102" t="n">
        <v>11.2842</v>
      </c>
      <c r="AJ91" s="102" t="n">
        <v>10.8556</v>
      </c>
      <c r="AK91" s="102" t="n">
        <v>10.427</v>
      </c>
      <c r="AL91" s="102" t="n">
        <v>9.9984</v>
      </c>
      <c r="AM91" s="102" t="n">
        <v>9.5698</v>
      </c>
      <c r="AN91" s="102" t="n">
        <v>9.1412</v>
      </c>
      <c r="AO91" s="102" t="n">
        <v>8.7126</v>
      </c>
      <c r="AP91" s="102" t="n">
        <v>8.284</v>
      </c>
      <c r="AQ91" s="102" t="n">
        <v>7.8554</v>
      </c>
      <c r="AR91" s="102" t="n">
        <v>7.4268</v>
      </c>
      <c r="AS91" s="102" t="n">
        <v>6.9982</v>
      </c>
      <c r="AT91" s="102" t="n">
        <v>6.5696</v>
      </c>
      <c r="AU91" s="102" t="n">
        <v>6.141</v>
      </c>
      <c r="AV91" s="102" t="n">
        <v>5.7124</v>
      </c>
      <c r="AW91" s="102" t="n">
        <v>5.2838</v>
      </c>
      <c r="AX91" s="102" t="n">
        <v>4.8552</v>
      </c>
      <c r="AY91" s="102" t="n">
        <v>4.4266</v>
      </c>
      <c r="AZ91" s="102" t="n">
        <v>3.998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0.511666666666667</v>
      </c>
      <c r="D92" s="102" t="n">
        <v>1.02333333333333</v>
      </c>
      <c r="E92" s="102" t="n">
        <v>1.535</v>
      </c>
      <c r="F92" s="102" t="n">
        <v>2.04666666666667</v>
      </c>
      <c r="G92" s="102" t="n">
        <v>2.55833333333333</v>
      </c>
      <c r="H92" s="102" t="n">
        <v>3.07</v>
      </c>
      <c r="I92" s="102" t="n">
        <v>3.58</v>
      </c>
      <c r="J92" s="102" t="n">
        <v>4.09</v>
      </c>
      <c r="K92" s="102" t="n">
        <v>4.6</v>
      </c>
      <c r="L92" s="102" t="n">
        <v>5.62333333333333</v>
      </c>
      <c r="M92" s="102" t="n">
        <v>6.64666666666667</v>
      </c>
      <c r="N92" s="102" t="n">
        <v>7.67</v>
      </c>
      <c r="O92" s="102" t="n">
        <v>8.225</v>
      </c>
      <c r="P92" s="102" t="n">
        <v>8.78</v>
      </c>
      <c r="Q92" s="102" t="n">
        <v>9.335</v>
      </c>
      <c r="R92" s="102" t="n">
        <v>9.89</v>
      </c>
      <c r="S92" s="102" t="n">
        <v>10.445</v>
      </c>
      <c r="T92" s="102" t="n">
        <v>11</v>
      </c>
      <c r="U92" s="102" t="n">
        <v>11.3</v>
      </c>
      <c r="V92" s="102" t="n">
        <v>11.6</v>
      </c>
      <c r="W92" s="102" t="n">
        <v>11.9</v>
      </c>
      <c r="X92" s="102" t="n">
        <v>11.9222222222222</v>
      </c>
      <c r="Y92" s="102" t="n">
        <v>11.9444444444444</v>
      </c>
      <c r="Z92" s="102" t="n">
        <v>11.9666666666667</v>
      </c>
      <c r="AA92" s="102" t="n">
        <v>11.9888888888889</v>
      </c>
      <c r="AB92" s="102" t="n">
        <v>12.0111111111111</v>
      </c>
      <c r="AC92" s="102" t="n">
        <v>12.0333333333333</v>
      </c>
      <c r="AD92" s="102" t="n">
        <v>12.0555555555556</v>
      </c>
      <c r="AE92" s="102" t="n">
        <v>12.0777777777778</v>
      </c>
      <c r="AF92" s="102" t="n">
        <v>12.1</v>
      </c>
      <c r="AG92" s="102" t="n">
        <v>11.688</v>
      </c>
      <c r="AH92" s="102" t="n">
        <v>11.276</v>
      </c>
      <c r="AI92" s="102" t="n">
        <v>10.864</v>
      </c>
      <c r="AJ92" s="102" t="n">
        <v>10.452</v>
      </c>
      <c r="AK92" s="102" t="n">
        <v>10.04</v>
      </c>
      <c r="AL92" s="102" t="n">
        <v>9.628</v>
      </c>
      <c r="AM92" s="102" t="n">
        <v>9.216</v>
      </c>
      <c r="AN92" s="102" t="n">
        <v>8.80400000000001</v>
      </c>
      <c r="AO92" s="102" t="n">
        <v>8.39200000000001</v>
      </c>
      <c r="AP92" s="102" t="n">
        <v>7.98</v>
      </c>
      <c r="AQ92" s="102" t="n">
        <v>7.568</v>
      </c>
      <c r="AR92" s="102" t="n">
        <v>7.156</v>
      </c>
      <c r="AS92" s="102" t="n">
        <v>6.744</v>
      </c>
      <c r="AT92" s="102" t="n">
        <v>6.332</v>
      </c>
      <c r="AU92" s="102" t="n">
        <v>5.92</v>
      </c>
      <c r="AV92" s="102" t="n">
        <v>5.508</v>
      </c>
      <c r="AW92" s="102" t="n">
        <v>5.096</v>
      </c>
      <c r="AX92" s="102" t="n">
        <v>4.684</v>
      </c>
      <c r="AY92" s="102" t="n">
        <v>4.272</v>
      </c>
      <c r="AZ92" s="102" t="n">
        <v>3.86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0.493</v>
      </c>
      <c r="D93" s="102" t="n">
        <v>0.986</v>
      </c>
      <c r="E93" s="102" t="n">
        <v>1.479</v>
      </c>
      <c r="F93" s="102" t="n">
        <v>1.972</v>
      </c>
      <c r="G93" s="102" t="n">
        <v>2.465</v>
      </c>
      <c r="H93" s="102" t="n">
        <v>2.958</v>
      </c>
      <c r="I93" s="102" t="n">
        <v>3.45</v>
      </c>
      <c r="J93" s="102" t="n">
        <v>3.942</v>
      </c>
      <c r="K93" s="102" t="n">
        <v>4.434</v>
      </c>
      <c r="L93" s="102" t="n">
        <v>5.42</v>
      </c>
      <c r="M93" s="102" t="n">
        <v>6.406</v>
      </c>
      <c r="N93" s="102" t="n">
        <v>7.392</v>
      </c>
      <c r="O93" s="102" t="n">
        <v>7.92666666666667</v>
      </c>
      <c r="P93" s="102" t="n">
        <v>8.46133333333333</v>
      </c>
      <c r="Q93" s="102" t="n">
        <v>8.996</v>
      </c>
      <c r="R93" s="102" t="n">
        <v>9.53066666666667</v>
      </c>
      <c r="S93" s="102" t="n">
        <v>10.0653333333333</v>
      </c>
      <c r="T93" s="102" t="n">
        <v>10.6</v>
      </c>
      <c r="U93" s="102" t="n">
        <v>10.8933333333333</v>
      </c>
      <c r="V93" s="102" t="n">
        <v>11.1866666666667</v>
      </c>
      <c r="W93" s="102" t="n">
        <v>11.48</v>
      </c>
      <c r="X93" s="102" t="n">
        <v>11.5011111111111</v>
      </c>
      <c r="Y93" s="102" t="n">
        <v>11.5222222222222</v>
      </c>
      <c r="Z93" s="102" t="n">
        <v>11.5433333333333</v>
      </c>
      <c r="AA93" s="102" t="n">
        <v>11.5644444444444</v>
      </c>
      <c r="AB93" s="102" t="n">
        <v>11.5855555555556</v>
      </c>
      <c r="AC93" s="102" t="n">
        <v>11.6066666666667</v>
      </c>
      <c r="AD93" s="102" t="n">
        <v>11.6277777777778</v>
      </c>
      <c r="AE93" s="102" t="n">
        <v>11.6488888888889</v>
      </c>
      <c r="AF93" s="102" t="n">
        <v>11.67</v>
      </c>
      <c r="AG93" s="102" t="n">
        <v>11.2764</v>
      </c>
      <c r="AH93" s="102" t="n">
        <v>10.8828</v>
      </c>
      <c r="AI93" s="102" t="n">
        <v>10.4892</v>
      </c>
      <c r="AJ93" s="102" t="n">
        <v>10.0956</v>
      </c>
      <c r="AK93" s="102" t="n">
        <v>9.702</v>
      </c>
      <c r="AL93" s="102" t="n">
        <v>9.3084</v>
      </c>
      <c r="AM93" s="102" t="n">
        <v>8.91480000000001</v>
      </c>
      <c r="AN93" s="102" t="n">
        <v>8.52120000000001</v>
      </c>
      <c r="AO93" s="102" t="n">
        <v>8.12760000000001</v>
      </c>
      <c r="AP93" s="102" t="n">
        <v>7.734</v>
      </c>
      <c r="AQ93" s="102" t="n">
        <v>7.3404</v>
      </c>
      <c r="AR93" s="102" t="n">
        <v>6.9468</v>
      </c>
      <c r="AS93" s="102" t="n">
        <v>6.5532</v>
      </c>
      <c r="AT93" s="102" t="n">
        <v>6.1596</v>
      </c>
      <c r="AU93" s="102" t="n">
        <v>5.766</v>
      </c>
      <c r="AV93" s="102" t="n">
        <v>5.3724</v>
      </c>
      <c r="AW93" s="102" t="n">
        <v>4.9788</v>
      </c>
      <c r="AX93" s="102" t="n">
        <v>4.5852</v>
      </c>
      <c r="AY93" s="102" t="n">
        <v>4.1916</v>
      </c>
      <c r="AZ93" s="102" t="n">
        <v>3.798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0.474333333333333</v>
      </c>
      <c r="D94" s="102" t="n">
        <v>0.948666666666666</v>
      </c>
      <c r="E94" s="102" t="n">
        <v>1.423</v>
      </c>
      <c r="F94" s="102" t="n">
        <v>1.89733333333333</v>
      </c>
      <c r="G94" s="102" t="n">
        <v>2.37166666666667</v>
      </c>
      <c r="H94" s="102" t="n">
        <v>2.846</v>
      </c>
      <c r="I94" s="102" t="n">
        <v>3.32</v>
      </c>
      <c r="J94" s="102" t="n">
        <v>3.794</v>
      </c>
      <c r="K94" s="102" t="n">
        <v>4.268</v>
      </c>
      <c r="L94" s="102" t="n">
        <v>5.21666666666667</v>
      </c>
      <c r="M94" s="102" t="n">
        <v>6.16533333333333</v>
      </c>
      <c r="N94" s="102" t="n">
        <v>7.114</v>
      </c>
      <c r="O94" s="102" t="n">
        <v>7.62833333333333</v>
      </c>
      <c r="P94" s="102" t="n">
        <v>8.14266666666667</v>
      </c>
      <c r="Q94" s="102" t="n">
        <v>8.657</v>
      </c>
      <c r="R94" s="102" t="n">
        <v>9.17133333333333</v>
      </c>
      <c r="S94" s="102" t="n">
        <v>9.68566666666667</v>
      </c>
      <c r="T94" s="102" t="n">
        <v>10.2</v>
      </c>
      <c r="U94" s="102" t="n">
        <v>10.4866666666667</v>
      </c>
      <c r="V94" s="102" t="n">
        <v>10.7733333333333</v>
      </c>
      <c r="W94" s="102" t="n">
        <v>11.06</v>
      </c>
      <c r="X94" s="102" t="n">
        <v>11.08</v>
      </c>
      <c r="Y94" s="102" t="n">
        <v>11.1</v>
      </c>
      <c r="Z94" s="102" t="n">
        <v>11.12</v>
      </c>
      <c r="AA94" s="102" t="n">
        <v>11.14</v>
      </c>
      <c r="AB94" s="102" t="n">
        <v>11.16</v>
      </c>
      <c r="AC94" s="102" t="n">
        <v>11.18</v>
      </c>
      <c r="AD94" s="102" t="n">
        <v>11.2</v>
      </c>
      <c r="AE94" s="102" t="n">
        <v>11.22</v>
      </c>
      <c r="AF94" s="102" t="n">
        <v>11.24</v>
      </c>
      <c r="AG94" s="102" t="n">
        <v>10.8648</v>
      </c>
      <c r="AH94" s="102" t="n">
        <v>10.4896</v>
      </c>
      <c r="AI94" s="102" t="n">
        <v>10.1144</v>
      </c>
      <c r="AJ94" s="102" t="n">
        <v>9.7392</v>
      </c>
      <c r="AK94" s="102" t="n">
        <v>9.364</v>
      </c>
      <c r="AL94" s="102" t="n">
        <v>8.9888</v>
      </c>
      <c r="AM94" s="102" t="n">
        <v>8.6136</v>
      </c>
      <c r="AN94" s="102" t="n">
        <v>8.2384</v>
      </c>
      <c r="AO94" s="102" t="n">
        <v>7.8632</v>
      </c>
      <c r="AP94" s="102" t="n">
        <v>7.488</v>
      </c>
      <c r="AQ94" s="102" t="n">
        <v>7.1128</v>
      </c>
      <c r="AR94" s="102" t="n">
        <v>6.7376</v>
      </c>
      <c r="AS94" s="102" t="n">
        <v>6.3624</v>
      </c>
      <c r="AT94" s="102" t="n">
        <v>5.9872</v>
      </c>
      <c r="AU94" s="102" t="n">
        <v>5.612</v>
      </c>
      <c r="AV94" s="102" t="n">
        <v>5.2368</v>
      </c>
      <c r="AW94" s="102" t="n">
        <v>4.8616</v>
      </c>
      <c r="AX94" s="102" t="n">
        <v>4.4864</v>
      </c>
      <c r="AY94" s="102" t="n">
        <v>4.1112</v>
      </c>
      <c r="AZ94" s="102" t="n">
        <v>3.736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0.455666666666667</v>
      </c>
      <c r="D95" s="102" t="n">
        <v>0.911333333333333</v>
      </c>
      <c r="E95" s="102" t="n">
        <v>1.367</v>
      </c>
      <c r="F95" s="102" t="n">
        <v>1.82266666666667</v>
      </c>
      <c r="G95" s="102" t="n">
        <v>2.27833333333333</v>
      </c>
      <c r="H95" s="102" t="n">
        <v>2.734</v>
      </c>
      <c r="I95" s="102" t="n">
        <v>3.19</v>
      </c>
      <c r="J95" s="102" t="n">
        <v>3.646</v>
      </c>
      <c r="K95" s="102" t="n">
        <v>4.102</v>
      </c>
      <c r="L95" s="102" t="n">
        <v>5.01333333333333</v>
      </c>
      <c r="M95" s="102" t="n">
        <v>5.92466666666667</v>
      </c>
      <c r="N95" s="102" t="n">
        <v>6.836</v>
      </c>
      <c r="O95" s="102" t="n">
        <v>7.33</v>
      </c>
      <c r="P95" s="102" t="n">
        <v>7.824</v>
      </c>
      <c r="Q95" s="102" t="n">
        <v>8.318</v>
      </c>
      <c r="R95" s="102" t="n">
        <v>8.812</v>
      </c>
      <c r="S95" s="102" t="n">
        <v>9.306</v>
      </c>
      <c r="T95" s="102" t="n">
        <v>9.8</v>
      </c>
      <c r="U95" s="102" t="n">
        <v>10.08</v>
      </c>
      <c r="V95" s="102" t="n">
        <v>10.36</v>
      </c>
      <c r="W95" s="102" t="n">
        <v>10.64</v>
      </c>
      <c r="X95" s="102" t="n">
        <v>10.6588888888889</v>
      </c>
      <c r="Y95" s="102" t="n">
        <v>10.6777777777778</v>
      </c>
      <c r="Z95" s="102" t="n">
        <v>10.6966666666667</v>
      </c>
      <c r="AA95" s="102" t="n">
        <v>10.7155555555556</v>
      </c>
      <c r="AB95" s="102" t="n">
        <v>10.7344444444444</v>
      </c>
      <c r="AC95" s="102" t="n">
        <v>10.7533333333333</v>
      </c>
      <c r="AD95" s="102" t="n">
        <v>10.7722222222222</v>
      </c>
      <c r="AE95" s="102" t="n">
        <v>10.7911111111111</v>
      </c>
      <c r="AF95" s="102" t="n">
        <v>10.81</v>
      </c>
      <c r="AG95" s="102" t="n">
        <v>10.4532</v>
      </c>
      <c r="AH95" s="102" t="n">
        <v>10.0964</v>
      </c>
      <c r="AI95" s="102" t="n">
        <v>9.7396</v>
      </c>
      <c r="AJ95" s="102" t="n">
        <v>9.3828</v>
      </c>
      <c r="AK95" s="102" t="n">
        <v>9.026</v>
      </c>
      <c r="AL95" s="102" t="n">
        <v>8.6692</v>
      </c>
      <c r="AM95" s="102" t="n">
        <v>8.3124</v>
      </c>
      <c r="AN95" s="102" t="n">
        <v>7.9556</v>
      </c>
      <c r="AO95" s="102" t="n">
        <v>7.5988</v>
      </c>
      <c r="AP95" s="102" t="n">
        <v>7.242</v>
      </c>
      <c r="AQ95" s="102" t="n">
        <v>6.8852</v>
      </c>
      <c r="AR95" s="102" t="n">
        <v>6.5284</v>
      </c>
      <c r="AS95" s="102" t="n">
        <v>6.1716</v>
      </c>
      <c r="AT95" s="102" t="n">
        <v>5.8148</v>
      </c>
      <c r="AU95" s="102" t="n">
        <v>5.458</v>
      </c>
      <c r="AV95" s="102" t="n">
        <v>5.1012</v>
      </c>
      <c r="AW95" s="102" t="n">
        <v>4.7444</v>
      </c>
      <c r="AX95" s="102" t="n">
        <v>4.3876</v>
      </c>
      <c r="AY95" s="102" t="n">
        <v>4.0308</v>
      </c>
      <c r="AZ95" s="102" t="n">
        <v>3.674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0.437</v>
      </c>
      <c r="D96" s="102" t="n">
        <v>0.874</v>
      </c>
      <c r="E96" s="102" t="n">
        <v>1.311</v>
      </c>
      <c r="F96" s="102" t="n">
        <v>1.748</v>
      </c>
      <c r="G96" s="102" t="n">
        <v>2.185</v>
      </c>
      <c r="H96" s="102" t="n">
        <v>2.622</v>
      </c>
      <c r="I96" s="102" t="n">
        <v>3.06</v>
      </c>
      <c r="J96" s="102" t="n">
        <v>3.498</v>
      </c>
      <c r="K96" s="102" t="n">
        <v>3.936</v>
      </c>
      <c r="L96" s="102" t="n">
        <v>4.81</v>
      </c>
      <c r="M96" s="102" t="n">
        <v>5.684</v>
      </c>
      <c r="N96" s="102" t="n">
        <v>6.558</v>
      </c>
      <c r="O96" s="102" t="n">
        <v>7.03166666666667</v>
      </c>
      <c r="P96" s="102" t="n">
        <v>7.50533333333333</v>
      </c>
      <c r="Q96" s="102" t="n">
        <v>7.979</v>
      </c>
      <c r="R96" s="102" t="n">
        <v>8.45266666666667</v>
      </c>
      <c r="S96" s="102" t="n">
        <v>8.92633333333333</v>
      </c>
      <c r="T96" s="102" t="n">
        <v>9.4</v>
      </c>
      <c r="U96" s="102" t="n">
        <v>9.67333333333333</v>
      </c>
      <c r="V96" s="102" t="n">
        <v>9.94666666666667</v>
      </c>
      <c r="W96" s="102" t="n">
        <v>10.22</v>
      </c>
      <c r="X96" s="102" t="n">
        <v>10.2377777777778</v>
      </c>
      <c r="Y96" s="102" t="n">
        <v>10.2555555555556</v>
      </c>
      <c r="Z96" s="102" t="n">
        <v>10.2733333333333</v>
      </c>
      <c r="AA96" s="102" t="n">
        <v>10.2911111111111</v>
      </c>
      <c r="AB96" s="102" t="n">
        <v>10.3088888888889</v>
      </c>
      <c r="AC96" s="102" t="n">
        <v>10.3266666666667</v>
      </c>
      <c r="AD96" s="102" t="n">
        <v>10.3444444444444</v>
      </c>
      <c r="AE96" s="102" t="n">
        <v>10.3622222222222</v>
      </c>
      <c r="AF96" s="102" t="n">
        <v>10.38</v>
      </c>
      <c r="AG96" s="102" t="n">
        <v>10.0416</v>
      </c>
      <c r="AH96" s="102" t="n">
        <v>9.7032</v>
      </c>
      <c r="AI96" s="102" t="n">
        <v>9.3648</v>
      </c>
      <c r="AJ96" s="102" t="n">
        <v>9.0264</v>
      </c>
      <c r="AK96" s="102" t="n">
        <v>8.688</v>
      </c>
      <c r="AL96" s="102" t="n">
        <v>8.3496</v>
      </c>
      <c r="AM96" s="102" t="n">
        <v>8.0112</v>
      </c>
      <c r="AN96" s="102" t="n">
        <v>7.6728</v>
      </c>
      <c r="AO96" s="102" t="n">
        <v>7.3344</v>
      </c>
      <c r="AP96" s="102" t="n">
        <v>6.996</v>
      </c>
      <c r="AQ96" s="102" t="n">
        <v>6.6576</v>
      </c>
      <c r="AR96" s="102" t="n">
        <v>6.3192</v>
      </c>
      <c r="AS96" s="102" t="n">
        <v>5.9808</v>
      </c>
      <c r="AT96" s="102" t="n">
        <v>5.6424</v>
      </c>
      <c r="AU96" s="102" t="n">
        <v>5.304</v>
      </c>
      <c r="AV96" s="102" t="n">
        <v>4.9656</v>
      </c>
      <c r="AW96" s="102" t="n">
        <v>4.6272</v>
      </c>
      <c r="AX96" s="102" t="n">
        <v>4.2888</v>
      </c>
      <c r="AY96" s="102" t="n">
        <v>3.9504</v>
      </c>
      <c r="AZ96" s="102" t="n">
        <v>3.612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0.418333333333333</v>
      </c>
      <c r="D97" s="102" t="n">
        <v>0.836666666666667</v>
      </c>
      <c r="E97" s="102" t="n">
        <v>1.255</v>
      </c>
      <c r="F97" s="102" t="n">
        <v>1.67333333333333</v>
      </c>
      <c r="G97" s="102" t="n">
        <v>2.09166666666667</v>
      </c>
      <c r="H97" s="102" t="n">
        <v>2.51</v>
      </c>
      <c r="I97" s="102" t="n">
        <v>2.93</v>
      </c>
      <c r="J97" s="102" t="n">
        <v>3.35</v>
      </c>
      <c r="K97" s="102" t="n">
        <v>3.77</v>
      </c>
      <c r="L97" s="102" t="n">
        <v>4.60666666666667</v>
      </c>
      <c r="M97" s="102" t="n">
        <v>5.44333333333333</v>
      </c>
      <c r="N97" s="102" t="n">
        <v>6.28</v>
      </c>
      <c r="O97" s="102" t="n">
        <v>6.73333333333333</v>
      </c>
      <c r="P97" s="102" t="n">
        <v>7.18666666666667</v>
      </c>
      <c r="Q97" s="102" t="n">
        <v>7.64</v>
      </c>
      <c r="R97" s="102" t="n">
        <v>8.09333333333333</v>
      </c>
      <c r="S97" s="102" t="n">
        <v>8.54666666666667</v>
      </c>
      <c r="T97" s="102" t="n">
        <v>9</v>
      </c>
      <c r="U97" s="102" t="n">
        <v>9.26666666666667</v>
      </c>
      <c r="V97" s="102" t="n">
        <v>9.53333333333334</v>
      </c>
      <c r="W97" s="102" t="n">
        <v>9.8</v>
      </c>
      <c r="X97" s="102" t="n">
        <v>9.81666666666667</v>
      </c>
      <c r="Y97" s="102" t="n">
        <v>9.83333333333333</v>
      </c>
      <c r="Z97" s="102" t="n">
        <v>9.85</v>
      </c>
      <c r="AA97" s="102" t="n">
        <v>9.86666666666666</v>
      </c>
      <c r="AB97" s="102" t="n">
        <v>9.88333333333333</v>
      </c>
      <c r="AC97" s="102" t="n">
        <v>9.9</v>
      </c>
      <c r="AD97" s="102" t="n">
        <v>9.91666666666666</v>
      </c>
      <c r="AE97" s="102" t="n">
        <v>9.93333333333333</v>
      </c>
      <c r="AF97" s="102" t="n">
        <v>9.95</v>
      </c>
      <c r="AG97" s="102" t="n">
        <v>9.63</v>
      </c>
      <c r="AH97" s="102" t="n">
        <v>9.31</v>
      </c>
      <c r="AI97" s="102" t="n">
        <v>8.99</v>
      </c>
      <c r="AJ97" s="102" t="n">
        <v>8.67</v>
      </c>
      <c r="AK97" s="102" t="n">
        <v>8.35</v>
      </c>
      <c r="AL97" s="102" t="n">
        <v>8.03</v>
      </c>
      <c r="AM97" s="102" t="n">
        <v>7.71</v>
      </c>
      <c r="AN97" s="102" t="n">
        <v>7.39</v>
      </c>
      <c r="AO97" s="102" t="n">
        <v>7.07</v>
      </c>
      <c r="AP97" s="102" t="n">
        <v>6.75</v>
      </c>
      <c r="AQ97" s="102" t="n">
        <v>6.43</v>
      </c>
      <c r="AR97" s="102" t="n">
        <v>6.11</v>
      </c>
      <c r="AS97" s="102" t="n">
        <v>5.79</v>
      </c>
      <c r="AT97" s="102" t="n">
        <v>5.47</v>
      </c>
      <c r="AU97" s="102" t="n">
        <v>5.15</v>
      </c>
      <c r="AV97" s="102" t="n">
        <v>4.83</v>
      </c>
      <c r="AW97" s="102" t="n">
        <v>4.51</v>
      </c>
      <c r="AX97" s="102" t="n">
        <v>4.19</v>
      </c>
      <c r="AY97" s="102" t="n">
        <v>3.87</v>
      </c>
      <c r="AZ97" s="102" t="n">
        <v>3.55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0.399</v>
      </c>
      <c r="D98" s="102" t="n">
        <v>0.798</v>
      </c>
      <c r="E98" s="102" t="n">
        <v>1.197</v>
      </c>
      <c r="F98" s="102" t="n">
        <v>1.596</v>
      </c>
      <c r="G98" s="102" t="n">
        <v>1.995</v>
      </c>
      <c r="H98" s="102" t="n">
        <v>2.394</v>
      </c>
      <c r="I98" s="102" t="n">
        <v>2.794</v>
      </c>
      <c r="J98" s="102" t="n">
        <v>3.194</v>
      </c>
      <c r="K98" s="102" t="n">
        <v>3.594</v>
      </c>
      <c r="L98" s="102" t="n">
        <v>4.392</v>
      </c>
      <c r="M98" s="102" t="n">
        <v>5.19</v>
      </c>
      <c r="N98" s="102" t="n">
        <v>5.988</v>
      </c>
      <c r="O98" s="102" t="n">
        <v>6.42</v>
      </c>
      <c r="P98" s="102" t="n">
        <v>6.852</v>
      </c>
      <c r="Q98" s="102" t="n">
        <v>7.284</v>
      </c>
      <c r="R98" s="102" t="n">
        <v>7.716</v>
      </c>
      <c r="S98" s="102" t="n">
        <v>8.148</v>
      </c>
      <c r="T98" s="102" t="n">
        <v>8.58</v>
      </c>
      <c r="U98" s="102" t="n">
        <v>8.82</v>
      </c>
      <c r="V98" s="102" t="n">
        <v>9.06</v>
      </c>
      <c r="W98" s="102" t="n">
        <v>9.3</v>
      </c>
      <c r="X98" s="102" t="n">
        <v>9.31555555555556</v>
      </c>
      <c r="Y98" s="102" t="n">
        <v>9.33111111111111</v>
      </c>
      <c r="Z98" s="102" t="n">
        <v>9.34666666666667</v>
      </c>
      <c r="AA98" s="102" t="n">
        <v>9.36222222222223</v>
      </c>
      <c r="AB98" s="102" t="n">
        <v>9.37777777777778</v>
      </c>
      <c r="AC98" s="102" t="n">
        <v>9.39333333333334</v>
      </c>
      <c r="AD98" s="102" t="n">
        <v>9.40888888888889</v>
      </c>
      <c r="AE98" s="102" t="n">
        <v>9.42444444444445</v>
      </c>
      <c r="AF98" s="102" t="n">
        <v>9.44</v>
      </c>
      <c r="AG98" s="102" t="n">
        <v>9.138</v>
      </c>
      <c r="AH98" s="102" t="n">
        <v>8.836</v>
      </c>
      <c r="AI98" s="102" t="n">
        <v>8.534</v>
      </c>
      <c r="AJ98" s="102" t="n">
        <v>8.232</v>
      </c>
      <c r="AK98" s="102" t="n">
        <v>7.93</v>
      </c>
      <c r="AL98" s="102" t="n">
        <v>7.628</v>
      </c>
      <c r="AM98" s="102" t="n">
        <v>7.326</v>
      </c>
      <c r="AN98" s="102" t="n">
        <v>7.024</v>
      </c>
      <c r="AO98" s="102" t="n">
        <v>6.722</v>
      </c>
      <c r="AP98" s="102" t="n">
        <v>6.42</v>
      </c>
      <c r="AQ98" s="102" t="n">
        <v>6.118</v>
      </c>
      <c r="AR98" s="102" t="n">
        <v>5.816</v>
      </c>
      <c r="AS98" s="102" t="n">
        <v>5.514</v>
      </c>
      <c r="AT98" s="102" t="n">
        <v>5.212</v>
      </c>
      <c r="AU98" s="102" t="n">
        <v>4.91</v>
      </c>
      <c r="AV98" s="102" t="n">
        <v>4.608</v>
      </c>
      <c r="AW98" s="102" t="n">
        <v>4.306</v>
      </c>
      <c r="AX98" s="102" t="n">
        <v>4.004</v>
      </c>
      <c r="AY98" s="102" t="n">
        <v>3.702</v>
      </c>
      <c r="AZ98" s="102" t="n">
        <v>3.4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0.379666666666667</v>
      </c>
      <c r="D99" s="102" t="n">
        <v>0.759333333333333</v>
      </c>
      <c r="E99" s="102" t="n">
        <v>1.139</v>
      </c>
      <c r="F99" s="102" t="n">
        <v>1.51866666666667</v>
      </c>
      <c r="G99" s="102" t="n">
        <v>1.89833333333333</v>
      </c>
      <c r="H99" s="102" t="n">
        <v>2.278</v>
      </c>
      <c r="I99" s="102" t="n">
        <v>2.658</v>
      </c>
      <c r="J99" s="102" t="n">
        <v>3.038</v>
      </c>
      <c r="K99" s="102" t="n">
        <v>3.418</v>
      </c>
      <c r="L99" s="102" t="n">
        <v>4.17733333333333</v>
      </c>
      <c r="M99" s="102" t="n">
        <v>4.93666666666667</v>
      </c>
      <c r="N99" s="102" t="n">
        <v>5.696</v>
      </c>
      <c r="O99" s="102" t="n">
        <v>6.10666666666667</v>
      </c>
      <c r="P99" s="102" t="n">
        <v>6.51733333333333</v>
      </c>
      <c r="Q99" s="102" t="n">
        <v>6.928</v>
      </c>
      <c r="R99" s="102" t="n">
        <v>7.33866666666667</v>
      </c>
      <c r="S99" s="102" t="n">
        <v>7.74933333333333</v>
      </c>
      <c r="T99" s="102" t="n">
        <v>8.16</v>
      </c>
      <c r="U99" s="102" t="n">
        <v>8.37333333333333</v>
      </c>
      <c r="V99" s="102" t="n">
        <v>8.58666666666667</v>
      </c>
      <c r="W99" s="102" t="n">
        <v>8.8</v>
      </c>
      <c r="X99" s="102" t="n">
        <v>8.81444444444445</v>
      </c>
      <c r="Y99" s="102" t="n">
        <v>8.82888888888889</v>
      </c>
      <c r="Z99" s="102" t="n">
        <v>8.84333333333334</v>
      </c>
      <c r="AA99" s="102" t="n">
        <v>8.85777777777778</v>
      </c>
      <c r="AB99" s="102" t="n">
        <v>8.87222222222223</v>
      </c>
      <c r="AC99" s="102" t="n">
        <v>8.88666666666667</v>
      </c>
      <c r="AD99" s="102" t="n">
        <v>8.90111111111112</v>
      </c>
      <c r="AE99" s="102" t="n">
        <v>8.91555555555556</v>
      </c>
      <c r="AF99" s="102" t="n">
        <v>8.93</v>
      </c>
      <c r="AG99" s="102" t="n">
        <v>8.646</v>
      </c>
      <c r="AH99" s="102" t="n">
        <v>8.362</v>
      </c>
      <c r="AI99" s="102" t="n">
        <v>8.078</v>
      </c>
      <c r="AJ99" s="102" t="n">
        <v>7.794</v>
      </c>
      <c r="AK99" s="102" t="n">
        <v>7.51</v>
      </c>
      <c r="AL99" s="102" t="n">
        <v>7.226</v>
      </c>
      <c r="AM99" s="102" t="n">
        <v>6.942</v>
      </c>
      <c r="AN99" s="102" t="n">
        <v>6.658</v>
      </c>
      <c r="AO99" s="102" t="n">
        <v>6.374</v>
      </c>
      <c r="AP99" s="102" t="n">
        <v>6.09</v>
      </c>
      <c r="AQ99" s="102" t="n">
        <v>5.806</v>
      </c>
      <c r="AR99" s="102" t="n">
        <v>5.522</v>
      </c>
      <c r="AS99" s="102" t="n">
        <v>5.238</v>
      </c>
      <c r="AT99" s="102" t="n">
        <v>4.954</v>
      </c>
      <c r="AU99" s="102" t="n">
        <v>4.67</v>
      </c>
      <c r="AV99" s="102" t="n">
        <v>4.386</v>
      </c>
      <c r="AW99" s="102" t="n">
        <v>4.102</v>
      </c>
      <c r="AX99" s="102" t="n">
        <v>3.818</v>
      </c>
      <c r="AY99" s="102" t="n">
        <v>3.534</v>
      </c>
      <c r="AZ99" s="102" t="n">
        <v>3.25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0.360333333333333</v>
      </c>
      <c r="D100" s="102" t="n">
        <v>0.720666666666666</v>
      </c>
      <c r="E100" s="102" t="n">
        <v>1.081</v>
      </c>
      <c r="F100" s="102" t="n">
        <v>1.44133333333333</v>
      </c>
      <c r="G100" s="102" t="n">
        <v>1.80166666666667</v>
      </c>
      <c r="H100" s="102" t="n">
        <v>2.162</v>
      </c>
      <c r="I100" s="102" t="n">
        <v>2.522</v>
      </c>
      <c r="J100" s="102" t="n">
        <v>2.882</v>
      </c>
      <c r="K100" s="102" t="n">
        <v>3.242</v>
      </c>
      <c r="L100" s="102" t="n">
        <v>3.96266666666667</v>
      </c>
      <c r="M100" s="102" t="n">
        <v>4.68333333333333</v>
      </c>
      <c r="N100" s="102" t="n">
        <v>5.404</v>
      </c>
      <c r="O100" s="102" t="n">
        <v>5.79333333333333</v>
      </c>
      <c r="P100" s="102" t="n">
        <v>6.18266666666667</v>
      </c>
      <c r="Q100" s="102" t="n">
        <v>6.572</v>
      </c>
      <c r="R100" s="102" t="n">
        <v>6.96133333333333</v>
      </c>
      <c r="S100" s="102" t="n">
        <v>7.35066666666667</v>
      </c>
      <c r="T100" s="102" t="n">
        <v>7.74</v>
      </c>
      <c r="U100" s="102" t="n">
        <v>7.92666666666667</v>
      </c>
      <c r="V100" s="102" t="n">
        <v>8.11333333333333</v>
      </c>
      <c r="W100" s="102" t="n">
        <v>8.3</v>
      </c>
      <c r="X100" s="102" t="n">
        <v>8.31333333333333</v>
      </c>
      <c r="Y100" s="102" t="n">
        <v>8.32666666666667</v>
      </c>
      <c r="Z100" s="102" t="n">
        <v>8.34</v>
      </c>
      <c r="AA100" s="102" t="n">
        <v>8.35333333333334</v>
      </c>
      <c r="AB100" s="102" t="n">
        <v>8.36666666666667</v>
      </c>
      <c r="AC100" s="102" t="n">
        <v>8.38</v>
      </c>
      <c r="AD100" s="102" t="n">
        <v>8.39333333333334</v>
      </c>
      <c r="AE100" s="102" t="n">
        <v>8.40666666666667</v>
      </c>
      <c r="AF100" s="102" t="n">
        <v>8.42</v>
      </c>
      <c r="AG100" s="102" t="n">
        <v>8.154</v>
      </c>
      <c r="AH100" s="102" t="n">
        <v>7.888</v>
      </c>
      <c r="AI100" s="102" t="n">
        <v>7.622</v>
      </c>
      <c r="AJ100" s="102" t="n">
        <v>7.356</v>
      </c>
      <c r="AK100" s="102" t="n">
        <v>7.09</v>
      </c>
      <c r="AL100" s="102" t="n">
        <v>6.824</v>
      </c>
      <c r="AM100" s="102" t="n">
        <v>6.558</v>
      </c>
      <c r="AN100" s="102" t="n">
        <v>6.292</v>
      </c>
      <c r="AO100" s="102" t="n">
        <v>6.026</v>
      </c>
      <c r="AP100" s="102" t="n">
        <v>5.76</v>
      </c>
      <c r="AQ100" s="102" t="n">
        <v>5.494</v>
      </c>
      <c r="AR100" s="102" t="n">
        <v>5.228</v>
      </c>
      <c r="AS100" s="102" t="n">
        <v>4.962</v>
      </c>
      <c r="AT100" s="102" t="n">
        <v>4.696</v>
      </c>
      <c r="AU100" s="102" t="n">
        <v>4.43</v>
      </c>
      <c r="AV100" s="102" t="n">
        <v>4.164</v>
      </c>
      <c r="AW100" s="102" t="n">
        <v>3.898</v>
      </c>
      <c r="AX100" s="102" t="n">
        <v>3.632</v>
      </c>
      <c r="AY100" s="102" t="n">
        <v>3.366</v>
      </c>
      <c r="AZ100" s="102" t="n">
        <v>3.1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0.341</v>
      </c>
      <c r="D101" s="102" t="n">
        <v>0.682</v>
      </c>
      <c r="E101" s="102" t="n">
        <v>1.023</v>
      </c>
      <c r="F101" s="102" t="n">
        <v>1.364</v>
      </c>
      <c r="G101" s="102" t="n">
        <v>1.705</v>
      </c>
      <c r="H101" s="102" t="n">
        <v>2.046</v>
      </c>
      <c r="I101" s="102" t="n">
        <v>2.386</v>
      </c>
      <c r="J101" s="102" t="n">
        <v>2.726</v>
      </c>
      <c r="K101" s="102" t="n">
        <v>3.066</v>
      </c>
      <c r="L101" s="102" t="n">
        <v>3.748</v>
      </c>
      <c r="M101" s="102" t="n">
        <v>4.43</v>
      </c>
      <c r="N101" s="102" t="n">
        <v>5.112</v>
      </c>
      <c r="O101" s="102" t="n">
        <v>5.48</v>
      </c>
      <c r="P101" s="102" t="n">
        <v>5.848</v>
      </c>
      <c r="Q101" s="102" t="n">
        <v>6.216</v>
      </c>
      <c r="R101" s="102" t="n">
        <v>6.584</v>
      </c>
      <c r="S101" s="102" t="n">
        <v>6.952</v>
      </c>
      <c r="T101" s="102" t="n">
        <v>7.32</v>
      </c>
      <c r="U101" s="102" t="n">
        <v>7.48</v>
      </c>
      <c r="V101" s="102" t="n">
        <v>7.64</v>
      </c>
      <c r="W101" s="102" t="n">
        <v>7.8</v>
      </c>
      <c r="X101" s="102" t="n">
        <v>7.81222222222222</v>
      </c>
      <c r="Y101" s="102" t="n">
        <v>7.82444444444445</v>
      </c>
      <c r="Z101" s="102" t="n">
        <v>7.83666666666667</v>
      </c>
      <c r="AA101" s="102" t="n">
        <v>7.84888888888889</v>
      </c>
      <c r="AB101" s="102" t="n">
        <v>7.86111111111111</v>
      </c>
      <c r="AC101" s="102" t="n">
        <v>7.87333333333334</v>
      </c>
      <c r="AD101" s="102" t="n">
        <v>7.88555555555556</v>
      </c>
      <c r="AE101" s="102" t="n">
        <v>7.89777777777778</v>
      </c>
      <c r="AF101" s="102" t="n">
        <v>7.91</v>
      </c>
      <c r="AG101" s="102" t="n">
        <v>7.662</v>
      </c>
      <c r="AH101" s="102" t="n">
        <v>7.414</v>
      </c>
      <c r="AI101" s="102" t="n">
        <v>7.166</v>
      </c>
      <c r="AJ101" s="102" t="n">
        <v>6.918</v>
      </c>
      <c r="AK101" s="102" t="n">
        <v>6.67</v>
      </c>
      <c r="AL101" s="102" t="n">
        <v>6.422</v>
      </c>
      <c r="AM101" s="102" t="n">
        <v>6.174</v>
      </c>
      <c r="AN101" s="102" t="n">
        <v>5.926</v>
      </c>
      <c r="AO101" s="102" t="n">
        <v>5.678</v>
      </c>
      <c r="AP101" s="102" t="n">
        <v>5.43</v>
      </c>
      <c r="AQ101" s="102" t="n">
        <v>5.182</v>
      </c>
      <c r="AR101" s="102" t="n">
        <v>4.934</v>
      </c>
      <c r="AS101" s="102" t="n">
        <v>4.686</v>
      </c>
      <c r="AT101" s="102" t="n">
        <v>4.438</v>
      </c>
      <c r="AU101" s="102" t="n">
        <v>4.19</v>
      </c>
      <c r="AV101" s="102" t="n">
        <v>3.942</v>
      </c>
      <c r="AW101" s="102" t="n">
        <v>3.694</v>
      </c>
      <c r="AX101" s="102" t="n">
        <v>3.446</v>
      </c>
      <c r="AY101" s="102" t="n">
        <v>3.198</v>
      </c>
      <c r="AZ101" s="102" t="n">
        <v>2.95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0.321666666666667</v>
      </c>
      <c r="D102" s="102" t="n">
        <v>0.643333333333333</v>
      </c>
      <c r="E102" s="102" t="n">
        <v>0.965</v>
      </c>
      <c r="F102" s="102" t="n">
        <v>1.28666666666667</v>
      </c>
      <c r="G102" s="102" t="n">
        <v>1.60833333333333</v>
      </c>
      <c r="H102" s="102" t="n">
        <v>1.93</v>
      </c>
      <c r="I102" s="102" t="n">
        <v>2.25</v>
      </c>
      <c r="J102" s="102" t="n">
        <v>2.57</v>
      </c>
      <c r="K102" s="102" t="n">
        <v>2.89</v>
      </c>
      <c r="L102" s="102" t="n">
        <v>3.53333333333333</v>
      </c>
      <c r="M102" s="102" t="n">
        <v>4.17666666666667</v>
      </c>
      <c r="N102" s="102" t="n">
        <v>4.82</v>
      </c>
      <c r="O102" s="102" t="n">
        <v>5.16666666666667</v>
      </c>
      <c r="P102" s="102" t="n">
        <v>5.51333333333333</v>
      </c>
      <c r="Q102" s="102" t="n">
        <v>5.86</v>
      </c>
      <c r="R102" s="102" t="n">
        <v>6.20666666666667</v>
      </c>
      <c r="S102" s="102" t="n">
        <v>6.55333333333333</v>
      </c>
      <c r="T102" s="102" t="n">
        <v>6.9</v>
      </c>
      <c r="U102" s="102" t="n">
        <v>7.03333333333333</v>
      </c>
      <c r="V102" s="102" t="n">
        <v>7.16666666666667</v>
      </c>
      <c r="W102" s="102" t="n">
        <v>7.3</v>
      </c>
      <c r="X102" s="102" t="n">
        <v>7.31111111111111</v>
      </c>
      <c r="Y102" s="102" t="n">
        <v>7.32222222222222</v>
      </c>
      <c r="Z102" s="102" t="n">
        <v>7.33333333333333</v>
      </c>
      <c r="AA102" s="102" t="n">
        <v>7.34444444444444</v>
      </c>
      <c r="AB102" s="102" t="n">
        <v>7.35555555555556</v>
      </c>
      <c r="AC102" s="102" t="n">
        <v>7.36666666666667</v>
      </c>
      <c r="AD102" s="102" t="n">
        <v>7.37777777777778</v>
      </c>
      <c r="AE102" s="102" t="n">
        <v>7.38888888888889</v>
      </c>
      <c r="AF102" s="102" t="n">
        <v>7.4</v>
      </c>
      <c r="AG102" s="102" t="n">
        <v>7.17</v>
      </c>
      <c r="AH102" s="102" t="n">
        <v>6.94</v>
      </c>
      <c r="AI102" s="102" t="n">
        <v>6.71</v>
      </c>
      <c r="AJ102" s="102" t="n">
        <v>6.48</v>
      </c>
      <c r="AK102" s="102" t="n">
        <v>6.25</v>
      </c>
      <c r="AL102" s="102" t="n">
        <v>6.02</v>
      </c>
      <c r="AM102" s="102" t="n">
        <v>5.79</v>
      </c>
      <c r="AN102" s="102" t="n">
        <v>5.56</v>
      </c>
      <c r="AO102" s="102" t="n">
        <v>5.33</v>
      </c>
      <c r="AP102" s="102" t="n">
        <v>5.1</v>
      </c>
      <c r="AQ102" s="102" t="n">
        <v>4.87</v>
      </c>
      <c r="AR102" s="102" t="n">
        <v>4.64</v>
      </c>
      <c r="AS102" s="102" t="n">
        <v>4.41</v>
      </c>
      <c r="AT102" s="102" t="n">
        <v>4.18</v>
      </c>
      <c r="AU102" s="102" t="n">
        <v>3.95</v>
      </c>
      <c r="AV102" s="102" t="n">
        <v>3.72</v>
      </c>
      <c r="AW102" s="102" t="n">
        <v>3.49</v>
      </c>
      <c r="AX102" s="102" t="n">
        <v>3.26</v>
      </c>
      <c r="AY102" s="102" t="n">
        <v>3.03</v>
      </c>
      <c r="AZ102" s="102" t="n">
        <v>2.8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0.307666666666667</v>
      </c>
      <c r="D103" s="102" t="n">
        <v>0.615333333333333</v>
      </c>
      <c r="E103" s="102" t="n">
        <v>0.923</v>
      </c>
      <c r="F103" s="102" t="n">
        <v>1.23066666666667</v>
      </c>
      <c r="G103" s="102" t="n">
        <v>1.53833333333333</v>
      </c>
      <c r="H103" s="102" t="n">
        <v>1.846</v>
      </c>
      <c r="I103" s="102" t="n">
        <v>2.152</v>
      </c>
      <c r="J103" s="102" t="n">
        <v>2.458</v>
      </c>
      <c r="K103" s="102" t="n">
        <v>2.764</v>
      </c>
      <c r="L103" s="102" t="n">
        <v>3.37933333333333</v>
      </c>
      <c r="M103" s="102" t="n">
        <v>3.99466666666667</v>
      </c>
      <c r="N103" s="102" t="n">
        <v>4.61</v>
      </c>
      <c r="O103" s="102" t="n">
        <v>4.94166666666667</v>
      </c>
      <c r="P103" s="102" t="n">
        <v>5.27333333333333</v>
      </c>
      <c r="Q103" s="102" t="n">
        <v>5.605</v>
      </c>
      <c r="R103" s="102" t="n">
        <v>5.93666666666667</v>
      </c>
      <c r="S103" s="102" t="n">
        <v>6.26833333333334</v>
      </c>
      <c r="T103" s="102" t="n">
        <v>6.6</v>
      </c>
      <c r="U103" s="102" t="n">
        <v>6.72666666666667</v>
      </c>
      <c r="V103" s="102" t="n">
        <v>6.85333333333333</v>
      </c>
      <c r="W103" s="102" t="n">
        <v>6.98</v>
      </c>
      <c r="X103" s="102" t="n">
        <v>6.99111111111111</v>
      </c>
      <c r="Y103" s="102" t="n">
        <v>7.00222222222222</v>
      </c>
      <c r="Z103" s="102" t="n">
        <v>7.01333333333333</v>
      </c>
      <c r="AA103" s="102" t="n">
        <v>7.02444444444444</v>
      </c>
      <c r="AB103" s="102" t="n">
        <v>7.03555555555556</v>
      </c>
      <c r="AC103" s="102" t="n">
        <v>7.04666666666667</v>
      </c>
      <c r="AD103" s="102" t="n">
        <v>7.05777777777778</v>
      </c>
      <c r="AE103" s="102" t="n">
        <v>7.06888888888889</v>
      </c>
      <c r="AF103" s="102" t="n">
        <v>7.08</v>
      </c>
      <c r="AG103" s="102" t="n">
        <v>6.8548</v>
      </c>
      <c r="AH103" s="102" t="n">
        <v>6.6296</v>
      </c>
      <c r="AI103" s="102" t="n">
        <v>6.4044</v>
      </c>
      <c r="AJ103" s="102" t="n">
        <v>6.1792</v>
      </c>
      <c r="AK103" s="102" t="n">
        <v>5.954</v>
      </c>
      <c r="AL103" s="102" t="n">
        <v>5.7288</v>
      </c>
      <c r="AM103" s="102" t="n">
        <v>5.5036</v>
      </c>
      <c r="AN103" s="102" t="n">
        <v>5.2784</v>
      </c>
      <c r="AO103" s="102" t="n">
        <v>5.0532</v>
      </c>
      <c r="AP103" s="102" t="n">
        <v>4.828</v>
      </c>
      <c r="AQ103" s="102" t="n">
        <v>4.6028</v>
      </c>
      <c r="AR103" s="102" t="n">
        <v>4.3776</v>
      </c>
      <c r="AS103" s="102" t="n">
        <v>4.1524</v>
      </c>
      <c r="AT103" s="102" t="n">
        <v>3.9272</v>
      </c>
      <c r="AU103" s="102" t="n">
        <v>3.702</v>
      </c>
      <c r="AV103" s="102" t="n">
        <v>3.4768</v>
      </c>
      <c r="AW103" s="102" t="n">
        <v>3.2516</v>
      </c>
      <c r="AX103" s="102" t="n">
        <v>3.0264</v>
      </c>
      <c r="AY103" s="102" t="n">
        <v>2.8012</v>
      </c>
      <c r="AZ103" s="102" t="n">
        <v>2.576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0.293666666666667</v>
      </c>
      <c r="D104" s="102" t="n">
        <v>0.587333333333333</v>
      </c>
      <c r="E104" s="102" t="n">
        <v>0.881</v>
      </c>
      <c r="F104" s="102" t="n">
        <v>1.17466666666667</v>
      </c>
      <c r="G104" s="102" t="n">
        <v>1.46833333333333</v>
      </c>
      <c r="H104" s="102" t="n">
        <v>1.762</v>
      </c>
      <c r="I104" s="102" t="n">
        <v>2.054</v>
      </c>
      <c r="J104" s="102" t="n">
        <v>2.346</v>
      </c>
      <c r="K104" s="102" t="n">
        <v>2.638</v>
      </c>
      <c r="L104" s="102" t="n">
        <v>3.22533333333333</v>
      </c>
      <c r="M104" s="102" t="n">
        <v>3.81266666666667</v>
      </c>
      <c r="N104" s="102" t="n">
        <v>4.4</v>
      </c>
      <c r="O104" s="102" t="n">
        <v>4.71666666666667</v>
      </c>
      <c r="P104" s="102" t="n">
        <v>5.03333333333333</v>
      </c>
      <c r="Q104" s="102" t="n">
        <v>5.35</v>
      </c>
      <c r="R104" s="102" t="n">
        <v>5.66666666666667</v>
      </c>
      <c r="S104" s="102" t="n">
        <v>5.98333333333333</v>
      </c>
      <c r="T104" s="102" t="n">
        <v>6.3</v>
      </c>
      <c r="U104" s="102" t="n">
        <v>6.42</v>
      </c>
      <c r="V104" s="102" t="n">
        <v>6.54</v>
      </c>
      <c r="W104" s="102" t="n">
        <v>6.66</v>
      </c>
      <c r="X104" s="102" t="n">
        <v>6.67111111111111</v>
      </c>
      <c r="Y104" s="102" t="n">
        <v>6.68222222222222</v>
      </c>
      <c r="Z104" s="102" t="n">
        <v>6.69333333333333</v>
      </c>
      <c r="AA104" s="102" t="n">
        <v>6.70444444444444</v>
      </c>
      <c r="AB104" s="102" t="n">
        <v>6.71555555555555</v>
      </c>
      <c r="AC104" s="102" t="n">
        <v>6.72666666666667</v>
      </c>
      <c r="AD104" s="102" t="n">
        <v>6.73777777777778</v>
      </c>
      <c r="AE104" s="102" t="n">
        <v>6.74888888888889</v>
      </c>
      <c r="AF104" s="102" t="n">
        <v>6.76</v>
      </c>
      <c r="AG104" s="102" t="n">
        <v>6.5396</v>
      </c>
      <c r="AH104" s="102" t="n">
        <v>6.3192</v>
      </c>
      <c r="AI104" s="102" t="n">
        <v>6.0988</v>
      </c>
      <c r="AJ104" s="102" t="n">
        <v>5.8784</v>
      </c>
      <c r="AK104" s="102" t="n">
        <v>5.658</v>
      </c>
      <c r="AL104" s="102" t="n">
        <v>5.4376</v>
      </c>
      <c r="AM104" s="102" t="n">
        <v>5.2172</v>
      </c>
      <c r="AN104" s="102" t="n">
        <v>4.9968</v>
      </c>
      <c r="AO104" s="102" t="n">
        <v>4.7764</v>
      </c>
      <c r="AP104" s="102" t="n">
        <v>4.556</v>
      </c>
      <c r="AQ104" s="102" t="n">
        <v>4.3356</v>
      </c>
      <c r="AR104" s="102" t="n">
        <v>4.1152</v>
      </c>
      <c r="AS104" s="102" t="n">
        <v>3.8948</v>
      </c>
      <c r="AT104" s="102" t="n">
        <v>3.6744</v>
      </c>
      <c r="AU104" s="102" t="n">
        <v>3.454</v>
      </c>
      <c r="AV104" s="102" t="n">
        <v>3.2336</v>
      </c>
      <c r="AW104" s="102" t="n">
        <v>3.0132</v>
      </c>
      <c r="AX104" s="102" t="n">
        <v>2.7928</v>
      </c>
      <c r="AY104" s="102" t="n">
        <v>2.5724</v>
      </c>
      <c r="AZ104" s="102" t="n">
        <v>2.352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0.279666666666667</v>
      </c>
      <c r="D105" s="102" t="n">
        <v>0.559333333333333</v>
      </c>
      <c r="E105" s="102" t="n">
        <v>0.839</v>
      </c>
      <c r="F105" s="102" t="n">
        <v>1.11866666666667</v>
      </c>
      <c r="G105" s="102" t="n">
        <v>1.39833333333333</v>
      </c>
      <c r="H105" s="102" t="n">
        <v>1.678</v>
      </c>
      <c r="I105" s="102" t="n">
        <v>1.956</v>
      </c>
      <c r="J105" s="102" t="n">
        <v>2.234</v>
      </c>
      <c r="K105" s="102" t="n">
        <v>2.512</v>
      </c>
      <c r="L105" s="102" t="n">
        <v>3.07133333333333</v>
      </c>
      <c r="M105" s="102" t="n">
        <v>3.63066666666667</v>
      </c>
      <c r="N105" s="102" t="n">
        <v>4.19</v>
      </c>
      <c r="O105" s="102" t="n">
        <v>4.49166666666667</v>
      </c>
      <c r="P105" s="102" t="n">
        <v>4.79333333333333</v>
      </c>
      <c r="Q105" s="102" t="n">
        <v>5.095</v>
      </c>
      <c r="R105" s="102" t="n">
        <v>5.39666666666667</v>
      </c>
      <c r="S105" s="102" t="n">
        <v>5.69833333333333</v>
      </c>
      <c r="T105" s="102" t="n">
        <v>6</v>
      </c>
      <c r="U105" s="102" t="n">
        <v>6.11333333333333</v>
      </c>
      <c r="V105" s="102" t="n">
        <v>6.22666666666667</v>
      </c>
      <c r="W105" s="102" t="n">
        <v>6.34</v>
      </c>
      <c r="X105" s="102" t="n">
        <v>6.35111111111111</v>
      </c>
      <c r="Y105" s="102" t="n">
        <v>6.36222222222222</v>
      </c>
      <c r="Z105" s="102" t="n">
        <v>6.37333333333333</v>
      </c>
      <c r="AA105" s="102" t="n">
        <v>6.38444444444444</v>
      </c>
      <c r="AB105" s="102" t="n">
        <v>6.39555555555555</v>
      </c>
      <c r="AC105" s="102" t="n">
        <v>6.40666666666667</v>
      </c>
      <c r="AD105" s="102" t="n">
        <v>6.41777777777778</v>
      </c>
      <c r="AE105" s="102" t="n">
        <v>6.42888888888889</v>
      </c>
      <c r="AF105" s="102" t="n">
        <v>6.44</v>
      </c>
      <c r="AG105" s="102" t="n">
        <v>6.2244</v>
      </c>
      <c r="AH105" s="102" t="n">
        <v>6.0088</v>
      </c>
      <c r="AI105" s="102" t="n">
        <v>5.7932</v>
      </c>
      <c r="AJ105" s="102" t="n">
        <v>5.5776</v>
      </c>
      <c r="AK105" s="102" t="n">
        <v>5.362</v>
      </c>
      <c r="AL105" s="102" t="n">
        <v>5.1464</v>
      </c>
      <c r="AM105" s="102" t="n">
        <v>4.9308</v>
      </c>
      <c r="AN105" s="102" t="n">
        <v>4.7152</v>
      </c>
      <c r="AO105" s="102" t="n">
        <v>4.4996</v>
      </c>
      <c r="AP105" s="102" t="n">
        <v>4.284</v>
      </c>
      <c r="AQ105" s="102" t="n">
        <v>4.0684</v>
      </c>
      <c r="AR105" s="102" t="n">
        <v>3.8528</v>
      </c>
      <c r="AS105" s="102" t="n">
        <v>3.6372</v>
      </c>
      <c r="AT105" s="102" t="n">
        <v>3.4216</v>
      </c>
      <c r="AU105" s="102" t="n">
        <v>3.206</v>
      </c>
      <c r="AV105" s="102" t="n">
        <v>2.9904</v>
      </c>
      <c r="AW105" s="102" t="n">
        <v>2.7748</v>
      </c>
      <c r="AX105" s="102" t="n">
        <v>2.5592</v>
      </c>
      <c r="AY105" s="102" t="n">
        <v>2.3436</v>
      </c>
      <c r="AZ105" s="102" t="n">
        <v>2.128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0.265666666666667</v>
      </c>
      <c r="D106" s="102" t="n">
        <v>0.531333333333333</v>
      </c>
      <c r="E106" s="102" t="n">
        <v>0.797</v>
      </c>
      <c r="F106" s="102" t="n">
        <v>1.06266666666667</v>
      </c>
      <c r="G106" s="102" t="n">
        <v>1.32833333333333</v>
      </c>
      <c r="H106" s="102" t="n">
        <v>1.594</v>
      </c>
      <c r="I106" s="102" t="n">
        <v>1.858</v>
      </c>
      <c r="J106" s="102" t="n">
        <v>2.122</v>
      </c>
      <c r="K106" s="102" t="n">
        <v>2.386</v>
      </c>
      <c r="L106" s="102" t="n">
        <v>2.91733333333333</v>
      </c>
      <c r="M106" s="102" t="n">
        <v>3.44866666666667</v>
      </c>
      <c r="N106" s="102" t="n">
        <v>3.98</v>
      </c>
      <c r="O106" s="102" t="n">
        <v>4.26666666666667</v>
      </c>
      <c r="P106" s="102" t="n">
        <v>4.55333333333333</v>
      </c>
      <c r="Q106" s="102" t="n">
        <v>4.84</v>
      </c>
      <c r="R106" s="102" t="n">
        <v>5.12666666666667</v>
      </c>
      <c r="S106" s="102" t="n">
        <v>5.41333333333334</v>
      </c>
      <c r="T106" s="102" t="n">
        <v>5.7</v>
      </c>
      <c r="U106" s="102" t="n">
        <v>5.80666666666667</v>
      </c>
      <c r="V106" s="102" t="n">
        <v>5.91333333333333</v>
      </c>
      <c r="W106" s="102" t="n">
        <v>6.02</v>
      </c>
      <c r="X106" s="102" t="n">
        <v>6.03111111111111</v>
      </c>
      <c r="Y106" s="102" t="n">
        <v>6.04222222222222</v>
      </c>
      <c r="Z106" s="102" t="n">
        <v>6.05333333333333</v>
      </c>
      <c r="AA106" s="102" t="n">
        <v>6.06444444444444</v>
      </c>
      <c r="AB106" s="102" t="n">
        <v>6.07555555555555</v>
      </c>
      <c r="AC106" s="102" t="n">
        <v>6.08666666666667</v>
      </c>
      <c r="AD106" s="102" t="n">
        <v>6.09777777777778</v>
      </c>
      <c r="AE106" s="102" t="n">
        <v>6.10888888888889</v>
      </c>
      <c r="AF106" s="102" t="n">
        <v>6.12</v>
      </c>
      <c r="AG106" s="102" t="n">
        <v>5.9092</v>
      </c>
      <c r="AH106" s="102" t="n">
        <v>5.6984</v>
      </c>
      <c r="AI106" s="102" t="n">
        <v>5.4876</v>
      </c>
      <c r="AJ106" s="102" t="n">
        <v>5.2768</v>
      </c>
      <c r="AK106" s="102" t="n">
        <v>5.066</v>
      </c>
      <c r="AL106" s="102" t="n">
        <v>4.8552</v>
      </c>
      <c r="AM106" s="102" t="n">
        <v>4.6444</v>
      </c>
      <c r="AN106" s="102" t="n">
        <v>4.4336</v>
      </c>
      <c r="AO106" s="102" t="n">
        <v>4.2228</v>
      </c>
      <c r="AP106" s="102" t="n">
        <v>4.012</v>
      </c>
      <c r="AQ106" s="102" t="n">
        <v>3.8012</v>
      </c>
      <c r="AR106" s="102" t="n">
        <v>3.5904</v>
      </c>
      <c r="AS106" s="102" t="n">
        <v>3.3796</v>
      </c>
      <c r="AT106" s="102" t="n">
        <v>3.1688</v>
      </c>
      <c r="AU106" s="102" t="n">
        <v>2.958</v>
      </c>
      <c r="AV106" s="102" t="n">
        <v>2.7472</v>
      </c>
      <c r="AW106" s="102" t="n">
        <v>2.5364</v>
      </c>
      <c r="AX106" s="102" t="n">
        <v>2.3256</v>
      </c>
      <c r="AY106" s="102" t="n">
        <v>2.1148</v>
      </c>
      <c r="AZ106" s="102" t="n">
        <v>1.904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0.251666666666667</v>
      </c>
      <c r="D107" s="102" t="n">
        <v>0.503333333333333</v>
      </c>
      <c r="E107" s="102" t="n">
        <v>0.755</v>
      </c>
      <c r="F107" s="102" t="n">
        <v>1.00666666666667</v>
      </c>
      <c r="G107" s="102" t="n">
        <v>1.25833333333333</v>
      </c>
      <c r="H107" s="102" t="n">
        <v>1.51</v>
      </c>
      <c r="I107" s="102" t="n">
        <v>1.76</v>
      </c>
      <c r="J107" s="102" t="n">
        <v>2.01</v>
      </c>
      <c r="K107" s="102" t="n">
        <v>2.26</v>
      </c>
      <c r="L107" s="102" t="n">
        <v>2.76333333333333</v>
      </c>
      <c r="M107" s="102" t="n">
        <v>3.26666666666667</v>
      </c>
      <c r="N107" s="102" t="n">
        <v>3.77</v>
      </c>
      <c r="O107" s="102" t="n">
        <v>4.04166666666667</v>
      </c>
      <c r="P107" s="102" t="n">
        <v>4.31333333333333</v>
      </c>
      <c r="Q107" s="102" t="n">
        <v>4.585</v>
      </c>
      <c r="R107" s="102" t="n">
        <v>4.85666666666667</v>
      </c>
      <c r="S107" s="102" t="n">
        <v>5.12833333333333</v>
      </c>
      <c r="T107" s="102" t="n">
        <v>5.4</v>
      </c>
      <c r="U107" s="102" t="n">
        <v>5.5</v>
      </c>
      <c r="V107" s="102" t="n">
        <v>5.6</v>
      </c>
      <c r="W107" s="102" t="n">
        <v>5.7</v>
      </c>
      <c r="X107" s="102" t="n">
        <v>5.71111111111111</v>
      </c>
      <c r="Y107" s="102" t="n">
        <v>5.72222222222222</v>
      </c>
      <c r="Z107" s="102" t="n">
        <v>5.73333333333333</v>
      </c>
      <c r="AA107" s="102" t="n">
        <v>5.74444444444444</v>
      </c>
      <c r="AB107" s="102" t="n">
        <v>5.75555555555556</v>
      </c>
      <c r="AC107" s="102" t="n">
        <v>5.76666666666667</v>
      </c>
      <c r="AD107" s="102" t="n">
        <v>5.77777777777778</v>
      </c>
      <c r="AE107" s="102" t="n">
        <v>5.78888888888889</v>
      </c>
      <c r="AF107" s="102" t="n">
        <v>5.8</v>
      </c>
      <c r="AG107" s="102" t="n">
        <v>5.594</v>
      </c>
      <c r="AH107" s="102" t="n">
        <v>5.388</v>
      </c>
      <c r="AI107" s="102" t="n">
        <v>5.182</v>
      </c>
      <c r="AJ107" s="102" t="n">
        <v>4.976</v>
      </c>
      <c r="AK107" s="102" t="n">
        <v>4.77</v>
      </c>
      <c r="AL107" s="102" t="n">
        <v>4.564</v>
      </c>
      <c r="AM107" s="102" t="n">
        <v>4.358</v>
      </c>
      <c r="AN107" s="102" t="n">
        <v>4.152</v>
      </c>
      <c r="AO107" s="102" t="n">
        <v>3.946</v>
      </c>
      <c r="AP107" s="102" t="n">
        <v>3.74</v>
      </c>
      <c r="AQ107" s="102" t="n">
        <v>3.534</v>
      </c>
      <c r="AR107" s="102" t="n">
        <v>3.328</v>
      </c>
      <c r="AS107" s="102" t="n">
        <v>3.122</v>
      </c>
      <c r="AT107" s="102" t="n">
        <v>2.916</v>
      </c>
      <c r="AU107" s="102" t="n">
        <v>2.71</v>
      </c>
      <c r="AV107" s="102" t="n">
        <v>2.504</v>
      </c>
      <c r="AW107" s="102" t="n">
        <v>2.298</v>
      </c>
      <c r="AX107" s="102" t="n">
        <v>2.092</v>
      </c>
      <c r="AY107" s="102" t="n">
        <v>1.886</v>
      </c>
      <c r="AZ107" s="102" t="n">
        <v>1.68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0.241333333333333</v>
      </c>
      <c r="D108" s="102" t="n">
        <v>0.482666666666667</v>
      </c>
      <c r="E108" s="102" t="n">
        <v>0.724</v>
      </c>
      <c r="F108" s="102" t="n">
        <v>0.965333333333333</v>
      </c>
      <c r="G108" s="102" t="n">
        <v>1.20666666666667</v>
      </c>
      <c r="H108" s="102" t="n">
        <v>1.448</v>
      </c>
      <c r="I108" s="102" t="n">
        <v>1.688</v>
      </c>
      <c r="J108" s="102" t="n">
        <v>1.928</v>
      </c>
      <c r="K108" s="102" t="n">
        <v>2.168</v>
      </c>
      <c r="L108" s="102" t="n">
        <v>2.65066666666667</v>
      </c>
      <c r="M108" s="102" t="n">
        <v>3.13333333333333</v>
      </c>
      <c r="N108" s="102" t="n">
        <v>3.616</v>
      </c>
      <c r="O108" s="102" t="n">
        <v>3.87666666666667</v>
      </c>
      <c r="P108" s="102" t="n">
        <v>4.13733333333333</v>
      </c>
      <c r="Q108" s="102" t="n">
        <v>4.398</v>
      </c>
      <c r="R108" s="102" t="n">
        <v>4.65866666666667</v>
      </c>
      <c r="S108" s="102" t="n">
        <v>4.91933333333333</v>
      </c>
      <c r="T108" s="102" t="n">
        <v>5.18</v>
      </c>
      <c r="U108" s="102" t="n">
        <v>5.27333333333333</v>
      </c>
      <c r="V108" s="102" t="n">
        <v>5.36666666666667</v>
      </c>
      <c r="W108" s="102" t="n">
        <v>5.46</v>
      </c>
      <c r="X108" s="102" t="n">
        <v>5.47111111111111</v>
      </c>
      <c r="Y108" s="102" t="n">
        <v>5.48222222222222</v>
      </c>
      <c r="Z108" s="102" t="n">
        <v>5.49333333333333</v>
      </c>
      <c r="AA108" s="102" t="n">
        <v>5.50444444444444</v>
      </c>
      <c r="AB108" s="102" t="n">
        <v>5.51555555555556</v>
      </c>
      <c r="AC108" s="102" t="n">
        <v>5.52666666666667</v>
      </c>
      <c r="AD108" s="102" t="n">
        <v>5.53777777777778</v>
      </c>
      <c r="AE108" s="102" t="n">
        <v>5.54888888888889</v>
      </c>
      <c r="AF108" s="102" t="n">
        <v>5.56</v>
      </c>
      <c r="AG108" s="102" t="n">
        <v>5.3604</v>
      </c>
      <c r="AH108" s="102" t="n">
        <v>5.1608</v>
      </c>
      <c r="AI108" s="102" t="n">
        <v>4.9612</v>
      </c>
      <c r="AJ108" s="102" t="n">
        <v>4.7616</v>
      </c>
      <c r="AK108" s="102" t="n">
        <v>4.562</v>
      </c>
      <c r="AL108" s="102" t="n">
        <v>4.3624</v>
      </c>
      <c r="AM108" s="102" t="n">
        <v>4.1628</v>
      </c>
      <c r="AN108" s="102" t="n">
        <v>3.9632</v>
      </c>
      <c r="AO108" s="102" t="n">
        <v>3.7636</v>
      </c>
      <c r="AP108" s="102" t="n">
        <v>3.564</v>
      </c>
      <c r="AQ108" s="102" t="n">
        <v>3.3644</v>
      </c>
      <c r="AR108" s="102" t="n">
        <v>3.1648</v>
      </c>
      <c r="AS108" s="102" t="n">
        <v>2.9652</v>
      </c>
      <c r="AT108" s="102" t="n">
        <v>2.7656</v>
      </c>
      <c r="AU108" s="102" t="n">
        <v>2.566</v>
      </c>
      <c r="AV108" s="102" t="n">
        <v>2.3664</v>
      </c>
      <c r="AW108" s="102" t="n">
        <v>2.1668</v>
      </c>
      <c r="AX108" s="102" t="n">
        <v>1.9672</v>
      </c>
      <c r="AY108" s="102" t="n">
        <v>1.7676</v>
      </c>
      <c r="AZ108" s="102" t="n">
        <v>1.568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0.231</v>
      </c>
      <c r="D109" s="102" t="n">
        <v>0.462</v>
      </c>
      <c r="E109" s="102" t="n">
        <v>0.693</v>
      </c>
      <c r="F109" s="102" t="n">
        <v>0.924</v>
      </c>
      <c r="G109" s="102" t="n">
        <v>1.155</v>
      </c>
      <c r="H109" s="102" t="n">
        <v>1.386</v>
      </c>
      <c r="I109" s="102" t="n">
        <v>1.616</v>
      </c>
      <c r="J109" s="102" t="n">
        <v>1.846</v>
      </c>
      <c r="K109" s="102" t="n">
        <v>2.076</v>
      </c>
      <c r="L109" s="102" t="n">
        <v>2.538</v>
      </c>
      <c r="M109" s="102" t="n">
        <v>3</v>
      </c>
      <c r="N109" s="102" t="n">
        <v>3.462</v>
      </c>
      <c r="O109" s="102" t="n">
        <v>3.71166666666667</v>
      </c>
      <c r="P109" s="102" t="n">
        <v>3.96133333333333</v>
      </c>
      <c r="Q109" s="102" t="n">
        <v>4.211</v>
      </c>
      <c r="R109" s="102" t="n">
        <v>4.46066666666667</v>
      </c>
      <c r="S109" s="102" t="n">
        <v>4.71033333333333</v>
      </c>
      <c r="T109" s="102" t="n">
        <v>4.96</v>
      </c>
      <c r="U109" s="102" t="n">
        <v>5.04666666666667</v>
      </c>
      <c r="V109" s="102" t="n">
        <v>5.13333333333333</v>
      </c>
      <c r="W109" s="102" t="n">
        <v>5.22</v>
      </c>
      <c r="X109" s="102" t="n">
        <v>5.23111111111111</v>
      </c>
      <c r="Y109" s="102" t="n">
        <v>5.24222222222222</v>
      </c>
      <c r="Z109" s="102" t="n">
        <v>5.25333333333333</v>
      </c>
      <c r="AA109" s="102" t="n">
        <v>5.26444444444444</v>
      </c>
      <c r="AB109" s="102" t="n">
        <v>5.27555555555556</v>
      </c>
      <c r="AC109" s="102" t="n">
        <v>5.28666666666667</v>
      </c>
      <c r="AD109" s="102" t="n">
        <v>5.29777777777778</v>
      </c>
      <c r="AE109" s="102" t="n">
        <v>5.30888888888889</v>
      </c>
      <c r="AF109" s="102" t="n">
        <v>5.32</v>
      </c>
      <c r="AG109" s="102" t="n">
        <v>5.1268</v>
      </c>
      <c r="AH109" s="102" t="n">
        <v>4.9336</v>
      </c>
      <c r="AI109" s="102" t="n">
        <v>4.7404</v>
      </c>
      <c r="AJ109" s="102" t="n">
        <v>4.5472</v>
      </c>
      <c r="AK109" s="102" t="n">
        <v>4.354</v>
      </c>
      <c r="AL109" s="102" t="n">
        <v>4.1608</v>
      </c>
      <c r="AM109" s="102" t="n">
        <v>3.9676</v>
      </c>
      <c r="AN109" s="102" t="n">
        <v>3.7744</v>
      </c>
      <c r="AO109" s="102" t="n">
        <v>3.5812</v>
      </c>
      <c r="AP109" s="102" t="n">
        <v>3.388</v>
      </c>
      <c r="AQ109" s="102" t="n">
        <v>3.1948</v>
      </c>
      <c r="AR109" s="102" t="n">
        <v>3.0016</v>
      </c>
      <c r="AS109" s="102" t="n">
        <v>2.8084</v>
      </c>
      <c r="AT109" s="102" t="n">
        <v>2.6152</v>
      </c>
      <c r="AU109" s="102" t="n">
        <v>2.422</v>
      </c>
      <c r="AV109" s="102" t="n">
        <v>2.2288</v>
      </c>
      <c r="AW109" s="102" t="n">
        <v>2.0356</v>
      </c>
      <c r="AX109" s="102" t="n">
        <v>1.8424</v>
      </c>
      <c r="AY109" s="102" t="n">
        <v>1.6492</v>
      </c>
      <c r="AZ109" s="102" t="n">
        <v>1.456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0.220666666666667</v>
      </c>
      <c r="D110" s="102" t="n">
        <v>0.441333333333333</v>
      </c>
      <c r="E110" s="102" t="n">
        <v>0.662</v>
      </c>
      <c r="F110" s="102" t="n">
        <v>0.882666666666667</v>
      </c>
      <c r="G110" s="102" t="n">
        <v>1.10333333333333</v>
      </c>
      <c r="H110" s="102" t="n">
        <v>1.324</v>
      </c>
      <c r="I110" s="102" t="n">
        <v>1.544</v>
      </c>
      <c r="J110" s="102" t="n">
        <v>1.764</v>
      </c>
      <c r="K110" s="102" t="n">
        <v>1.984</v>
      </c>
      <c r="L110" s="102" t="n">
        <v>2.42533333333333</v>
      </c>
      <c r="M110" s="102" t="n">
        <v>2.86666666666667</v>
      </c>
      <c r="N110" s="102" t="n">
        <v>3.308</v>
      </c>
      <c r="O110" s="102" t="n">
        <v>3.54666666666667</v>
      </c>
      <c r="P110" s="102" t="n">
        <v>3.78533333333333</v>
      </c>
      <c r="Q110" s="102" t="n">
        <v>4.024</v>
      </c>
      <c r="R110" s="102" t="n">
        <v>4.26266666666667</v>
      </c>
      <c r="S110" s="102" t="n">
        <v>4.50133333333334</v>
      </c>
      <c r="T110" s="102" t="n">
        <v>4.74</v>
      </c>
      <c r="U110" s="102" t="n">
        <v>4.82</v>
      </c>
      <c r="V110" s="102" t="n">
        <v>4.9</v>
      </c>
      <c r="W110" s="102" t="n">
        <v>4.98</v>
      </c>
      <c r="X110" s="102" t="n">
        <v>4.99111111111111</v>
      </c>
      <c r="Y110" s="102" t="n">
        <v>5.00222222222222</v>
      </c>
      <c r="Z110" s="102" t="n">
        <v>5.01333333333333</v>
      </c>
      <c r="AA110" s="102" t="n">
        <v>5.02444444444444</v>
      </c>
      <c r="AB110" s="102" t="n">
        <v>5.03555555555556</v>
      </c>
      <c r="AC110" s="102" t="n">
        <v>5.04666666666667</v>
      </c>
      <c r="AD110" s="102" t="n">
        <v>5.05777777777778</v>
      </c>
      <c r="AE110" s="102" t="n">
        <v>5.06888888888889</v>
      </c>
      <c r="AF110" s="102" t="n">
        <v>5.08</v>
      </c>
      <c r="AG110" s="102" t="n">
        <v>4.8932</v>
      </c>
      <c r="AH110" s="102" t="n">
        <v>4.7064</v>
      </c>
      <c r="AI110" s="102" t="n">
        <v>4.5196</v>
      </c>
      <c r="AJ110" s="102" t="n">
        <v>4.3328</v>
      </c>
      <c r="AK110" s="102" t="n">
        <v>4.146</v>
      </c>
      <c r="AL110" s="102" t="n">
        <v>3.9592</v>
      </c>
      <c r="AM110" s="102" t="n">
        <v>3.7724</v>
      </c>
      <c r="AN110" s="102" t="n">
        <v>3.5856</v>
      </c>
      <c r="AO110" s="102" t="n">
        <v>3.3988</v>
      </c>
      <c r="AP110" s="102" t="n">
        <v>3.212</v>
      </c>
      <c r="AQ110" s="102" t="n">
        <v>3.0252</v>
      </c>
      <c r="AR110" s="102" t="n">
        <v>2.8384</v>
      </c>
      <c r="AS110" s="102" t="n">
        <v>2.6516</v>
      </c>
      <c r="AT110" s="102" t="n">
        <v>2.4648</v>
      </c>
      <c r="AU110" s="102" t="n">
        <v>2.278</v>
      </c>
      <c r="AV110" s="102" t="n">
        <v>2.0912</v>
      </c>
      <c r="AW110" s="102" t="n">
        <v>1.9044</v>
      </c>
      <c r="AX110" s="102" t="n">
        <v>1.7176</v>
      </c>
      <c r="AY110" s="102" t="n">
        <v>1.5308</v>
      </c>
      <c r="AZ110" s="102" t="n">
        <v>1.344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0.210333333333333</v>
      </c>
      <c r="D111" s="102" t="n">
        <v>0.420666666666667</v>
      </c>
      <c r="E111" s="102" t="n">
        <v>0.631</v>
      </c>
      <c r="F111" s="102" t="n">
        <v>0.841333333333333</v>
      </c>
      <c r="G111" s="102" t="n">
        <v>1.05166666666667</v>
      </c>
      <c r="H111" s="102" t="n">
        <v>1.262</v>
      </c>
      <c r="I111" s="102" t="n">
        <v>1.472</v>
      </c>
      <c r="J111" s="102" t="n">
        <v>1.682</v>
      </c>
      <c r="K111" s="102" t="n">
        <v>1.892</v>
      </c>
      <c r="L111" s="102" t="n">
        <v>2.31266666666667</v>
      </c>
      <c r="M111" s="102" t="n">
        <v>2.73333333333333</v>
      </c>
      <c r="N111" s="102" t="n">
        <v>3.154</v>
      </c>
      <c r="O111" s="102" t="n">
        <v>3.38166666666667</v>
      </c>
      <c r="P111" s="102" t="n">
        <v>3.60933333333333</v>
      </c>
      <c r="Q111" s="102" t="n">
        <v>3.837</v>
      </c>
      <c r="R111" s="102" t="n">
        <v>4.06466666666667</v>
      </c>
      <c r="S111" s="102" t="n">
        <v>4.29233333333333</v>
      </c>
      <c r="T111" s="102" t="n">
        <v>4.52</v>
      </c>
      <c r="U111" s="102" t="n">
        <v>4.59333333333333</v>
      </c>
      <c r="V111" s="102" t="n">
        <v>4.66666666666667</v>
      </c>
      <c r="W111" s="102" t="n">
        <v>4.74</v>
      </c>
      <c r="X111" s="102" t="n">
        <v>4.75111111111111</v>
      </c>
      <c r="Y111" s="102" t="n">
        <v>4.76222222222222</v>
      </c>
      <c r="Z111" s="102" t="n">
        <v>4.77333333333333</v>
      </c>
      <c r="AA111" s="102" t="n">
        <v>4.78444444444444</v>
      </c>
      <c r="AB111" s="102" t="n">
        <v>4.79555555555556</v>
      </c>
      <c r="AC111" s="102" t="n">
        <v>4.80666666666667</v>
      </c>
      <c r="AD111" s="102" t="n">
        <v>4.81777777777778</v>
      </c>
      <c r="AE111" s="102" t="n">
        <v>4.82888888888889</v>
      </c>
      <c r="AF111" s="102" t="n">
        <v>4.84</v>
      </c>
      <c r="AG111" s="102" t="n">
        <v>4.6596</v>
      </c>
      <c r="AH111" s="102" t="n">
        <v>4.4792</v>
      </c>
      <c r="AI111" s="102" t="n">
        <v>4.2988</v>
      </c>
      <c r="AJ111" s="102" t="n">
        <v>4.1184</v>
      </c>
      <c r="AK111" s="102" t="n">
        <v>3.938</v>
      </c>
      <c r="AL111" s="102" t="n">
        <v>3.7576</v>
      </c>
      <c r="AM111" s="102" t="n">
        <v>3.5772</v>
      </c>
      <c r="AN111" s="102" t="n">
        <v>3.3968</v>
      </c>
      <c r="AO111" s="102" t="n">
        <v>3.2164</v>
      </c>
      <c r="AP111" s="102" t="n">
        <v>3.036</v>
      </c>
      <c r="AQ111" s="102" t="n">
        <v>2.8556</v>
      </c>
      <c r="AR111" s="102" t="n">
        <v>2.6752</v>
      </c>
      <c r="AS111" s="102" t="n">
        <v>2.4948</v>
      </c>
      <c r="AT111" s="102" t="n">
        <v>2.3144</v>
      </c>
      <c r="AU111" s="102" t="n">
        <v>2.134</v>
      </c>
      <c r="AV111" s="102" t="n">
        <v>1.9536</v>
      </c>
      <c r="AW111" s="102" t="n">
        <v>1.7732</v>
      </c>
      <c r="AX111" s="102" t="n">
        <v>1.5928</v>
      </c>
      <c r="AY111" s="102" t="n">
        <v>1.4124</v>
      </c>
      <c r="AZ111" s="102" t="n">
        <v>1.232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0.2</v>
      </c>
      <c r="D112" s="102" t="n">
        <v>0.4</v>
      </c>
      <c r="E112" s="102" t="n">
        <v>0.6</v>
      </c>
      <c r="F112" s="102" t="n">
        <v>0.8</v>
      </c>
      <c r="G112" s="102" t="n">
        <v>1</v>
      </c>
      <c r="H112" s="102" t="n">
        <v>1.2</v>
      </c>
      <c r="I112" s="102" t="n">
        <v>1.4</v>
      </c>
      <c r="J112" s="102" t="n">
        <v>1.6</v>
      </c>
      <c r="K112" s="102" t="n">
        <v>1.8</v>
      </c>
      <c r="L112" s="102" t="n">
        <v>2.2</v>
      </c>
      <c r="M112" s="102" t="n">
        <v>2.6</v>
      </c>
      <c r="N112" s="102" t="n">
        <v>3</v>
      </c>
      <c r="O112" s="102" t="n">
        <v>3.21666666666667</v>
      </c>
      <c r="P112" s="102" t="n">
        <v>3.43333333333333</v>
      </c>
      <c r="Q112" s="102" t="n">
        <v>3.65</v>
      </c>
      <c r="R112" s="102" t="n">
        <v>3.86666666666667</v>
      </c>
      <c r="S112" s="102" t="n">
        <v>4.08333333333333</v>
      </c>
      <c r="T112" s="102" t="n">
        <v>4.3</v>
      </c>
      <c r="U112" s="102" t="n">
        <v>4.36666666666667</v>
      </c>
      <c r="V112" s="102" t="n">
        <v>4.43333333333333</v>
      </c>
      <c r="W112" s="102" t="n">
        <v>4.5</v>
      </c>
      <c r="X112" s="102" t="n">
        <v>4.51111111111111</v>
      </c>
      <c r="Y112" s="102" t="n">
        <v>4.52222222222222</v>
      </c>
      <c r="Z112" s="102" t="n">
        <v>4.53333333333333</v>
      </c>
      <c r="AA112" s="102" t="n">
        <v>4.54444444444444</v>
      </c>
      <c r="AB112" s="102" t="n">
        <v>4.55555555555556</v>
      </c>
      <c r="AC112" s="102" t="n">
        <v>4.56666666666667</v>
      </c>
      <c r="AD112" s="102" t="n">
        <v>4.57777777777778</v>
      </c>
      <c r="AE112" s="102" t="n">
        <v>4.58888888888889</v>
      </c>
      <c r="AF112" s="102" t="n">
        <v>4.6</v>
      </c>
      <c r="AG112" s="102" t="n">
        <v>4.426</v>
      </c>
      <c r="AH112" s="102" t="n">
        <v>4.252</v>
      </c>
      <c r="AI112" s="102" t="n">
        <v>4.078</v>
      </c>
      <c r="AJ112" s="102" t="n">
        <v>3.904</v>
      </c>
      <c r="AK112" s="102" t="n">
        <v>3.73</v>
      </c>
      <c r="AL112" s="102" t="n">
        <v>3.556</v>
      </c>
      <c r="AM112" s="102" t="n">
        <v>3.382</v>
      </c>
      <c r="AN112" s="102" t="n">
        <v>3.208</v>
      </c>
      <c r="AO112" s="102" t="n">
        <v>3.034</v>
      </c>
      <c r="AP112" s="102" t="n">
        <v>2.86</v>
      </c>
      <c r="AQ112" s="102" t="n">
        <v>2.686</v>
      </c>
      <c r="AR112" s="102" t="n">
        <v>2.512</v>
      </c>
      <c r="AS112" s="102" t="n">
        <v>2.338</v>
      </c>
      <c r="AT112" s="102" t="n">
        <v>2.164</v>
      </c>
      <c r="AU112" s="102" t="n">
        <v>1.99</v>
      </c>
      <c r="AV112" s="102" t="n">
        <v>1.816</v>
      </c>
      <c r="AW112" s="102" t="n">
        <v>1.642</v>
      </c>
      <c r="AX112" s="102" t="n">
        <v>1.468</v>
      </c>
      <c r="AY112" s="102" t="n">
        <v>1.294</v>
      </c>
      <c r="AZ112" s="102" t="n">
        <v>1.12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0.192666666666667</v>
      </c>
      <c r="D113" s="102" t="n">
        <v>0.385333333333333</v>
      </c>
      <c r="E113" s="102" t="n">
        <v>0.578</v>
      </c>
      <c r="F113" s="102" t="n">
        <v>0.770666666666667</v>
      </c>
      <c r="G113" s="102" t="n">
        <v>0.963333333333333</v>
      </c>
      <c r="H113" s="102" t="n">
        <v>1.156</v>
      </c>
      <c r="I113" s="102" t="n">
        <v>1.34866666666667</v>
      </c>
      <c r="J113" s="102" t="n">
        <v>1.54133333333333</v>
      </c>
      <c r="K113" s="102" t="n">
        <v>1.734</v>
      </c>
      <c r="L113" s="102" t="n">
        <v>2.11933333333333</v>
      </c>
      <c r="M113" s="102" t="n">
        <v>2.50466666666667</v>
      </c>
      <c r="N113" s="102" t="n">
        <v>2.89</v>
      </c>
      <c r="O113" s="102" t="n">
        <v>3.09833333333333</v>
      </c>
      <c r="P113" s="102" t="n">
        <v>3.30666666666667</v>
      </c>
      <c r="Q113" s="102" t="n">
        <v>3.515</v>
      </c>
      <c r="R113" s="102" t="n">
        <v>3.72333333333333</v>
      </c>
      <c r="S113" s="102" t="n">
        <v>3.93166666666667</v>
      </c>
      <c r="T113" s="102" t="n">
        <v>4.14</v>
      </c>
      <c r="U113" s="102" t="n">
        <v>4.20666666666667</v>
      </c>
      <c r="V113" s="102" t="n">
        <v>4.27333333333333</v>
      </c>
      <c r="W113" s="102" t="n">
        <v>4.34</v>
      </c>
      <c r="X113" s="102" t="n">
        <v>4.35111111111111</v>
      </c>
      <c r="Y113" s="102" t="n">
        <v>4.36222222222222</v>
      </c>
      <c r="Z113" s="102" t="n">
        <v>4.37333333333333</v>
      </c>
      <c r="AA113" s="102" t="n">
        <v>4.38444444444444</v>
      </c>
      <c r="AB113" s="102" t="n">
        <v>4.39555555555556</v>
      </c>
      <c r="AC113" s="102" t="n">
        <v>4.40666666666667</v>
      </c>
      <c r="AD113" s="102" t="n">
        <v>4.41777777777778</v>
      </c>
      <c r="AE113" s="102" t="n">
        <v>4.42888888888889</v>
      </c>
      <c r="AF113" s="102" t="n">
        <v>4.44</v>
      </c>
      <c r="AG113" s="102" t="n">
        <v>4.268</v>
      </c>
      <c r="AH113" s="102" t="n">
        <v>4.096</v>
      </c>
      <c r="AI113" s="102" t="n">
        <v>3.924</v>
      </c>
      <c r="AJ113" s="102" t="n">
        <v>3.752</v>
      </c>
      <c r="AK113" s="102" t="n">
        <v>3.58</v>
      </c>
      <c r="AL113" s="102" t="n">
        <v>3.408</v>
      </c>
      <c r="AM113" s="102" t="n">
        <v>3.236</v>
      </c>
      <c r="AN113" s="102" t="n">
        <v>3.064</v>
      </c>
      <c r="AO113" s="102" t="n">
        <v>2.892</v>
      </c>
      <c r="AP113" s="102" t="n">
        <v>2.72</v>
      </c>
      <c r="AQ113" s="102" t="n">
        <v>2.548</v>
      </c>
      <c r="AR113" s="102" t="n">
        <v>2.376</v>
      </c>
      <c r="AS113" s="102" t="n">
        <v>2.204</v>
      </c>
      <c r="AT113" s="102" t="n">
        <v>2.032</v>
      </c>
      <c r="AU113" s="102" t="n">
        <v>1.86</v>
      </c>
      <c r="AV113" s="102" t="n">
        <v>1.688</v>
      </c>
      <c r="AW113" s="102" t="n">
        <v>1.516</v>
      </c>
      <c r="AX113" s="102" t="n">
        <v>1.344</v>
      </c>
      <c r="AY113" s="102" t="n">
        <v>1.172</v>
      </c>
      <c r="AZ113" s="102" t="n">
        <v>1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0.185333333333333</v>
      </c>
      <c r="D114" s="102" t="n">
        <v>0.370666666666667</v>
      </c>
      <c r="E114" s="102" t="n">
        <v>0.556</v>
      </c>
      <c r="F114" s="102" t="n">
        <v>0.741333333333333</v>
      </c>
      <c r="G114" s="102" t="n">
        <v>0.926666666666667</v>
      </c>
      <c r="H114" s="102" t="n">
        <v>1.112</v>
      </c>
      <c r="I114" s="102" t="n">
        <v>1.29733333333333</v>
      </c>
      <c r="J114" s="102" t="n">
        <v>1.48266666666667</v>
      </c>
      <c r="K114" s="102" t="n">
        <v>1.668</v>
      </c>
      <c r="L114" s="102" t="n">
        <v>2.03866666666667</v>
      </c>
      <c r="M114" s="102" t="n">
        <v>2.40933333333333</v>
      </c>
      <c r="N114" s="102" t="n">
        <v>2.78</v>
      </c>
      <c r="O114" s="102" t="n">
        <v>2.98</v>
      </c>
      <c r="P114" s="102" t="n">
        <v>3.18</v>
      </c>
      <c r="Q114" s="102" t="n">
        <v>3.38</v>
      </c>
      <c r="R114" s="102" t="n">
        <v>3.58</v>
      </c>
      <c r="S114" s="102" t="n">
        <v>3.78</v>
      </c>
      <c r="T114" s="102" t="n">
        <v>3.98</v>
      </c>
      <c r="U114" s="102" t="n">
        <v>4.04666666666667</v>
      </c>
      <c r="V114" s="102" t="n">
        <v>4.11333333333333</v>
      </c>
      <c r="W114" s="102" t="n">
        <v>4.18</v>
      </c>
      <c r="X114" s="102" t="n">
        <v>4.19111111111111</v>
      </c>
      <c r="Y114" s="102" t="n">
        <v>4.20222222222222</v>
      </c>
      <c r="Z114" s="102" t="n">
        <v>4.21333333333333</v>
      </c>
      <c r="AA114" s="102" t="n">
        <v>4.22444444444444</v>
      </c>
      <c r="AB114" s="102" t="n">
        <v>4.23555555555556</v>
      </c>
      <c r="AC114" s="102" t="n">
        <v>4.24666666666667</v>
      </c>
      <c r="AD114" s="102" t="n">
        <v>4.25777777777778</v>
      </c>
      <c r="AE114" s="102" t="n">
        <v>4.26888888888889</v>
      </c>
      <c r="AF114" s="102" t="n">
        <v>4.28</v>
      </c>
      <c r="AG114" s="102" t="n">
        <v>4.11</v>
      </c>
      <c r="AH114" s="102" t="n">
        <v>3.94</v>
      </c>
      <c r="AI114" s="102" t="n">
        <v>3.77</v>
      </c>
      <c r="AJ114" s="102" t="n">
        <v>3.6</v>
      </c>
      <c r="AK114" s="102" t="n">
        <v>3.43</v>
      </c>
      <c r="AL114" s="102" t="n">
        <v>3.26</v>
      </c>
      <c r="AM114" s="102" t="n">
        <v>3.09</v>
      </c>
      <c r="AN114" s="102" t="n">
        <v>2.92</v>
      </c>
      <c r="AO114" s="102" t="n">
        <v>2.75</v>
      </c>
      <c r="AP114" s="102" t="n">
        <v>2.58</v>
      </c>
      <c r="AQ114" s="102" t="n">
        <v>2.41</v>
      </c>
      <c r="AR114" s="102" t="n">
        <v>2.24</v>
      </c>
      <c r="AS114" s="102" t="n">
        <v>2.07</v>
      </c>
      <c r="AT114" s="102" t="n">
        <v>1.9</v>
      </c>
      <c r="AU114" s="102" t="n">
        <v>1.73</v>
      </c>
      <c r="AV114" s="102" t="n">
        <v>1.56</v>
      </c>
      <c r="AW114" s="102" t="n">
        <v>1.39</v>
      </c>
      <c r="AX114" s="102" t="n">
        <v>1.22</v>
      </c>
      <c r="AY114" s="102" t="n">
        <v>1.05</v>
      </c>
      <c r="AZ114" s="102" t="n">
        <v>0.88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0.178</v>
      </c>
      <c r="D115" s="102" t="n">
        <v>0.356</v>
      </c>
      <c r="E115" s="102" t="n">
        <v>0.534</v>
      </c>
      <c r="F115" s="102" t="n">
        <v>0.712</v>
      </c>
      <c r="G115" s="102" t="n">
        <v>0.89</v>
      </c>
      <c r="H115" s="102" t="n">
        <v>1.068</v>
      </c>
      <c r="I115" s="102" t="n">
        <v>1.246</v>
      </c>
      <c r="J115" s="102" t="n">
        <v>1.424</v>
      </c>
      <c r="K115" s="102" t="n">
        <v>1.602</v>
      </c>
      <c r="L115" s="102" t="n">
        <v>1.958</v>
      </c>
      <c r="M115" s="102" t="n">
        <v>2.314</v>
      </c>
      <c r="N115" s="102" t="n">
        <v>2.67</v>
      </c>
      <c r="O115" s="102" t="n">
        <v>2.86166666666667</v>
      </c>
      <c r="P115" s="102" t="n">
        <v>3.05333333333333</v>
      </c>
      <c r="Q115" s="102" t="n">
        <v>3.245</v>
      </c>
      <c r="R115" s="102" t="n">
        <v>3.43666666666667</v>
      </c>
      <c r="S115" s="102" t="n">
        <v>3.62833333333333</v>
      </c>
      <c r="T115" s="102" t="n">
        <v>3.82</v>
      </c>
      <c r="U115" s="102" t="n">
        <v>3.88666666666667</v>
      </c>
      <c r="V115" s="102" t="n">
        <v>3.95333333333333</v>
      </c>
      <c r="W115" s="102" t="n">
        <v>4.02</v>
      </c>
      <c r="X115" s="102" t="n">
        <v>4.03111111111111</v>
      </c>
      <c r="Y115" s="102" t="n">
        <v>4.04222222222222</v>
      </c>
      <c r="Z115" s="102" t="n">
        <v>4.05333333333333</v>
      </c>
      <c r="AA115" s="102" t="n">
        <v>4.06444444444444</v>
      </c>
      <c r="AB115" s="102" t="n">
        <v>4.07555555555556</v>
      </c>
      <c r="AC115" s="102" t="n">
        <v>4.08666666666667</v>
      </c>
      <c r="AD115" s="102" t="n">
        <v>4.09777777777778</v>
      </c>
      <c r="AE115" s="102" t="n">
        <v>4.10888888888889</v>
      </c>
      <c r="AF115" s="102" t="n">
        <v>4.12</v>
      </c>
      <c r="AG115" s="102" t="n">
        <v>3.952</v>
      </c>
      <c r="AH115" s="102" t="n">
        <v>3.784</v>
      </c>
      <c r="AI115" s="102" t="n">
        <v>3.616</v>
      </c>
      <c r="AJ115" s="102" t="n">
        <v>3.448</v>
      </c>
      <c r="AK115" s="102" t="n">
        <v>3.28</v>
      </c>
      <c r="AL115" s="102" t="n">
        <v>3.112</v>
      </c>
      <c r="AM115" s="102" t="n">
        <v>2.944</v>
      </c>
      <c r="AN115" s="102" t="n">
        <v>2.776</v>
      </c>
      <c r="AO115" s="102" t="n">
        <v>2.608</v>
      </c>
      <c r="AP115" s="102" t="n">
        <v>2.44</v>
      </c>
      <c r="AQ115" s="102" t="n">
        <v>2.272</v>
      </c>
      <c r="AR115" s="102" t="n">
        <v>2.104</v>
      </c>
      <c r="AS115" s="102" t="n">
        <v>1.936</v>
      </c>
      <c r="AT115" s="102" t="n">
        <v>1.768</v>
      </c>
      <c r="AU115" s="102" t="n">
        <v>1.6</v>
      </c>
      <c r="AV115" s="102" t="n">
        <v>1.432</v>
      </c>
      <c r="AW115" s="102" t="n">
        <v>1.264</v>
      </c>
      <c r="AX115" s="102" t="n">
        <v>1.096</v>
      </c>
      <c r="AY115" s="102" t="n">
        <v>0.928</v>
      </c>
      <c r="AZ115" s="102" t="n">
        <v>0.76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0.170666666666667</v>
      </c>
      <c r="D116" s="102" t="n">
        <v>0.341333333333333</v>
      </c>
      <c r="E116" s="102" t="n">
        <v>0.512</v>
      </c>
      <c r="F116" s="102" t="n">
        <v>0.682666666666667</v>
      </c>
      <c r="G116" s="102" t="n">
        <v>0.853333333333333</v>
      </c>
      <c r="H116" s="102" t="n">
        <v>1.024</v>
      </c>
      <c r="I116" s="102" t="n">
        <v>1.19466666666667</v>
      </c>
      <c r="J116" s="102" t="n">
        <v>1.36533333333333</v>
      </c>
      <c r="K116" s="102" t="n">
        <v>1.536</v>
      </c>
      <c r="L116" s="102" t="n">
        <v>1.87733333333333</v>
      </c>
      <c r="M116" s="102" t="n">
        <v>2.21866666666667</v>
      </c>
      <c r="N116" s="102" t="n">
        <v>2.56</v>
      </c>
      <c r="O116" s="102" t="n">
        <v>2.74333333333333</v>
      </c>
      <c r="P116" s="102" t="n">
        <v>2.92666666666667</v>
      </c>
      <c r="Q116" s="102" t="n">
        <v>3.11</v>
      </c>
      <c r="R116" s="102" t="n">
        <v>3.29333333333333</v>
      </c>
      <c r="S116" s="102" t="n">
        <v>3.47666666666667</v>
      </c>
      <c r="T116" s="102" t="n">
        <v>3.66</v>
      </c>
      <c r="U116" s="102" t="n">
        <v>3.72666666666667</v>
      </c>
      <c r="V116" s="102" t="n">
        <v>3.79333333333333</v>
      </c>
      <c r="W116" s="102" t="n">
        <v>3.86</v>
      </c>
      <c r="X116" s="102" t="n">
        <v>3.87111111111111</v>
      </c>
      <c r="Y116" s="102" t="n">
        <v>3.88222222222222</v>
      </c>
      <c r="Z116" s="102" t="n">
        <v>3.89333333333333</v>
      </c>
      <c r="AA116" s="102" t="n">
        <v>3.90444444444444</v>
      </c>
      <c r="AB116" s="102" t="n">
        <v>3.91555555555555</v>
      </c>
      <c r="AC116" s="102" t="n">
        <v>3.92666666666667</v>
      </c>
      <c r="AD116" s="102" t="n">
        <v>3.93777777777778</v>
      </c>
      <c r="AE116" s="102" t="n">
        <v>3.94888888888889</v>
      </c>
      <c r="AF116" s="102" t="n">
        <v>3.96</v>
      </c>
      <c r="AG116" s="102" t="n">
        <v>3.794</v>
      </c>
      <c r="AH116" s="102" t="n">
        <v>3.628</v>
      </c>
      <c r="AI116" s="102" t="n">
        <v>3.462</v>
      </c>
      <c r="AJ116" s="102" t="n">
        <v>3.296</v>
      </c>
      <c r="AK116" s="102" t="n">
        <v>3.13</v>
      </c>
      <c r="AL116" s="102" t="n">
        <v>2.964</v>
      </c>
      <c r="AM116" s="102" t="n">
        <v>2.798</v>
      </c>
      <c r="AN116" s="102" t="n">
        <v>2.632</v>
      </c>
      <c r="AO116" s="102" t="n">
        <v>2.466</v>
      </c>
      <c r="AP116" s="102" t="n">
        <v>2.3</v>
      </c>
      <c r="AQ116" s="102" t="n">
        <v>2.134</v>
      </c>
      <c r="AR116" s="102" t="n">
        <v>1.968</v>
      </c>
      <c r="AS116" s="102" t="n">
        <v>1.802</v>
      </c>
      <c r="AT116" s="102" t="n">
        <v>1.636</v>
      </c>
      <c r="AU116" s="102" t="n">
        <v>1.47</v>
      </c>
      <c r="AV116" s="102" t="n">
        <v>1.304</v>
      </c>
      <c r="AW116" s="102" t="n">
        <v>1.138</v>
      </c>
      <c r="AX116" s="102" t="n">
        <v>0.972</v>
      </c>
      <c r="AY116" s="102" t="n">
        <v>0.806</v>
      </c>
      <c r="AZ116" s="102" t="n">
        <v>0.64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0.163333333333333</v>
      </c>
      <c r="D117" s="102" t="n">
        <v>0.326666666666667</v>
      </c>
      <c r="E117" s="102" t="n">
        <v>0.49</v>
      </c>
      <c r="F117" s="102" t="n">
        <v>0.653333333333333</v>
      </c>
      <c r="G117" s="102" t="n">
        <v>0.816666666666667</v>
      </c>
      <c r="H117" s="102" t="n">
        <v>0.98</v>
      </c>
      <c r="I117" s="102" t="n">
        <v>1.14333333333333</v>
      </c>
      <c r="J117" s="102" t="n">
        <v>1.30666666666667</v>
      </c>
      <c r="K117" s="102" t="n">
        <v>1.47</v>
      </c>
      <c r="L117" s="102" t="n">
        <v>1.79666666666667</v>
      </c>
      <c r="M117" s="102" t="n">
        <v>2.12333333333333</v>
      </c>
      <c r="N117" s="102" t="n">
        <v>2.45</v>
      </c>
      <c r="O117" s="102" t="n">
        <v>2.625</v>
      </c>
      <c r="P117" s="102" t="n">
        <v>2.8</v>
      </c>
      <c r="Q117" s="102" t="n">
        <v>2.975</v>
      </c>
      <c r="R117" s="102" t="n">
        <v>3.15</v>
      </c>
      <c r="S117" s="102" t="n">
        <v>3.325</v>
      </c>
      <c r="T117" s="102" t="n">
        <v>3.5</v>
      </c>
      <c r="U117" s="102" t="n">
        <v>3.56666666666667</v>
      </c>
      <c r="V117" s="102" t="n">
        <v>3.63333333333333</v>
      </c>
      <c r="W117" s="102" t="n">
        <v>3.7</v>
      </c>
      <c r="X117" s="102" t="n">
        <v>3.71111111111111</v>
      </c>
      <c r="Y117" s="102" t="n">
        <v>3.72222222222222</v>
      </c>
      <c r="Z117" s="102" t="n">
        <v>3.73333333333333</v>
      </c>
      <c r="AA117" s="102" t="n">
        <v>3.74444444444444</v>
      </c>
      <c r="AB117" s="102" t="n">
        <v>3.75555555555556</v>
      </c>
      <c r="AC117" s="102" t="n">
        <v>3.76666666666667</v>
      </c>
      <c r="AD117" s="102" t="n">
        <v>3.77777777777778</v>
      </c>
      <c r="AE117" s="102" t="n">
        <v>3.78888888888889</v>
      </c>
      <c r="AF117" s="102" t="n">
        <v>3.8</v>
      </c>
      <c r="AG117" s="102" t="n">
        <v>3.636</v>
      </c>
      <c r="AH117" s="102" t="n">
        <v>3.472</v>
      </c>
      <c r="AI117" s="102" t="n">
        <v>3.308</v>
      </c>
      <c r="AJ117" s="102" t="n">
        <v>3.144</v>
      </c>
      <c r="AK117" s="102" t="n">
        <v>2.98</v>
      </c>
      <c r="AL117" s="102" t="n">
        <v>2.816</v>
      </c>
      <c r="AM117" s="102" t="n">
        <v>2.652</v>
      </c>
      <c r="AN117" s="102" t="n">
        <v>2.488</v>
      </c>
      <c r="AO117" s="102" t="n">
        <v>2.324</v>
      </c>
      <c r="AP117" s="102" t="n">
        <v>2.16</v>
      </c>
      <c r="AQ117" s="102" t="n">
        <v>1.996</v>
      </c>
      <c r="AR117" s="102" t="n">
        <v>1.832</v>
      </c>
      <c r="AS117" s="102" t="n">
        <v>1.668</v>
      </c>
      <c r="AT117" s="102" t="n">
        <v>1.504</v>
      </c>
      <c r="AU117" s="102" t="n">
        <v>1.34</v>
      </c>
      <c r="AV117" s="102" t="n">
        <v>1.176</v>
      </c>
      <c r="AW117" s="102" t="n">
        <v>1.012</v>
      </c>
      <c r="AX117" s="102" t="n">
        <v>0.848000000000001</v>
      </c>
      <c r="AY117" s="102" t="n">
        <v>0.684000000000001</v>
      </c>
      <c r="AZ117" s="102" t="n">
        <v>0.520000000000001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0.158666666666667</v>
      </c>
      <c r="D118" s="102" t="n">
        <v>0.317333333333333</v>
      </c>
      <c r="E118" s="102" t="n">
        <v>0.476</v>
      </c>
      <c r="F118" s="102" t="n">
        <v>0.634666666666667</v>
      </c>
      <c r="G118" s="102" t="n">
        <v>0.793333333333333</v>
      </c>
      <c r="H118" s="102" t="n">
        <v>0.952</v>
      </c>
      <c r="I118" s="102" t="n">
        <v>1.11066666666667</v>
      </c>
      <c r="J118" s="102" t="n">
        <v>1.26933333333333</v>
      </c>
      <c r="K118" s="102" t="n">
        <v>1.428</v>
      </c>
      <c r="L118" s="102" t="n">
        <v>1.74533333333333</v>
      </c>
      <c r="M118" s="102" t="n">
        <v>2.06266666666667</v>
      </c>
      <c r="N118" s="102" t="n">
        <v>2.38</v>
      </c>
      <c r="O118" s="102" t="n">
        <v>2.55</v>
      </c>
      <c r="P118" s="102" t="n">
        <v>2.72</v>
      </c>
      <c r="Q118" s="102" t="n">
        <v>2.89</v>
      </c>
      <c r="R118" s="102" t="n">
        <v>3.06</v>
      </c>
      <c r="S118" s="102" t="n">
        <v>3.23</v>
      </c>
      <c r="T118" s="102" t="n">
        <v>3.4</v>
      </c>
      <c r="U118" s="102" t="n">
        <v>3.46666666666667</v>
      </c>
      <c r="V118" s="102" t="n">
        <v>3.53333333333333</v>
      </c>
      <c r="W118" s="102" t="n">
        <v>3.6</v>
      </c>
      <c r="X118" s="102" t="n">
        <v>3.61</v>
      </c>
      <c r="Y118" s="102" t="n">
        <v>3.62</v>
      </c>
      <c r="Z118" s="102" t="n">
        <v>3.63</v>
      </c>
      <c r="AA118" s="102" t="n">
        <v>3.64</v>
      </c>
      <c r="AB118" s="102" t="n">
        <v>3.65</v>
      </c>
      <c r="AC118" s="102" t="n">
        <v>3.66</v>
      </c>
      <c r="AD118" s="102" t="n">
        <v>3.67</v>
      </c>
      <c r="AE118" s="102" t="n">
        <v>3.68</v>
      </c>
      <c r="AF118" s="102" t="n">
        <v>3.69</v>
      </c>
      <c r="AG118" s="102" t="n">
        <v>3.5288</v>
      </c>
      <c r="AH118" s="102" t="n">
        <v>3.3676</v>
      </c>
      <c r="AI118" s="102" t="n">
        <v>3.2064</v>
      </c>
      <c r="AJ118" s="102" t="n">
        <v>3.0452</v>
      </c>
      <c r="AK118" s="102" t="n">
        <v>2.884</v>
      </c>
      <c r="AL118" s="102" t="n">
        <v>2.7228</v>
      </c>
      <c r="AM118" s="102" t="n">
        <v>2.5616</v>
      </c>
      <c r="AN118" s="102" t="n">
        <v>2.4004</v>
      </c>
      <c r="AO118" s="102" t="n">
        <v>2.2392</v>
      </c>
      <c r="AP118" s="102" t="n">
        <v>2.078</v>
      </c>
      <c r="AQ118" s="102" t="n">
        <v>1.9168</v>
      </c>
      <c r="AR118" s="102" t="n">
        <v>1.7556</v>
      </c>
      <c r="AS118" s="102" t="n">
        <v>1.5944</v>
      </c>
      <c r="AT118" s="102" t="n">
        <v>1.4332</v>
      </c>
      <c r="AU118" s="102" t="n">
        <v>1.272</v>
      </c>
      <c r="AV118" s="102" t="n">
        <v>1.1108</v>
      </c>
      <c r="AW118" s="102" t="n">
        <v>0.9496</v>
      </c>
      <c r="AX118" s="102" t="n">
        <v>0.7884</v>
      </c>
      <c r="AY118" s="102" t="n">
        <v>0.6272</v>
      </c>
      <c r="AZ118" s="102" t="n">
        <v>0.466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0.154</v>
      </c>
      <c r="D119" s="102" t="n">
        <v>0.308</v>
      </c>
      <c r="E119" s="102" t="n">
        <v>0.462</v>
      </c>
      <c r="F119" s="102" t="n">
        <v>0.616</v>
      </c>
      <c r="G119" s="102" t="n">
        <v>0.77</v>
      </c>
      <c r="H119" s="102" t="n">
        <v>0.924</v>
      </c>
      <c r="I119" s="102" t="n">
        <v>1.078</v>
      </c>
      <c r="J119" s="102" t="n">
        <v>1.232</v>
      </c>
      <c r="K119" s="102" t="n">
        <v>1.386</v>
      </c>
      <c r="L119" s="102" t="n">
        <v>1.694</v>
      </c>
      <c r="M119" s="102" t="n">
        <v>2.002</v>
      </c>
      <c r="N119" s="102" t="n">
        <v>2.31</v>
      </c>
      <c r="O119" s="102" t="n">
        <v>2.475</v>
      </c>
      <c r="P119" s="102" t="n">
        <v>2.64</v>
      </c>
      <c r="Q119" s="102" t="n">
        <v>2.805</v>
      </c>
      <c r="R119" s="102" t="n">
        <v>2.97</v>
      </c>
      <c r="S119" s="102" t="n">
        <v>3.135</v>
      </c>
      <c r="T119" s="102" t="n">
        <v>3.3</v>
      </c>
      <c r="U119" s="102" t="n">
        <v>3.36666666666667</v>
      </c>
      <c r="V119" s="102" t="n">
        <v>3.43333333333333</v>
      </c>
      <c r="W119" s="102" t="n">
        <v>3.5</v>
      </c>
      <c r="X119" s="102" t="n">
        <v>3.50888888888889</v>
      </c>
      <c r="Y119" s="102" t="n">
        <v>3.51777777777778</v>
      </c>
      <c r="Z119" s="102" t="n">
        <v>3.52666666666667</v>
      </c>
      <c r="AA119" s="102" t="n">
        <v>3.53555555555556</v>
      </c>
      <c r="AB119" s="102" t="n">
        <v>3.54444444444444</v>
      </c>
      <c r="AC119" s="102" t="n">
        <v>3.55333333333333</v>
      </c>
      <c r="AD119" s="102" t="n">
        <v>3.56222222222222</v>
      </c>
      <c r="AE119" s="102" t="n">
        <v>3.57111111111111</v>
      </c>
      <c r="AF119" s="102" t="n">
        <v>3.58</v>
      </c>
      <c r="AG119" s="102" t="n">
        <v>3.4216</v>
      </c>
      <c r="AH119" s="102" t="n">
        <v>3.2632</v>
      </c>
      <c r="AI119" s="102" t="n">
        <v>3.1048</v>
      </c>
      <c r="AJ119" s="102" t="n">
        <v>2.9464</v>
      </c>
      <c r="AK119" s="102" t="n">
        <v>2.788</v>
      </c>
      <c r="AL119" s="102" t="n">
        <v>2.6296</v>
      </c>
      <c r="AM119" s="102" t="n">
        <v>2.4712</v>
      </c>
      <c r="AN119" s="102" t="n">
        <v>2.3128</v>
      </c>
      <c r="AO119" s="102" t="n">
        <v>2.1544</v>
      </c>
      <c r="AP119" s="102" t="n">
        <v>1.996</v>
      </c>
      <c r="AQ119" s="102" t="n">
        <v>1.8376</v>
      </c>
      <c r="AR119" s="102" t="n">
        <v>1.6792</v>
      </c>
      <c r="AS119" s="102" t="n">
        <v>1.5208</v>
      </c>
      <c r="AT119" s="102" t="n">
        <v>1.3624</v>
      </c>
      <c r="AU119" s="102" t="n">
        <v>1.204</v>
      </c>
      <c r="AV119" s="102" t="n">
        <v>1.0456</v>
      </c>
      <c r="AW119" s="102" t="n">
        <v>0.887200000000001</v>
      </c>
      <c r="AX119" s="102" t="n">
        <v>0.728800000000001</v>
      </c>
      <c r="AY119" s="102" t="n">
        <v>0.570400000000001</v>
      </c>
      <c r="AZ119" s="102" t="n">
        <v>0.412000000000001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0.149333333333333</v>
      </c>
      <c r="D120" s="102" t="n">
        <v>0.298666666666667</v>
      </c>
      <c r="E120" s="102" t="n">
        <v>0.448</v>
      </c>
      <c r="F120" s="102" t="n">
        <v>0.597333333333333</v>
      </c>
      <c r="G120" s="102" t="n">
        <v>0.746666666666667</v>
      </c>
      <c r="H120" s="102" t="n">
        <v>0.896</v>
      </c>
      <c r="I120" s="102" t="n">
        <v>1.04533333333333</v>
      </c>
      <c r="J120" s="102" t="n">
        <v>1.19466666666667</v>
      </c>
      <c r="K120" s="102" t="n">
        <v>1.344</v>
      </c>
      <c r="L120" s="102" t="n">
        <v>1.64266666666667</v>
      </c>
      <c r="M120" s="102" t="n">
        <v>1.94133333333333</v>
      </c>
      <c r="N120" s="102" t="n">
        <v>2.24</v>
      </c>
      <c r="O120" s="102" t="n">
        <v>2.4</v>
      </c>
      <c r="P120" s="102" t="n">
        <v>2.56</v>
      </c>
      <c r="Q120" s="102" t="n">
        <v>2.72</v>
      </c>
      <c r="R120" s="102" t="n">
        <v>2.88</v>
      </c>
      <c r="S120" s="102" t="n">
        <v>3.04</v>
      </c>
      <c r="T120" s="102" t="n">
        <v>3.2</v>
      </c>
      <c r="U120" s="102" t="n">
        <v>3.26666666666667</v>
      </c>
      <c r="V120" s="102" t="n">
        <v>3.33333333333333</v>
      </c>
      <c r="W120" s="102" t="n">
        <v>3.4</v>
      </c>
      <c r="X120" s="102" t="n">
        <v>3.40777777777778</v>
      </c>
      <c r="Y120" s="102" t="n">
        <v>3.41555555555556</v>
      </c>
      <c r="Z120" s="102" t="n">
        <v>3.42333333333333</v>
      </c>
      <c r="AA120" s="102" t="n">
        <v>3.43111111111111</v>
      </c>
      <c r="AB120" s="102" t="n">
        <v>3.43888888888889</v>
      </c>
      <c r="AC120" s="102" t="n">
        <v>3.44666666666667</v>
      </c>
      <c r="AD120" s="102" t="n">
        <v>3.45444444444444</v>
      </c>
      <c r="AE120" s="102" t="n">
        <v>3.46222222222222</v>
      </c>
      <c r="AF120" s="102" t="n">
        <v>3.47</v>
      </c>
      <c r="AG120" s="102" t="n">
        <v>3.3144</v>
      </c>
      <c r="AH120" s="102" t="n">
        <v>3.1588</v>
      </c>
      <c r="AI120" s="102" t="n">
        <v>3.0032</v>
      </c>
      <c r="AJ120" s="102" t="n">
        <v>2.8476</v>
      </c>
      <c r="AK120" s="102" t="n">
        <v>2.692</v>
      </c>
      <c r="AL120" s="102" t="n">
        <v>2.5364</v>
      </c>
      <c r="AM120" s="102" t="n">
        <v>2.3808</v>
      </c>
      <c r="AN120" s="102" t="n">
        <v>2.2252</v>
      </c>
      <c r="AO120" s="102" t="n">
        <v>2.0696</v>
      </c>
      <c r="AP120" s="102" t="n">
        <v>1.914</v>
      </c>
      <c r="AQ120" s="102" t="n">
        <v>1.7584</v>
      </c>
      <c r="AR120" s="102" t="n">
        <v>1.6028</v>
      </c>
      <c r="AS120" s="102" t="n">
        <v>1.4472</v>
      </c>
      <c r="AT120" s="102" t="n">
        <v>1.2916</v>
      </c>
      <c r="AU120" s="102" t="n">
        <v>1.136</v>
      </c>
      <c r="AV120" s="102" t="n">
        <v>0.9804</v>
      </c>
      <c r="AW120" s="102" t="n">
        <v>0.8248</v>
      </c>
      <c r="AX120" s="102" t="n">
        <v>0.6692</v>
      </c>
      <c r="AY120" s="102" t="n">
        <v>0.5136</v>
      </c>
      <c r="AZ120" s="102" t="n">
        <v>0.358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0.144666666666667</v>
      </c>
      <c r="D121" s="102" t="n">
        <v>0.289333333333333</v>
      </c>
      <c r="E121" s="102" t="n">
        <v>0.434</v>
      </c>
      <c r="F121" s="102" t="n">
        <v>0.578666666666667</v>
      </c>
      <c r="G121" s="102" t="n">
        <v>0.723333333333333</v>
      </c>
      <c r="H121" s="102" t="n">
        <v>0.868</v>
      </c>
      <c r="I121" s="102" t="n">
        <v>1.01266666666667</v>
      </c>
      <c r="J121" s="102" t="n">
        <v>1.15733333333333</v>
      </c>
      <c r="K121" s="102" t="n">
        <v>1.302</v>
      </c>
      <c r="L121" s="102" t="n">
        <v>1.59133333333333</v>
      </c>
      <c r="M121" s="102" t="n">
        <v>1.88066666666667</v>
      </c>
      <c r="N121" s="102" t="n">
        <v>2.17</v>
      </c>
      <c r="O121" s="102" t="n">
        <v>2.325</v>
      </c>
      <c r="P121" s="102" t="n">
        <v>2.48</v>
      </c>
      <c r="Q121" s="102" t="n">
        <v>2.635</v>
      </c>
      <c r="R121" s="102" t="n">
        <v>2.79</v>
      </c>
      <c r="S121" s="102" t="n">
        <v>2.945</v>
      </c>
      <c r="T121" s="102" t="n">
        <v>3.1</v>
      </c>
      <c r="U121" s="102" t="n">
        <v>3.16666666666667</v>
      </c>
      <c r="V121" s="102" t="n">
        <v>3.23333333333333</v>
      </c>
      <c r="W121" s="102" t="n">
        <v>3.3</v>
      </c>
      <c r="X121" s="102" t="n">
        <v>3.30666666666667</v>
      </c>
      <c r="Y121" s="102" t="n">
        <v>3.31333333333333</v>
      </c>
      <c r="Z121" s="102" t="n">
        <v>3.32</v>
      </c>
      <c r="AA121" s="102" t="n">
        <v>3.32666666666667</v>
      </c>
      <c r="AB121" s="102" t="n">
        <v>3.33333333333333</v>
      </c>
      <c r="AC121" s="102" t="n">
        <v>3.34</v>
      </c>
      <c r="AD121" s="102" t="n">
        <v>3.34666666666667</v>
      </c>
      <c r="AE121" s="102" t="n">
        <v>3.35333333333333</v>
      </c>
      <c r="AF121" s="102" t="n">
        <v>3.36</v>
      </c>
      <c r="AG121" s="102" t="n">
        <v>3.2072</v>
      </c>
      <c r="AH121" s="102" t="n">
        <v>3.0544</v>
      </c>
      <c r="AI121" s="102" t="n">
        <v>2.9016</v>
      </c>
      <c r="AJ121" s="102" t="n">
        <v>2.7488</v>
      </c>
      <c r="AK121" s="102" t="n">
        <v>2.596</v>
      </c>
      <c r="AL121" s="102" t="n">
        <v>2.4432</v>
      </c>
      <c r="AM121" s="102" t="n">
        <v>2.2904</v>
      </c>
      <c r="AN121" s="102" t="n">
        <v>2.1376</v>
      </c>
      <c r="AO121" s="102" t="n">
        <v>1.9848</v>
      </c>
      <c r="AP121" s="102" t="n">
        <v>1.832</v>
      </c>
      <c r="AQ121" s="102" t="n">
        <v>1.6792</v>
      </c>
      <c r="AR121" s="102" t="n">
        <v>1.5264</v>
      </c>
      <c r="AS121" s="102" t="n">
        <v>1.3736</v>
      </c>
      <c r="AT121" s="102" t="n">
        <v>1.2208</v>
      </c>
      <c r="AU121" s="102" t="n">
        <v>1.068</v>
      </c>
      <c r="AV121" s="102" t="n">
        <v>0.9152</v>
      </c>
      <c r="AW121" s="102" t="n">
        <v>0.7624</v>
      </c>
      <c r="AX121" s="102" t="n">
        <v>0.6096</v>
      </c>
      <c r="AY121" s="102" t="n">
        <v>0.4568</v>
      </c>
      <c r="AZ121" s="102" t="n">
        <v>0.304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0.14</v>
      </c>
      <c r="D122" s="102" t="n">
        <v>0.28</v>
      </c>
      <c r="E122" s="102" t="n">
        <v>0.42</v>
      </c>
      <c r="F122" s="102" t="n">
        <v>0.56</v>
      </c>
      <c r="G122" s="102" t="n">
        <v>0.7</v>
      </c>
      <c r="H122" s="102" t="n">
        <v>0.84</v>
      </c>
      <c r="I122" s="102" t="n">
        <v>0.98</v>
      </c>
      <c r="J122" s="102" t="n">
        <v>1.12</v>
      </c>
      <c r="K122" s="102" t="n">
        <v>1.26</v>
      </c>
      <c r="L122" s="102" t="n">
        <v>1.54</v>
      </c>
      <c r="M122" s="102" t="n">
        <v>1.82</v>
      </c>
      <c r="N122" s="102" t="n">
        <v>2.1</v>
      </c>
      <c r="O122" s="102" t="n">
        <v>2.25</v>
      </c>
      <c r="P122" s="102" t="n">
        <v>2.4</v>
      </c>
      <c r="Q122" s="102" t="n">
        <v>2.55</v>
      </c>
      <c r="R122" s="102" t="n">
        <v>2.7</v>
      </c>
      <c r="S122" s="102" t="n">
        <v>2.85</v>
      </c>
      <c r="T122" s="102" t="n">
        <v>3</v>
      </c>
      <c r="U122" s="102" t="n">
        <v>3.06666666666667</v>
      </c>
      <c r="V122" s="102" t="n">
        <v>3.13333333333333</v>
      </c>
      <c r="W122" s="102" t="n">
        <v>3.2</v>
      </c>
      <c r="X122" s="102" t="n">
        <v>3.20555555555556</v>
      </c>
      <c r="Y122" s="102" t="n">
        <v>3.21111111111111</v>
      </c>
      <c r="Z122" s="102" t="n">
        <v>3.21666666666667</v>
      </c>
      <c r="AA122" s="102" t="n">
        <v>3.22222222222222</v>
      </c>
      <c r="AB122" s="102" t="n">
        <v>3.22777777777778</v>
      </c>
      <c r="AC122" s="102" t="n">
        <v>3.23333333333333</v>
      </c>
      <c r="AD122" s="102" t="n">
        <v>3.23888888888889</v>
      </c>
      <c r="AE122" s="102" t="n">
        <v>3.24444444444444</v>
      </c>
      <c r="AF122" s="102" t="n">
        <v>3.25</v>
      </c>
      <c r="AG122" s="102" t="n">
        <v>3.1</v>
      </c>
      <c r="AH122" s="102" t="n">
        <v>2.95</v>
      </c>
      <c r="AI122" s="102" t="n">
        <v>2.8</v>
      </c>
      <c r="AJ122" s="102" t="n">
        <v>2.65</v>
      </c>
      <c r="AK122" s="102" t="n">
        <v>2.5</v>
      </c>
      <c r="AL122" s="102" t="n">
        <v>2.35</v>
      </c>
      <c r="AM122" s="102" t="n">
        <v>2.2</v>
      </c>
      <c r="AN122" s="102" t="n">
        <v>2.05</v>
      </c>
      <c r="AO122" s="102" t="n">
        <v>1.9</v>
      </c>
      <c r="AP122" s="102" t="n">
        <v>1.75</v>
      </c>
      <c r="AQ122" s="102" t="n">
        <v>1.6</v>
      </c>
      <c r="AR122" s="102" t="n">
        <v>1.45</v>
      </c>
      <c r="AS122" s="102" t="n">
        <v>1.3</v>
      </c>
      <c r="AT122" s="102" t="n">
        <v>1.15</v>
      </c>
      <c r="AU122" s="102" t="n">
        <v>1</v>
      </c>
      <c r="AV122" s="102" t="n">
        <v>0.85</v>
      </c>
      <c r="AW122" s="102" t="n">
        <v>0.7</v>
      </c>
      <c r="AX122" s="102" t="n">
        <v>0.55</v>
      </c>
      <c r="AY122" s="102" t="n">
        <v>0.4</v>
      </c>
      <c r="AZ122" s="102" t="n">
        <v>0.25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0.135</v>
      </c>
      <c r="D123" s="102" t="n">
        <v>0.27</v>
      </c>
      <c r="E123" s="102" t="n">
        <v>0.405</v>
      </c>
      <c r="F123" s="102" t="n">
        <v>0.54</v>
      </c>
      <c r="G123" s="102" t="n">
        <v>0.675</v>
      </c>
      <c r="H123" s="102" t="n">
        <v>0.81</v>
      </c>
      <c r="I123" s="102" t="n">
        <v>0.945333333333333</v>
      </c>
      <c r="J123" s="102" t="n">
        <v>1.08066666666667</v>
      </c>
      <c r="K123" s="102" t="n">
        <v>1.216</v>
      </c>
      <c r="L123" s="102" t="n">
        <v>1.486</v>
      </c>
      <c r="M123" s="102" t="n">
        <v>1.756</v>
      </c>
      <c r="N123" s="102" t="n">
        <v>2.026</v>
      </c>
      <c r="O123" s="102" t="n">
        <v>2.17166666666667</v>
      </c>
      <c r="P123" s="102" t="n">
        <v>2.31733333333333</v>
      </c>
      <c r="Q123" s="102" t="n">
        <v>2.463</v>
      </c>
      <c r="R123" s="102" t="n">
        <v>2.60866666666667</v>
      </c>
      <c r="S123" s="102" t="n">
        <v>2.75433333333333</v>
      </c>
      <c r="T123" s="102" t="n">
        <v>2.9</v>
      </c>
      <c r="U123" s="102" t="n">
        <v>2.95333333333333</v>
      </c>
      <c r="V123" s="102" t="n">
        <v>3.00666666666667</v>
      </c>
      <c r="W123" s="102" t="n">
        <v>3.06</v>
      </c>
      <c r="X123" s="102" t="n">
        <v>3.06555555555556</v>
      </c>
      <c r="Y123" s="102" t="n">
        <v>3.07111111111111</v>
      </c>
      <c r="Z123" s="102" t="n">
        <v>3.07666666666667</v>
      </c>
      <c r="AA123" s="102" t="n">
        <v>3.08222222222222</v>
      </c>
      <c r="AB123" s="102" t="n">
        <v>3.08777777777778</v>
      </c>
      <c r="AC123" s="102" t="n">
        <v>3.09333333333333</v>
      </c>
      <c r="AD123" s="102" t="n">
        <v>3.09888888888889</v>
      </c>
      <c r="AE123" s="102" t="n">
        <v>3.10444444444444</v>
      </c>
      <c r="AF123" s="102" t="n">
        <v>3.11</v>
      </c>
      <c r="AG123" s="102" t="n">
        <v>2.969</v>
      </c>
      <c r="AH123" s="102" t="n">
        <v>2.828</v>
      </c>
      <c r="AI123" s="102" t="n">
        <v>2.687</v>
      </c>
      <c r="AJ123" s="102" t="n">
        <v>2.546</v>
      </c>
      <c r="AK123" s="102" t="n">
        <v>2.405</v>
      </c>
      <c r="AL123" s="102" t="n">
        <v>2.264</v>
      </c>
      <c r="AM123" s="102" t="n">
        <v>2.123</v>
      </c>
      <c r="AN123" s="102" t="n">
        <v>1.982</v>
      </c>
      <c r="AO123" s="102" t="n">
        <v>1.841</v>
      </c>
      <c r="AP123" s="102" t="n">
        <v>1.7</v>
      </c>
      <c r="AQ123" s="102" t="n">
        <v>1.559</v>
      </c>
      <c r="AR123" s="102" t="n">
        <v>1.418</v>
      </c>
      <c r="AS123" s="102" t="n">
        <v>1.277</v>
      </c>
      <c r="AT123" s="102" t="n">
        <v>1.136</v>
      </c>
      <c r="AU123" s="102" t="n">
        <v>0.995</v>
      </c>
      <c r="AV123" s="102" t="n">
        <v>0.854</v>
      </c>
      <c r="AW123" s="102" t="n">
        <v>0.713</v>
      </c>
      <c r="AX123" s="102" t="n">
        <v>0.572</v>
      </c>
      <c r="AY123" s="102" t="n">
        <v>0.431</v>
      </c>
      <c r="AZ123" s="102" t="n">
        <v>0.29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0.13</v>
      </c>
      <c r="D124" s="102" t="n">
        <v>0.26</v>
      </c>
      <c r="E124" s="102" t="n">
        <v>0.39</v>
      </c>
      <c r="F124" s="102" t="n">
        <v>0.52</v>
      </c>
      <c r="G124" s="102" t="n">
        <v>0.65</v>
      </c>
      <c r="H124" s="102" t="n">
        <v>0.78</v>
      </c>
      <c r="I124" s="102" t="n">
        <v>0.910666666666667</v>
      </c>
      <c r="J124" s="102" t="n">
        <v>1.04133333333333</v>
      </c>
      <c r="K124" s="102" t="n">
        <v>1.172</v>
      </c>
      <c r="L124" s="102" t="n">
        <v>1.432</v>
      </c>
      <c r="M124" s="102" t="n">
        <v>1.692</v>
      </c>
      <c r="N124" s="102" t="n">
        <v>1.952</v>
      </c>
      <c r="O124" s="102" t="n">
        <v>2.09333333333333</v>
      </c>
      <c r="P124" s="102" t="n">
        <v>2.23466666666667</v>
      </c>
      <c r="Q124" s="102" t="n">
        <v>2.376</v>
      </c>
      <c r="R124" s="102" t="n">
        <v>2.51733333333333</v>
      </c>
      <c r="S124" s="102" t="n">
        <v>2.65866666666667</v>
      </c>
      <c r="T124" s="102" t="n">
        <v>2.8</v>
      </c>
      <c r="U124" s="102" t="n">
        <v>2.84</v>
      </c>
      <c r="V124" s="102" t="n">
        <v>2.88</v>
      </c>
      <c r="W124" s="102" t="n">
        <v>2.92</v>
      </c>
      <c r="X124" s="102" t="n">
        <v>2.92555555555556</v>
      </c>
      <c r="Y124" s="102" t="n">
        <v>2.93111111111111</v>
      </c>
      <c r="Z124" s="102" t="n">
        <v>2.93666666666667</v>
      </c>
      <c r="AA124" s="102" t="n">
        <v>2.94222222222222</v>
      </c>
      <c r="AB124" s="102" t="n">
        <v>2.94777777777778</v>
      </c>
      <c r="AC124" s="102" t="n">
        <v>2.95333333333333</v>
      </c>
      <c r="AD124" s="102" t="n">
        <v>2.95888888888889</v>
      </c>
      <c r="AE124" s="102" t="n">
        <v>2.96444444444444</v>
      </c>
      <c r="AF124" s="102" t="n">
        <v>2.97</v>
      </c>
      <c r="AG124" s="102" t="n">
        <v>2.838</v>
      </c>
      <c r="AH124" s="102" t="n">
        <v>2.706</v>
      </c>
      <c r="AI124" s="102" t="n">
        <v>2.574</v>
      </c>
      <c r="AJ124" s="102" t="n">
        <v>2.442</v>
      </c>
      <c r="AK124" s="102" t="n">
        <v>2.31</v>
      </c>
      <c r="AL124" s="102" t="n">
        <v>2.178</v>
      </c>
      <c r="AM124" s="102" t="n">
        <v>2.046</v>
      </c>
      <c r="AN124" s="102" t="n">
        <v>1.914</v>
      </c>
      <c r="AO124" s="102" t="n">
        <v>1.782</v>
      </c>
      <c r="AP124" s="102" t="n">
        <v>1.65</v>
      </c>
      <c r="AQ124" s="102" t="n">
        <v>1.518</v>
      </c>
      <c r="AR124" s="102" t="n">
        <v>1.386</v>
      </c>
      <c r="AS124" s="102" t="n">
        <v>1.254</v>
      </c>
      <c r="AT124" s="102" t="n">
        <v>1.122</v>
      </c>
      <c r="AU124" s="102" t="n">
        <v>0.99</v>
      </c>
      <c r="AV124" s="102" t="n">
        <v>0.858</v>
      </c>
      <c r="AW124" s="102" t="n">
        <v>0.726</v>
      </c>
      <c r="AX124" s="102" t="n">
        <v>0.594</v>
      </c>
      <c r="AY124" s="102" t="n">
        <v>0.462</v>
      </c>
      <c r="AZ124" s="102" t="n">
        <v>0.33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0.125</v>
      </c>
      <c r="D125" s="102" t="n">
        <v>0.25</v>
      </c>
      <c r="E125" s="102" t="n">
        <v>0.375</v>
      </c>
      <c r="F125" s="102" t="n">
        <v>0.5</v>
      </c>
      <c r="G125" s="102" t="n">
        <v>0.625</v>
      </c>
      <c r="H125" s="102" t="n">
        <v>0.75</v>
      </c>
      <c r="I125" s="102" t="n">
        <v>0.876</v>
      </c>
      <c r="J125" s="102" t="n">
        <v>1.002</v>
      </c>
      <c r="K125" s="102" t="n">
        <v>1.128</v>
      </c>
      <c r="L125" s="102" t="n">
        <v>1.378</v>
      </c>
      <c r="M125" s="102" t="n">
        <v>1.628</v>
      </c>
      <c r="N125" s="102" t="n">
        <v>1.878</v>
      </c>
      <c r="O125" s="102" t="n">
        <v>2.015</v>
      </c>
      <c r="P125" s="102" t="n">
        <v>2.152</v>
      </c>
      <c r="Q125" s="102" t="n">
        <v>2.289</v>
      </c>
      <c r="R125" s="102" t="n">
        <v>2.426</v>
      </c>
      <c r="S125" s="102" t="n">
        <v>2.563</v>
      </c>
      <c r="T125" s="102" t="n">
        <v>2.7</v>
      </c>
      <c r="U125" s="102" t="n">
        <v>2.72666666666667</v>
      </c>
      <c r="V125" s="102" t="n">
        <v>2.75333333333333</v>
      </c>
      <c r="W125" s="102" t="n">
        <v>2.78</v>
      </c>
      <c r="X125" s="102" t="n">
        <v>2.78555555555556</v>
      </c>
      <c r="Y125" s="102" t="n">
        <v>2.79111111111111</v>
      </c>
      <c r="Z125" s="102" t="n">
        <v>2.79666666666667</v>
      </c>
      <c r="AA125" s="102" t="n">
        <v>2.80222222222222</v>
      </c>
      <c r="AB125" s="102" t="n">
        <v>2.80777777777778</v>
      </c>
      <c r="AC125" s="102" t="n">
        <v>2.81333333333333</v>
      </c>
      <c r="AD125" s="102" t="n">
        <v>2.81888888888889</v>
      </c>
      <c r="AE125" s="102" t="n">
        <v>2.82444444444444</v>
      </c>
      <c r="AF125" s="102" t="n">
        <v>2.83</v>
      </c>
      <c r="AG125" s="102" t="n">
        <v>2.707</v>
      </c>
      <c r="AH125" s="102" t="n">
        <v>2.584</v>
      </c>
      <c r="AI125" s="102" t="n">
        <v>2.461</v>
      </c>
      <c r="AJ125" s="102" t="n">
        <v>2.338</v>
      </c>
      <c r="AK125" s="102" t="n">
        <v>2.215</v>
      </c>
      <c r="AL125" s="102" t="n">
        <v>2.092</v>
      </c>
      <c r="AM125" s="102" t="n">
        <v>1.969</v>
      </c>
      <c r="AN125" s="102" t="n">
        <v>1.846</v>
      </c>
      <c r="AO125" s="102" t="n">
        <v>1.723</v>
      </c>
      <c r="AP125" s="102" t="n">
        <v>1.6</v>
      </c>
      <c r="AQ125" s="102" t="n">
        <v>1.477</v>
      </c>
      <c r="AR125" s="102" t="n">
        <v>1.354</v>
      </c>
      <c r="AS125" s="102" t="n">
        <v>1.231</v>
      </c>
      <c r="AT125" s="102" t="n">
        <v>1.108</v>
      </c>
      <c r="AU125" s="102" t="n">
        <v>0.985</v>
      </c>
      <c r="AV125" s="102" t="n">
        <v>0.862</v>
      </c>
      <c r="AW125" s="102" t="n">
        <v>0.739</v>
      </c>
      <c r="AX125" s="102" t="n">
        <v>0.616</v>
      </c>
      <c r="AY125" s="102" t="n">
        <v>0.493</v>
      </c>
      <c r="AZ125" s="102" t="n">
        <v>0.37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0.12</v>
      </c>
      <c r="D126" s="102" t="n">
        <v>0.24</v>
      </c>
      <c r="E126" s="102" t="n">
        <v>0.36</v>
      </c>
      <c r="F126" s="102" t="n">
        <v>0.48</v>
      </c>
      <c r="G126" s="102" t="n">
        <v>0.6</v>
      </c>
      <c r="H126" s="102" t="n">
        <v>0.72</v>
      </c>
      <c r="I126" s="102" t="n">
        <v>0.841333333333333</v>
      </c>
      <c r="J126" s="102" t="n">
        <v>0.962666666666666</v>
      </c>
      <c r="K126" s="102" t="n">
        <v>1.084</v>
      </c>
      <c r="L126" s="102" t="n">
        <v>1.324</v>
      </c>
      <c r="M126" s="102" t="n">
        <v>1.564</v>
      </c>
      <c r="N126" s="102" t="n">
        <v>1.804</v>
      </c>
      <c r="O126" s="102" t="n">
        <v>1.93666666666667</v>
      </c>
      <c r="P126" s="102" t="n">
        <v>2.06933333333333</v>
      </c>
      <c r="Q126" s="102" t="n">
        <v>2.202</v>
      </c>
      <c r="R126" s="102" t="n">
        <v>2.33466666666667</v>
      </c>
      <c r="S126" s="102" t="n">
        <v>2.46733333333333</v>
      </c>
      <c r="T126" s="102" t="n">
        <v>2.6</v>
      </c>
      <c r="U126" s="102" t="n">
        <v>2.61333333333333</v>
      </c>
      <c r="V126" s="102" t="n">
        <v>2.62666666666667</v>
      </c>
      <c r="W126" s="102" t="n">
        <v>2.64</v>
      </c>
      <c r="X126" s="102" t="n">
        <v>2.64555555555556</v>
      </c>
      <c r="Y126" s="102" t="n">
        <v>2.65111111111111</v>
      </c>
      <c r="Z126" s="102" t="n">
        <v>2.65666666666667</v>
      </c>
      <c r="AA126" s="102" t="n">
        <v>2.66222222222222</v>
      </c>
      <c r="AB126" s="102" t="n">
        <v>2.66777777777778</v>
      </c>
      <c r="AC126" s="102" t="n">
        <v>2.67333333333333</v>
      </c>
      <c r="AD126" s="102" t="n">
        <v>2.67888888888889</v>
      </c>
      <c r="AE126" s="102" t="n">
        <v>2.68444444444444</v>
      </c>
      <c r="AF126" s="102" t="n">
        <v>2.69</v>
      </c>
      <c r="AG126" s="102" t="n">
        <v>2.576</v>
      </c>
      <c r="AH126" s="102" t="n">
        <v>2.462</v>
      </c>
      <c r="AI126" s="102" t="n">
        <v>2.348</v>
      </c>
      <c r="AJ126" s="102" t="n">
        <v>2.234</v>
      </c>
      <c r="AK126" s="102" t="n">
        <v>2.12</v>
      </c>
      <c r="AL126" s="102" t="n">
        <v>2.006</v>
      </c>
      <c r="AM126" s="102" t="n">
        <v>1.892</v>
      </c>
      <c r="AN126" s="102" t="n">
        <v>1.778</v>
      </c>
      <c r="AO126" s="102" t="n">
        <v>1.664</v>
      </c>
      <c r="AP126" s="102" t="n">
        <v>1.55</v>
      </c>
      <c r="AQ126" s="102" t="n">
        <v>1.436</v>
      </c>
      <c r="AR126" s="102" t="n">
        <v>1.322</v>
      </c>
      <c r="AS126" s="102" t="n">
        <v>1.208</v>
      </c>
      <c r="AT126" s="102" t="n">
        <v>1.094</v>
      </c>
      <c r="AU126" s="102" t="n">
        <v>0.98</v>
      </c>
      <c r="AV126" s="102" t="n">
        <v>0.866</v>
      </c>
      <c r="AW126" s="102" t="n">
        <v>0.752</v>
      </c>
      <c r="AX126" s="102" t="n">
        <v>0.638</v>
      </c>
      <c r="AY126" s="102" t="n">
        <v>0.524</v>
      </c>
      <c r="AZ126" s="102" t="n">
        <v>0.41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0.115</v>
      </c>
      <c r="D127" s="102" t="n">
        <v>0.23</v>
      </c>
      <c r="E127" s="102" t="n">
        <v>0.345</v>
      </c>
      <c r="F127" s="102" t="n">
        <v>0.46</v>
      </c>
      <c r="G127" s="102" t="n">
        <v>0.575</v>
      </c>
      <c r="H127" s="102" t="n">
        <v>0.69</v>
      </c>
      <c r="I127" s="102" t="n">
        <v>0.806666666666667</v>
      </c>
      <c r="J127" s="102" t="n">
        <v>0.923333333333333</v>
      </c>
      <c r="K127" s="102" t="n">
        <v>1.04</v>
      </c>
      <c r="L127" s="102" t="n">
        <v>1.27</v>
      </c>
      <c r="M127" s="102" t="n">
        <v>1.5</v>
      </c>
      <c r="N127" s="102" t="n">
        <v>1.73</v>
      </c>
      <c r="O127" s="102" t="n">
        <v>1.85833333333333</v>
      </c>
      <c r="P127" s="102" t="n">
        <v>1.98666666666667</v>
      </c>
      <c r="Q127" s="102" t="n">
        <v>2.115</v>
      </c>
      <c r="R127" s="102" t="n">
        <v>2.24333333333333</v>
      </c>
      <c r="S127" s="102" t="n">
        <v>2.37166666666667</v>
      </c>
      <c r="T127" s="102" t="n">
        <v>2.5</v>
      </c>
      <c r="U127" s="102" t="n">
        <v>2.5</v>
      </c>
      <c r="V127" s="102" t="n">
        <v>2.5</v>
      </c>
      <c r="W127" s="102" t="n">
        <v>2.5</v>
      </c>
      <c r="X127" s="102" t="n">
        <v>2.50555555555556</v>
      </c>
      <c r="Y127" s="102" t="n">
        <v>2.51111111111111</v>
      </c>
      <c r="Z127" s="102" t="n">
        <v>2.51666666666667</v>
      </c>
      <c r="AA127" s="102" t="n">
        <v>2.52222222222222</v>
      </c>
      <c r="AB127" s="102" t="n">
        <v>2.52777777777778</v>
      </c>
      <c r="AC127" s="102" t="n">
        <v>2.53333333333333</v>
      </c>
      <c r="AD127" s="102" t="n">
        <v>2.53888888888889</v>
      </c>
      <c r="AE127" s="102" t="n">
        <v>2.54444444444444</v>
      </c>
      <c r="AF127" s="102" t="n">
        <v>2.55</v>
      </c>
      <c r="AG127" s="102" t="n">
        <v>2.445</v>
      </c>
      <c r="AH127" s="102" t="n">
        <v>2.34</v>
      </c>
      <c r="AI127" s="102" t="n">
        <v>2.235</v>
      </c>
      <c r="AJ127" s="102" t="n">
        <v>2.13</v>
      </c>
      <c r="AK127" s="102" t="n">
        <v>2.025</v>
      </c>
      <c r="AL127" s="102" t="n">
        <v>1.92</v>
      </c>
      <c r="AM127" s="102" t="n">
        <v>1.815</v>
      </c>
      <c r="AN127" s="102" t="n">
        <v>1.71</v>
      </c>
      <c r="AO127" s="102" t="n">
        <v>1.605</v>
      </c>
      <c r="AP127" s="102" t="n">
        <v>1.5</v>
      </c>
      <c r="AQ127" s="102" t="n">
        <v>1.395</v>
      </c>
      <c r="AR127" s="102" t="n">
        <v>1.29</v>
      </c>
      <c r="AS127" s="102" t="n">
        <v>1.185</v>
      </c>
      <c r="AT127" s="102" t="n">
        <v>1.08</v>
      </c>
      <c r="AU127" s="102" t="n">
        <v>0.975</v>
      </c>
      <c r="AV127" s="102" t="n">
        <v>0.87</v>
      </c>
      <c r="AW127" s="102" t="n">
        <v>0.765</v>
      </c>
      <c r="AX127" s="102" t="n">
        <v>0.66</v>
      </c>
      <c r="AY127" s="102" t="n">
        <v>0.555</v>
      </c>
      <c r="AZ127" s="102" t="n">
        <v>0.45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0.111</v>
      </c>
      <c r="D128" s="102" t="n">
        <v>0.222</v>
      </c>
      <c r="E128" s="102" t="n">
        <v>0.333</v>
      </c>
      <c r="F128" s="102" t="n">
        <v>0.444</v>
      </c>
      <c r="G128" s="102" t="n">
        <v>0.555</v>
      </c>
      <c r="H128" s="102" t="n">
        <v>0.666</v>
      </c>
      <c r="I128" s="102" t="n">
        <v>0.778666666666667</v>
      </c>
      <c r="J128" s="102" t="n">
        <v>0.891333333333333</v>
      </c>
      <c r="K128" s="102" t="n">
        <v>1.004</v>
      </c>
      <c r="L128" s="102" t="n">
        <v>1.226</v>
      </c>
      <c r="M128" s="102" t="n">
        <v>1.448</v>
      </c>
      <c r="N128" s="102" t="n">
        <v>1.67</v>
      </c>
      <c r="O128" s="102" t="n">
        <v>1.79166666666667</v>
      </c>
      <c r="P128" s="102" t="n">
        <v>1.91333333333333</v>
      </c>
      <c r="Q128" s="102" t="n">
        <v>2.035</v>
      </c>
      <c r="R128" s="102" t="n">
        <v>2.15666666666667</v>
      </c>
      <c r="S128" s="102" t="n">
        <v>2.27833333333333</v>
      </c>
      <c r="T128" s="102" t="n">
        <v>2.4</v>
      </c>
      <c r="U128" s="102" t="n">
        <v>2.4</v>
      </c>
      <c r="V128" s="102" t="n">
        <v>2.4</v>
      </c>
      <c r="W128" s="102" t="n">
        <v>2.4</v>
      </c>
      <c r="X128" s="102" t="n">
        <v>2.40555555555556</v>
      </c>
      <c r="Y128" s="102" t="n">
        <v>2.41111111111111</v>
      </c>
      <c r="Z128" s="102" t="n">
        <v>2.41666666666667</v>
      </c>
      <c r="AA128" s="102" t="n">
        <v>2.42222222222222</v>
      </c>
      <c r="AB128" s="102" t="n">
        <v>2.42777777777778</v>
      </c>
      <c r="AC128" s="102" t="n">
        <v>2.43333333333333</v>
      </c>
      <c r="AD128" s="102" t="n">
        <v>2.43888888888889</v>
      </c>
      <c r="AE128" s="102" t="n">
        <v>2.44444444444444</v>
      </c>
      <c r="AF128" s="102" t="n">
        <v>2.45</v>
      </c>
      <c r="AG128" s="102" t="n">
        <v>2.353</v>
      </c>
      <c r="AH128" s="102" t="n">
        <v>2.256</v>
      </c>
      <c r="AI128" s="102" t="n">
        <v>2.159</v>
      </c>
      <c r="AJ128" s="102" t="n">
        <v>2.062</v>
      </c>
      <c r="AK128" s="102" t="n">
        <v>1.965</v>
      </c>
      <c r="AL128" s="102" t="n">
        <v>1.868</v>
      </c>
      <c r="AM128" s="102" t="n">
        <v>1.771</v>
      </c>
      <c r="AN128" s="102" t="n">
        <v>1.674</v>
      </c>
      <c r="AO128" s="102" t="n">
        <v>1.577</v>
      </c>
      <c r="AP128" s="102" t="n">
        <v>1.48</v>
      </c>
      <c r="AQ128" s="102" t="n">
        <v>1.383</v>
      </c>
      <c r="AR128" s="102" t="n">
        <v>1.286</v>
      </c>
      <c r="AS128" s="102" t="n">
        <v>1.189</v>
      </c>
      <c r="AT128" s="102" t="n">
        <v>1.092</v>
      </c>
      <c r="AU128" s="102" t="n">
        <v>0.995</v>
      </c>
      <c r="AV128" s="102" t="n">
        <v>0.898</v>
      </c>
      <c r="AW128" s="102" t="n">
        <v>0.801</v>
      </c>
      <c r="AX128" s="102" t="n">
        <v>0.704</v>
      </c>
      <c r="AY128" s="102" t="n">
        <v>0.607</v>
      </c>
      <c r="AZ128" s="102" t="n">
        <v>0.51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0.107</v>
      </c>
      <c r="D129" s="102" t="n">
        <v>0.214</v>
      </c>
      <c r="E129" s="102" t="n">
        <v>0.321</v>
      </c>
      <c r="F129" s="102" t="n">
        <v>0.428</v>
      </c>
      <c r="G129" s="102" t="n">
        <v>0.535</v>
      </c>
      <c r="H129" s="102" t="n">
        <v>0.642</v>
      </c>
      <c r="I129" s="102" t="n">
        <v>0.750666666666667</v>
      </c>
      <c r="J129" s="102" t="n">
        <v>0.859333333333333</v>
      </c>
      <c r="K129" s="102" t="n">
        <v>0.968</v>
      </c>
      <c r="L129" s="102" t="n">
        <v>1.182</v>
      </c>
      <c r="M129" s="102" t="n">
        <v>1.396</v>
      </c>
      <c r="N129" s="102" t="n">
        <v>1.61</v>
      </c>
      <c r="O129" s="102" t="n">
        <v>1.725</v>
      </c>
      <c r="P129" s="102" t="n">
        <v>1.84</v>
      </c>
      <c r="Q129" s="102" t="n">
        <v>1.955</v>
      </c>
      <c r="R129" s="102" t="n">
        <v>2.07</v>
      </c>
      <c r="S129" s="102" t="n">
        <v>2.185</v>
      </c>
      <c r="T129" s="102" t="n">
        <v>2.3</v>
      </c>
      <c r="U129" s="102" t="n">
        <v>2.3</v>
      </c>
      <c r="V129" s="102" t="n">
        <v>2.3</v>
      </c>
      <c r="W129" s="102" t="n">
        <v>2.3</v>
      </c>
      <c r="X129" s="102" t="n">
        <v>2.30555555555556</v>
      </c>
      <c r="Y129" s="102" t="n">
        <v>2.31111111111111</v>
      </c>
      <c r="Z129" s="102" t="n">
        <v>2.31666666666667</v>
      </c>
      <c r="AA129" s="102" t="n">
        <v>2.32222222222222</v>
      </c>
      <c r="AB129" s="102" t="n">
        <v>2.32777777777778</v>
      </c>
      <c r="AC129" s="102" t="n">
        <v>2.33333333333333</v>
      </c>
      <c r="AD129" s="102" t="n">
        <v>2.33888888888889</v>
      </c>
      <c r="AE129" s="102" t="n">
        <v>2.34444444444444</v>
      </c>
      <c r="AF129" s="102" t="n">
        <v>2.35</v>
      </c>
      <c r="AG129" s="102" t="n">
        <v>2.261</v>
      </c>
      <c r="AH129" s="102" t="n">
        <v>2.172</v>
      </c>
      <c r="AI129" s="102" t="n">
        <v>2.083</v>
      </c>
      <c r="AJ129" s="102" t="n">
        <v>1.994</v>
      </c>
      <c r="AK129" s="102" t="n">
        <v>1.905</v>
      </c>
      <c r="AL129" s="102" t="n">
        <v>1.816</v>
      </c>
      <c r="AM129" s="102" t="n">
        <v>1.727</v>
      </c>
      <c r="AN129" s="102" t="n">
        <v>1.638</v>
      </c>
      <c r="AO129" s="102" t="n">
        <v>1.549</v>
      </c>
      <c r="AP129" s="102" t="n">
        <v>1.46</v>
      </c>
      <c r="AQ129" s="102" t="n">
        <v>1.371</v>
      </c>
      <c r="AR129" s="102" t="n">
        <v>1.282</v>
      </c>
      <c r="AS129" s="102" t="n">
        <v>1.193</v>
      </c>
      <c r="AT129" s="102" t="n">
        <v>1.104</v>
      </c>
      <c r="AU129" s="102" t="n">
        <v>1.015</v>
      </c>
      <c r="AV129" s="102" t="n">
        <v>0.926</v>
      </c>
      <c r="AW129" s="102" t="n">
        <v>0.837</v>
      </c>
      <c r="AX129" s="102" t="n">
        <v>0.748</v>
      </c>
      <c r="AY129" s="102" t="n">
        <v>0.659</v>
      </c>
      <c r="AZ129" s="102" t="n">
        <v>0.57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0.103</v>
      </c>
      <c r="D130" s="102" t="n">
        <v>0.206</v>
      </c>
      <c r="E130" s="102" t="n">
        <v>0.309</v>
      </c>
      <c r="F130" s="102" t="n">
        <v>0.412</v>
      </c>
      <c r="G130" s="102" t="n">
        <v>0.515</v>
      </c>
      <c r="H130" s="102" t="n">
        <v>0.618</v>
      </c>
      <c r="I130" s="102" t="n">
        <v>0.722666666666667</v>
      </c>
      <c r="J130" s="102" t="n">
        <v>0.827333333333333</v>
      </c>
      <c r="K130" s="102" t="n">
        <v>0.932</v>
      </c>
      <c r="L130" s="102" t="n">
        <v>1.138</v>
      </c>
      <c r="M130" s="102" t="n">
        <v>1.344</v>
      </c>
      <c r="N130" s="102" t="n">
        <v>1.55</v>
      </c>
      <c r="O130" s="102" t="n">
        <v>1.65833333333333</v>
      </c>
      <c r="P130" s="102" t="n">
        <v>1.76666666666667</v>
      </c>
      <c r="Q130" s="102" t="n">
        <v>1.875</v>
      </c>
      <c r="R130" s="102" t="n">
        <v>1.98333333333333</v>
      </c>
      <c r="S130" s="102" t="n">
        <v>2.09166666666667</v>
      </c>
      <c r="T130" s="102" t="n">
        <v>2.2</v>
      </c>
      <c r="U130" s="102" t="n">
        <v>2.2</v>
      </c>
      <c r="V130" s="102" t="n">
        <v>2.2</v>
      </c>
      <c r="W130" s="102" t="n">
        <v>2.2</v>
      </c>
      <c r="X130" s="102" t="n">
        <v>2.20555555555556</v>
      </c>
      <c r="Y130" s="102" t="n">
        <v>2.21111111111111</v>
      </c>
      <c r="Z130" s="102" t="n">
        <v>2.21666666666667</v>
      </c>
      <c r="AA130" s="102" t="n">
        <v>2.22222222222222</v>
      </c>
      <c r="AB130" s="102" t="n">
        <v>2.22777777777778</v>
      </c>
      <c r="AC130" s="102" t="n">
        <v>2.23333333333333</v>
      </c>
      <c r="AD130" s="102" t="n">
        <v>2.23888888888889</v>
      </c>
      <c r="AE130" s="102" t="n">
        <v>2.24444444444444</v>
      </c>
      <c r="AF130" s="102" t="n">
        <v>2.25</v>
      </c>
      <c r="AG130" s="102" t="n">
        <v>2.169</v>
      </c>
      <c r="AH130" s="102" t="n">
        <v>2.088</v>
      </c>
      <c r="AI130" s="102" t="n">
        <v>2.007</v>
      </c>
      <c r="AJ130" s="102" t="n">
        <v>1.926</v>
      </c>
      <c r="AK130" s="102" t="n">
        <v>1.845</v>
      </c>
      <c r="AL130" s="102" t="n">
        <v>1.764</v>
      </c>
      <c r="AM130" s="102" t="n">
        <v>1.683</v>
      </c>
      <c r="AN130" s="102" t="n">
        <v>1.602</v>
      </c>
      <c r="AO130" s="102" t="n">
        <v>1.521</v>
      </c>
      <c r="AP130" s="102" t="n">
        <v>1.44</v>
      </c>
      <c r="AQ130" s="102" t="n">
        <v>1.359</v>
      </c>
      <c r="AR130" s="102" t="n">
        <v>1.278</v>
      </c>
      <c r="AS130" s="102" t="n">
        <v>1.197</v>
      </c>
      <c r="AT130" s="102" t="n">
        <v>1.116</v>
      </c>
      <c r="AU130" s="102" t="n">
        <v>1.035</v>
      </c>
      <c r="AV130" s="102" t="n">
        <v>0.954</v>
      </c>
      <c r="AW130" s="102" t="n">
        <v>0.873</v>
      </c>
      <c r="AX130" s="102" t="n">
        <v>0.792</v>
      </c>
      <c r="AY130" s="102" t="n">
        <v>0.711</v>
      </c>
      <c r="AZ130" s="102" t="n">
        <v>0.63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0.099</v>
      </c>
      <c r="D131" s="102" t="n">
        <v>0.198</v>
      </c>
      <c r="E131" s="102" t="n">
        <v>0.297</v>
      </c>
      <c r="F131" s="102" t="n">
        <v>0.396</v>
      </c>
      <c r="G131" s="102" t="n">
        <v>0.495</v>
      </c>
      <c r="H131" s="102" t="n">
        <v>0.594</v>
      </c>
      <c r="I131" s="102" t="n">
        <v>0.694666666666667</v>
      </c>
      <c r="J131" s="102" t="n">
        <v>0.795333333333333</v>
      </c>
      <c r="K131" s="102" t="n">
        <v>0.896</v>
      </c>
      <c r="L131" s="102" t="n">
        <v>1.094</v>
      </c>
      <c r="M131" s="102" t="n">
        <v>1.292</v>
      </c>
      <c r="N131" s="102" t="n">
        <v>1.49</v>
      </c>
      <c r="O131" s="102" t="n">
        <v>1.59166666666667</v>
      </c>
      <c r="P131" s="102" t="n">
        <v>1.69333333333333</v>
      </c>
      <c r="Q131" s="102" t="n">
        <v>1.795</v>
      </c>
      <c r="R131" s="102" t="n">
        <v>1.89666666666667</v>
      </c>
      <c r="S131" s="102" t="n">
        <v>1.99833333333333</v>
      </c>
      <c r="T131" s="102" t="n">
        <v>2.1</v>
      </c>
      <c r="U131" s="102" t="n">
        <v>2.1</v>
      </c>
      <c r="V131" s="102" t="n">
        <v>2.1</v>
      </c>
      <c r="W131" s="102" t="n">
        <v>2.1</v>
      </c>
      <c r="X131" s="102" t="n">
        <v>2.10555555555556</v>
      </c>
      <c r="Y131" s="102" t="n">
        <v>2.11111111111111</v>
      </c>
      <c r="Z131" s="102" t="n">
        <v>2.11666666666667</v>
      </c>
      <c r="AA131" s="102" t="n">
        <v>2.12222222222222</v>
      </c>
      <c r="AB131" s="102" t="n">
        <v>2.12777777777778</v>
      </c>
      <c r="AC131" s="102" t="n">
        <v>2.13333333333333</v>
      </c>
      <c r="AD131" s="102" t="n">
        <v>2.13888888888889</v>
      </c>
      <c r="AE131" s="102" t="n">
        <v>2.14444444444444</v>
      </c>
      <c r="AF131" s="102" t="n">
        <v>2.15</v>
      </c>
      <c r="AG131" s="102" t="n">
        <v>2.077</v>
      </c>
      <c r="AH131" s="102" t="n">
        <v>2.004</v>
      </c>
      <c r="AI131" s="102" t="n">
        <v>1.931</v>
      </c>
      <c r="AJ131" s="102" t="n">
        <v>1.858</v>
      </c>
      <c r="AK131" s="102" t="n">
        <v>1.785</v>
      </c>
      <c r="AL131" s="102" t="n">
        <v>1.712</v>
      </c>
      <c r="AM131" s="102" t="n">
        <v>1.639</v>
      </c>
      <c r="AN131" s="102" t="n">
        <v>1.566</v>
      </c>
      <c r="AO131" s="102" t="n">
        <v>1.493</v>
      </c>
      <c r="AP131" s="102" t="n">
        <v>1.42</v>
      </c>
      <c r="AQ131" s="102" t="n">
        <v>1.347</v>
      </c>
      <c r="AR131" s="102" t="n">
        <v>1.274</v>
      </c>
      <c r="AS131" s="102" t="n">
        <v>1.201</v>
      </c>
      <c r="AT131" s="102" t="n">
        <v>1.128</v>
      </c>
      <c r="AU131" s="102" t="n">
        <v>1.055</v>
      </c>
      <c r="AV131" s="102" t="n">
        <v>0.982</v>
      </c>
      <c r="AW131" s="102" t="n">
        <v>0.909</v>
      </c>
      <c r="AX131" s="102" t="n">
        <v>0.836</v>
      </c>
      <c r="AY131" s="102" t="n">
        <v>0.763</v>
      </c>
      <c r="AZ131" s="102" t="n">
        <v>0.69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0.095</v>
      </c>
      <c r="D132" s="102" t="n">
        <v>0.19</v>
      </c>
      <c r="E132" s="102" t="n">
        <v>0.285</v>
      </c>
      <c r="F132" s="102" t="n">
        <v>0.38</v>
      </c>
      <c r="G132" s="102" t="n">
        <v>0.475</v>
      </c>
      <c r="H132" s="102" t="n">
        <v>0.57</v>
      </c>
      <c r="I132" s="102" t="n">
        <v>0.666666666666667</v>
      </c>
      <c r="J132" s="102" t="n">
        <v>0.763333333333333</v>
      </c>
      <c r="K132" s="102" t="n">
        <v>0.86</v>
      </c>
      <c r="L132" s="102" t="n">
        <v>1.05</v>
      </c>
      <c r="M132" s="102" t="n">
        <v>1.24</v>
      </c>
      <c r="N132" s="102" t="n">
        <v>1.43</v>
      </c>
      <c r="O132" s="102" t="n">
        <v>1.525</v>
      </c>
      <c r="P132" s="102" t="n">
        <v>1.62</v>
      </c>
      <c r="Q132" s="102" t="n">
        <v>1.715</v>
      </c>
      <c r="R132" s="102" t="n">
        <v>1.81</v>
      </c>
      <c r="S132" s="102" t="n">
        <v>1.905</v>
      </c>
      <c r="T132" s="102" t="n">
        <v>2</v>
      </c>
      <c r="U132" s="102" t="n">
        <v>2</v>
      </c>
      <c r="V132" s="102" t="n">
        <v>2</v>
      </c>
      <c r="W132" s="102" t="n">
        <v>2</v>
      </c>
      <c r="X132" s="102" t="n">
        <v>2.00555555555556</v>
      </c>
      <c r="Y132" s="102" t="n">
        <v>2.01111111111111</v>
      </c>
      <c r="Z132" s="102" t="n">
        <v>2.01666666666667</v>
      </c>
      <c r="AA132" s="102" t="n">
        <v>2.02222222222222</v>
      </c>
      <c r="AB132" s="102" t="n">
        <v>2.02777777777778</v>
      </c>
      <c r="AC132" s="102" t="n">
        <v>2.03333333333333</v>
      </c>
      <c r="AD132" s="102" t="n">
        <v>2.03888888888889</v>
      </c>
      <c r="AE132" s="102" t="n">
        <v>2.04444444444444</v>
      </c>
      <c r="AF132" s="102" t="n">
        <v>2.05</v>
      </c>
      <c r="AG132" s="102" t="n">
        <v>1.985</v>
      </c>
      <c r="AH132" s="102" t="n">
        <v>1.92</v>
      </c>
      <c r="AI132" s="102" t="n">
        <v>1.855</v>
      </c>
      <c r="AJ132" s="102" t="n">
        <v>1.79</v>
      </c>
      <c r="AK132" s="102" t="n">
        <v>1.725</v>
      </c>
      <c r="AL132" s="102" t="n">
        <v>1.66</v>
      </c>
      <c r="AM132" s="102" t="n">
        <v>1.595</v>
      </c>
      <c r="AN132" s="102" t="n">
        <v>1.53</v>
      </c>
      <c r="AO132" s="102" t="n">
        <v>1.465</v>
      </c>
      <c r="AP132" s="102" t="n">
        <v>1.4</v>
      </c>
      <c r="AQ132" s="102" t="n">
        <v>1.335</v>
      </c>
      <c r="AR132" s="102" t="n">
        <v>1.27</v>
      </c>
      <c r="AS132" s="102" t="n">
        <v>1.205</v>
      </c>
      <c r="AT132" s="102" t="n">
        <v>1.14</v>
      </c>
      <c r="AU132" s="102" t="n">
        <v>1.075</v>
      </c>
      <c r="AV132" s="102" t="n">
        <v>1.01</v>
      </c>
      <c r="AW132" s="102" t="n">
        <v>0.945</v>
      </c>
      <c r="AX132" s="102" t="n">
        <v>0.88</v>
      </c>
      <c r="AY132" s="102" t="n">
        <v>0.815</v>
      </c>
      <c r="AZ132" s="102" t="n">
        <v>0.75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0.09</v>
      </c>
      <c r="D133" s="102" t="n">
        <v>0.18</v>
      </c>
      <c r="E133" s="102" t="n">
        <v>0.27</v>
      </c>
      <c r="F133" s="102" t="n">
        <v>0.36</v>
      </c>
      <c r="G133" s="102" t="n">
        <v>0.45</v>
      </c>
      <c r="H133" s="102" t="n">
        <v>0.54</v>
      </c>
      <c r="I133" s="102" t="n">
        <v>0.631333333333333</v>
      </c>
      <c r="J133" s="102" t="n">
        <v>0.722666666666667</v>
      </c>
      <c r="K133" s="102" t="n">
        <v>0.814</v>
      </c>
      <c r="L133" s="102" t="n">
        <v>0.994</v>
      </c>
      <c r="M133" s="102" t="n">
        <v>1.174</v>
      </c>
      <c r="N133" s="102" t="n">
        <v>1.354</v>
      </c>
      <c r="O133" s="102" t="n">
        <v>1.445</v>
      </c>
      <c r="P133" s="102" t="n">
        <v>1.536</v>
      </c>
      <c r="Q133" s="102" t="n">
        <v>1.627</v>
      </c>
      <c r="R133" s="102" t="n">
        <v>1.718</v>
      </c>
      <c r="S133" s="102" t="n">
        <v>1.809</v>
      </c>
      <c r="T133" s="102" t="n">
        <v>1.9</v>
      </c>
      <c r="U133" s="102" t="n">
        <v>1.90333333333333</v>
      </c>
      <c r="V133" s="102" t="n">
        <v>1.90666666666667</v>
      </c>
      <c r="W133" s="102" t="n">
        <v>1.91</v>
      </c>
      <c r="X133" s="102" t="n">
        <v>1.91555555555556</v>
      </c>
      <c r="Y133" s="102" t="n">
        <v>1.92111111111111</v>
      </c>
      <c r="Z133" s="102" t="n">
        <v>1.92666666666667</v>
      </c>
      <c r="AA133" s="102" t="n">
        <v>1.93222222222222</v>
      </c>
      <c r="AB133" s="102" t="n">
        <v>1.93777777777778</v>
      </c>
      <c r="AC133" s="102" t="n">
        <v>1.94333333333333</v>
      </c>
      <c r="AD133" s="102" t="n">
        <v>1.94888888888889</v>
      </c>
      <c r="AE133" s="102" t="n">
        <v>1.95444444444444</v>
      </c>
      <c r="AF133" s="102" t="n">
        <v>1.96</v>
      </c>
      <c r="AG133" s="102" t="n">
        <v>1.8966</v>
      </c>
      <c r="AH133" s="102" t="n">
        <v>1.8332</v>
      </c>
      <c r="AI133" s="102" t="n">
        <v>1.7698</v>
      </c>
      <c r="AJ133" s="102" t="n">
        <v>1.7064</v>
      </c>
      <c r="AK133" s="102" t="n">
        <v>1.643</v>
      </c>
      <c r="AL133" s="102" t="n">
        <v>1.5796</v>
      </c>
      <c r="AM133" s="102" t="n">
        <v>1.5162</v>
      </c>
      <c r="AN133" s="102" t="n">
        <v>1.4528</v>
      </c>
      <c r="AO133" s="102" t="n">
        <v>1.3894</v>
      </c>
      <c r="AP133" s="102" t="n">
        <v>1.326</v>
      </c>
      <c r="AQ133" s="102" t="n">
        <v>1.2626</v>
      </c>
      <c r="AR133" s="102" t="n">
        <v>1.1992</v>
      </c>
      <c r="AS133" s="102" t="n">
        <v>1.1358</v>
      </c>
      <c r="AT133" s="102" t="n">
        <v>1.0724</v>
      </c>
      <c r="AU133" s="102" t="n">
        <v>1.009</v>
      </c>
      <c r="AV133" s="102" t="n">
        <v>0.945599999999999</v>
      </c>
      <c r="AW133" s="102" t="n">
        <v>0.882199999999999</v>
      </c>
      <c r="AX133" s="102" t="n">
        <v>0.818799999999999</v>
      </c>
      <c r="AY133" s="102" t="n">
        <v>0.755399999999999</v>
      </c>
      <c r="AZ133" s="102" t="n">
        <v>0.691999999999999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0.085</v>
      </c>
      <c r="D134" s="102" t="n">
        <v>0.17</v>
      </c>
      <c r="E134" s="102" t="n">
        <v>0.255</v>
      </c>
      <c r="F134" s="102" t="n">
        <v>0.34</v>
      </c>
      <c r="G134" s="102" t="n">
        <v>0.425</v>
      </c>
      <c r="H134" s="102" t="n">
        <v>0.51</v>
      </c>
      <c r="I134" s="102" t="n">
        <v>0.596</v>
      </c>
      <c r="J134" s="102" t="n">
        <v>0.682</v>
      </c>
      <c r="K134" s="102" t="n">
        <v>0.768</v>
      </c>
      <c r="L134" s="102" t="n">
        <v>0.938</v>
      </c>
      <c r="M134" s="102" t="n">
        <v>1.108</v>
      </c>
      <c r="N134" s="102" t="n">
        <v>1.278</v>
      </c>
      <c r="O134" s="102" t="n">
        <v>1.365</v>
      </c>
      <c r="P134" s="102" t="n">
        <v>1.452</v>
      </c>
      <c r="Q134" s="102" t="n">
        <v>1.539</v>
      </c>
      <c r="R134" s="102" t="n">
        <v>1.626</v>
      </c>
      <c r="S134" s="102" t="n">
        <v>1.713</v>
      </c>
      <c r="T134" s="102" t="n">
        <v>1.8</v>
      </c>
      <c r="U134" s="102" t="n">
        <v>1.80666666666667</v>
      </c>
      <c r="V134" s="102" t="n">
        <v>1.81333333333333</v>
      </c>
      <c r="W134" s="102" t="n">
        <v>1.82</v>
      </c>
      <c r="X134" s="102" t="n">
        <v>1.82555555555556</v>
      </c>
      <c r="Y134" s="102" t="n">
        <v>1.83111111111111</v>
      </c>
      <c r="Z134" s="102" t="n">
        <v>1.83666666666667</v>
      </c>
      <c r="AA134" s="102" t="n">
        <v>1.84222222222222</v>
      </c>
      <c r="AB134" s="102" t="n">
        <v>1.84777777777778</v>
      </c>
      <c r="AC134" s="102" t="n">
        <v>1.85333333333333</v>
      </c>
      <c r="AD134" s="102" t="n">
        <v>1.85888888888889</v>
      </c>
      <c r="AE134" s="102" t="n">
        <v>1.86444444444444</v>
      </c>
      <c r="AF134" s="102" t="n">
        <v>1.87</v>
      </c>
      <c r="AG134" s="102" t="n">
        <v>1.8082</v>
      </c>
      <c r="AH134" s="102" t="n">
        <v>1.7464</v>
      </c>
      <c r="AI134" s="102" t="n">
        <v>1.6846</v>
      </c>
      <c r="AJ134" s="102" t="n">
        <v>1.6228</v>
      </c>
      <c r="AK134" s="102" t="n">
        <v>1.561</v>
      </c>
      <c r="AL134" s="102" t="n">
        <v>1.4992</v>
      </c>
      <c r="AM134" s="102" t="n">
        <v>1.4374</v>
      </c>
      <c r="AN134" s="102" t="n">
        <v>1.3756</v>
      </c>
      <c r="AO134" s="102" t="n">
        <v>1.3138</v>
      </c>
      <c r="AP134" s="102" t="n">
        <v>1.252</v>
      </c>
      <c r="AQ134" s="102" t="n">
        <v>1.1902</v>
      </c>
      <c r="AR134" s="102" t="n">
        <v>1.1284</v>
      </c>
      <c r="AS134" s="102" t="n">
        <v>1.0666</v>
      </c>
      <c r="AT134" s="102" t="n">
        <v>1.0048</v>
      </c>
      <c r="AU134" s="102" t="n">
        <v>0.942999999999999</v>
      </c>
      <c r="AV134" s="102" t="n">
        <v>0.881199999999999</v>
      </c>
      <c r="AW134" s="102" t="n">
        <v>0.819399999999999</v>
      </c>
      <c r="AX134" s="102" t="n">
        <v>0.757599999999999</v>
      </c>
      <c r="AY134" s="102" t="n">
        <v>0.695799999999999</v>
      </c>
      <c r="AZ134" s="102" t="n">
        <v>0.633999999999999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0.08</v>
      </c>
      <c r="D135" s="102" t="n">
        <v>0.16</v>
      </c>
      <c r="E135" s="102" t="n">
        <v>0.24</v>
      </c>
      <c r="F135" s="102" t="n">
        <v>0.32</v>
      </c>
      <c r="G135" s="102" t="n">
        <v>0.4</v>
      </c>
      <c r="H135" s="102" t="n">
        <v>0.48</v>
      </c>
      <c r="I135" s="102" t="n">
        <v>0.560666666666667</v>
      </c>
      <c r="J135" s="102" t="n">
        <v>0.641333333333333</v>
      </c>
      <c r="K135" s="102" t="n">
        <v>0.722</v>
      </c>
      <c r="L135" s="102" t="n">
        <v>0.882</v>
      </c>
      <c r="M135" s="102" t="n">
        <v>1.042</v>
      </c>
      <c r="N135" s="102" t="n">
        <v>1.202</v>
      </c>
      <c r="O135" s="102" t="n">
        <v>1.285</v>
      </c>
      <c r="P135" s="102" t="n">
        <v>1.368</v>
      </c>
      <c r="Q135" s="102" t="n">
        <v>1.451</v>
      </c>
      <c r="R135" s="102" t="n">
        <v>1.534</v>
      </c>
      <c r="S135" s="102" t="n">
        <v>1.617</v>
      </c>
      <c r="T135" s="102" t="n">
        <v>1.7</v>
      </c>
      <c r="U135" s="102" t="n">
        <v>1.71</v>
      </c>
      <c r="V135" s="102" t="n">
        <v>1.72</v>
      </c>
      <c r="W135" s="102" t="n">
        <v>1.73</v>
      </c>
      <c r="X135" s="102" t="n">
        <v>1.73555555555556</v>
      </c>
      <c r="Y135" s="102" t="n">
        <v>1.74111111111111</v>
      </c>
      <c r="Z135" s="102" t="n">
        <v>1.74666666666667</v>
      </c>
      <c r="AA135" s="102" t="n">
        <v>1.75222222222222</v>
      </c>
      <c r="AB135" s="102" t="n">
        <v>1.75777777777778</v>
      </c>
      <c r="AC135" s="102" t="n">
        <v>1.76333333333333</v>
      </c>
      <c r="AD135" s="102" t="n">
        <v>1.76888888888889</v>
      </c>
      <c r="AE135" s="102" t="n">
        <v>1.77444444444444</v>
      </c>
      <c r="AF135" s="102" t="n">
        <v>1.78</v>
      </c>
      <c r="AG135" s="102" t="n">
        <v>1.7198</v>
      </c>
      <c r="AH135" s="102" t="n">
        <v>1.6596</v>
      </c>
      <c r="AI135" s="102" t="n">
        <v>1.5994</v>
      </c>
      <c r="AJ135" s="102" t="n">
        <v>1.5392</v>
      </c>
      <c r="AK135" s="102" t="n">
        <v>1.479</v>
      </c>
      <c r="AL135" s="102" t="n">
        <v>1.4188</v>
      </c>
      <c r="AM135" s="102" t="n">
        <v>1.3586</v>
      </c>
      <c r="AN135" s="102" t="n">
        <v>1.2984</v>
      </c>
      <c r="AO135" s="102" t="n">
        <v>1.2382</v>
      </c>
      <c r="AP135" s="102" t="n">
        <v>1.178</v>
      </c>
      <c r="AQ135" s="102" t="n">
        <v>1.1178</v>
      </c>
      <c r="AR135" s="102" t="n">
        <v>1.0576</v>
      </c>
      <c r="AS135" s="102" t="n">
        <v>0.9974</v>
      </c>
      <c r="AT135" s="102" t="n">
        <v>0.937199999999999</v>
      </c>
      <c r="AU135" s="102" t="n">
        <v>0.876999999999999</v>
      </c>
      <c r="AV135" s="102" t="n">
        <v>0.816799999999999</v>
      </c>
      <c r="AW135" s="102" t="n">
        <v>0.756599999999999</v>
      </c>
      <c r="AX135" s="102" t="n">
        <v>0.696399999999999</v>
      </c>
      <c r="AY135" s="102" t="n">
        <v>0.636199999999999</v>
      </c>
      <c r="AZ135" s="102" t="n">
        <v>0.575999999999999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0.075</v>
      </c>
      <c r="D136" s="102" t="n">
        <v>0.15</v>
      </c>
      <c r="E136" s="102" t="n">
        <v>0.225</v>
      </c>
      <c r="F136" s="102" t="n">
        <v>0.3</v>
      </c>
      <c r="G136" s="102" t="n">
        <v>0.375</v>
      </c>
      <c r="H136" s="102" t="n">
        <v>0.45</v>
      </c>
      <c r="I136" s="102" t="n">
        <v>0.525333333333333</v>
      </c>
      <c r="J136" s="102" t="n">
        <v>0.600666666666666</v>
      </c>
      <c r="K136" s="102" t="n">
        <v>0.676</v>
      </c>
      <c r="L136" s="102" t="n">
        <v>0.826</v>
      </c>
      <c r="M136" s="102" t="n">
        <v>0.976</v>
      </c>
      <c r="N136" s="102" t="n">
        <v>1.126</v>
      </c>
      <c r="O136" s="102" t="n">
        <v>1.205</v>
      </c>
      <c r="P136" s="102" t="n">
        <v>1.284</v>
      </c>
      <c r="Q136" s="102" t="n">
        <v>1.363</v>
      </c>
      <c r="R136" s="102" t="n">
        <v>1.442</v>
      </c>
      <c r="S136" s="102" t="n">
        <v>1.521</v>
      </c>
      <c r="T136" s="102" t="n">
        <v>1.6</v>
      </c>
      <c r="U136" s="102" t="n">
        <v>1.61333333333333</v>
      </c>
      <c r="V136" s="102" t="n">
        <v>1.62666666666667</v>
      </c>
      <c r="W136" s="102" t="n">
        <v>1.64</v>
      </c>
      <c r="X136" s="102" t="n">
        <v>1.64555555555556</v>
      </c>
      <c r="Y136" s="102" t="n">
        <v>1.65111111111111</v>
      </c>
      <c r="Z136" s="102" t="n">
        <v>1.65666666666667</v>
      </c>
      <c r="AA136" s="102" t="n">
        <v>1.66222222222222</v>
      </c>
      <c r="AB136" s="102" t="n">
        <v>1.66777777777778</v>
      </c>
      <c r="AC136" s="102" t="n">
        <v>1.67333333333333</v>
      </c>
      <c r="AD136" s="102" t="n">
        <v>1.67888888888889</v>
      </c>
      <c r="AE136" s="102" t="n">
        <v>1.68444444444444</v>
      </c>
      <c r="AF136" s="102" t="n">
        <v>1.69</v>
      </c>
      <c r="AG136" s="102" t="n">
        <v>1.6314</v>
      </c>
      <c r="AH136" s="102" t="n">
        <v>1.5728</v>
      </c>
      <c r="AI136" s="102" t="n">
        <v>1.5142</v>
      </c>
      <c r="AJ136" s="102" t="n">
        <v>1.4556</v>
      </c>
      <c r="AK136" s="102" t="n">
        <v>1.397</v>
      </c>
      <c r="AL136" s="102" t="n">
        <v>1.3384</v>
      </c>
      <c r="AM136" s="102" t="n">
        <v>1.2798</v>
      </c>
      <c r="AN136" s="102" t="n">
        <v>1.2212</v>
      </c>
      <c r="AO136" s="102" t="n">
        <v>1.1626</v>
      </c>
      <c r="AP136" s="102" t="n">
        <v>1.104</v>
      </c>
      <c r="AQ136" s="102" t="n">
        <v>1.0454</v>
      </c>
      <c r="AR136" s="102" t="n">
        <v>0.9868</v>
      </c>
      <c r="AS136" s="102" t="n">
        <v>0.9282</v>
      </c>
      <c r="AT136" s="102" t="n">
        <v>0.869599999999999</v>
      </c>
      <c r="AU136" s="102" t="n">
        <v>0.810999999999999</v>
      </c>
      <c r="AV136" s="102" t="n">
        <v>0.752399999999999</v>
      </c>
      <c r="AW136" s="102" t="n">
        <v>0.693799999999999</v>
      </c>
      <c r="AX136" s="102" t="n">
        <v>0.635199999999999</v>
      </c>
      <c r="AY136" s="102" t="n">
        <v>0.576599999999999</v>
      </c>
      <c r="AZ136" s="102" t="n">
        <v>0.517999999999999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0.07</v>
      </c>
      <c r="D137" s="102" t="n">
        <v>0.14</v>
      </c>
      <c r="E137" s="102" t="n">
        <v>0.21</v>
      </c>
      <c r="F137" s="102" t="n">
        <v>0.28</v>
      </c>
      <c r="G137" s="102" t="n">
        <v>0.35</v>
      </c>
      <c r="H137" s="102" t="n">
        <v>0.42</v>
      </c>
      <c r="I137" s="102" t="n">
        <v>0.49</v>
      </c>
      <c r="J137" s="102" t="n">
        <v>0.56</v>
      </c>
      <c r="K137" s="102" t="n">
        <v>0.63</v>
      </c>
      <c r="L137" s="102" t="n">
        <v>0.77</v>
      </c>
      <c r="M137" s="102" t="n">
        <v>0.91</v>
      </c>
      <c r="N137" s="102" t="n">
        <v>1.05</v>
      </c>
      <c r="O137" s="102" t="n">
        <v>1.125</v>
      </c>
      <c r="P137" s="102" t="n">
        <v>1.2</v>
      </c>
      <c r="Q137" s="102" t="n">
        <v>1.275</v>
      </c>
      <c r="R137" s="102" t="n">
        <v>1.35</v>
      </c>
      <c r="S137" s="102" t="n">
        <v>1.425</v>
      </c>
      <c r="T137" s="102" t="n">
        <v>1.5</v>
      </c>
      <c r="U137" s="102" t="n">
        <v>1.51666666666667</v>
      </c>
      <c r="V137" s="102" t="n">
        <v>1.53333333333333</v>
      </c>
      <c r="W137" s="102" t="n">
        <v>1.55</v>
      </c>
      <c r="X137" s="102" t="n">
        <v>1.55555555555556</v>
      </c>
      <c r="Y137" s="102" t="n">
        <v>1.56111111111111</v>
      </c>
      <c r="Z137" s="102" t="n">
        <v>1.56666666666667</v>
      </c>
      <c r="AA137" s="102" t="n">
        <v>1.57222222222222</v>
      </c>
      <c r="AB137" s="102" t="n">
        <v>1.57777777777778</v>
      </c>
      <c r="AC137" s="102" t="n">
        <v>1.58333333333333</v>
      </c>
      <c r="AD137" s="102" t="n">
        <v>1.58888888888889</v>
      </c>
      <c r="AE137" s="102" t="n">
        <v>1.59444444444444</v>
      </c>
      <c r="AF137" s="102" t="n">
        <v>1.6</v>
      </c>
      <c r="AG137" s="102" t="n">
        <v>1.543</v>
      </c>
      <c r="AH137" s="102" t="n">
        <v>1.486</v>
      </c>
      <c r="AI137" s="102" t="n">
        <v>1.429</v>
      </c>
      <c r="AJ137" s="102" t="n">
        <v>1.372</v>
      </c>
      <c r="AK137" s="102" t="n">
        <v>1.315</v>
      </c>
      <c r="AL137" s="102" t="n">
        <v>1.258</v>
      </c>
      <c r="AM137" s="102" t="n">
        <v>1.201</v>
      </c>
      <c r="AN137" s="102" t="n">
        <v>1.144</v>
      </c>
      <c r="AO137" s="102" t="n">
        <v>1.087</v>
      </c>
      <c r="AP137" s="102" t="n">
        <v>1.03</v>
      </c>
      <c r="AQ137" s="102" t="n">
        <v>0.973</v>
      </c>
      <c r="AR137" s="102" t="n">
        <v>0.916</v>
      </c>
      <c r="AS137" s="102" t="n">
        <v>0.859</v>
      </c>
      <c r="AT137" s="102" t="n">
        <v>0.802</v>
      </c>
      <c r="AU137" s="102" t="n">
        <v>0.745</v>
      </c>
      <c r="AV137" s="102" t="n">
        <v>0.688</v>
      </c>
      <c r="AW137" s="102" t="n">
        <v>0.631</v>
      </c>
      <c r="AX137" s="102" t="n">
        <v>0.574</v>
      </c>
      <c r="AY137" s="102" t="n">
        <v>0.517</v>
      </c>
      <c r="AZ137" s="102" t="n">
        <v>0.46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0.068</v>
      </c>
      <c r="D138" s="102" t="n">
        <v>0.136</v>
      </c>
      <c r="E138" s="102" t="n">
        <v>0.204</v>
      </c>
      <c r="F138" s="102" t="n">
        <v>0.272</v>
      </c>
      <c r="G138" s="102" t="n">
        <v>0.34</v>
      </c>
      <c r="H138" s="102" t="n">
        <v>0.408</v>
      </c>
      <c r="I138" s="102" t="n">
        <v>0.476</v>
      </c>
      <c r="J138" s="102" t="n">
        <v>0.544</v>
      </c>
      <c r="K138" s="102" t="n">
        <v>0.612</v>
      </c>
      <c r="L138" s="102" t="n">
        <v>0.748</v>
      </c>
      <c r="M138" s="102" t="n">
        <v>0.884</v>
      </c>
      <c r="N138" s="102" t="n">
        <v>1.02</v>
      </c>
      <c r="O138" s="102" t="n">
        <v>1.09166666666667</v>
      </c>
      <c r="P138" s="102" t="n">
        <v>1.16333333333333</v>
      </c>
      <c r="Q138" s="102" t="n">
        <v>1.235</v>
      </c>
      <c r="R138" s="102" t="n">
        <v>1.30666666666667</v>
      </c>
      <c r="S138" s="102" t="n">
        <v>1.37833333333333</v>
      </c>
      <c r="T138" s="102" t="n">
        <v>1.45</v>
      </c>
      <c r="U138" s="102" t="n">
        <v>1.46666666666667</v>
      </c>
      <c r="V138" s="102" t="n">
        <v>1.48333333333333</v>
      </c>
      <c r="W138" s="102" t="n">
        <v>1.5</v>
      </c>
      <c r="X138" s="102" t="n">
        <v>1.50444444444444</v>
      </c>
      <c r="Y138" s="102" t="n">
        <v>1.50888888888889</v>
      </c>
      <c r="Z138" s="102" t="n">
        <v>1.51333333333333</v>
      </c>
      <c r="AA138" s="102" t="n">
        <v>1.51777777777778</v>
      </c>
      <c r="AB138" s="102" t="n">
        <v>1.52222222222222</v>
      </c>
      <c r="AC138" s="102" t="n">
        <v>1.52666666666667</v>
      </c>
      <c r="AD138" s="102" t="n">
        <v>1.53111111111111</v>
      </c>
      <c r="AE138" s="102" t="n">
        <v>1.53555555555556</v>
      </c>
      <c r="AF138" s="102" t="n">
        <v>1.54</v>
      </c>
      <c r="AG138" s="102" t="n">
        <v>1.4844</v>
      </c>
      <c r="AH138" s="102" t="n">
        <v>1.4288</v>
      </c>
      <c r="AI138" s="102" t="n">
        <v>1.3732</v>
      </c>
      <c r="AJ138" s="102" t="n">
        <v>1.3176</v>
      </c>
      <c r="AK138" s="102" t="n">
        <v>1.262</v>
      </c>
      <c r="AL138" s="102" t="n">
        <v>1.2064</v>
      </c>
      <c r="AM138" s="102" t="n">
        <v>1.1508</v>
      </c>
      <c r="AN138" s="102" t="n">
        <v>1.0952</v>
      </c>
      <c r="AO138" s="102" t="n">
        <v>1.0396</v>
      </c>
      <c r="AP138" s="102" t="n">
        <v>0.984</v>
      </c>
      <c r="AQ138" s="102" t="n">
        <v>0.9284</v>
      </c>
      <c r="AR138" s="102" t="n">
        <v>0.8728</v>
      </c>
      <c r="AS138" s="102" t="n">
        <v>0.8172</v>
      </c>
      <c r="AT138" s="102" t="n">
        <v>0.7616</v>
      </c>
      <c r="AU138" s="102" t="n">
        <v>0.706</v>
      </c>
      <c r="AV138" s="102" t="n">
        <v>0.6504</v>
      </c>
      <c r="AW138" s="102" t="n">
        <v>0.5948</v>
      </c>
      <c r="AX138" s="102" t="n">
        <v>0.5392</v>
      </c>
      <c r="AY138" s="102" t="n">
        <v>0.4836</v>
      </c>
      <c r="AZ138" s="102" t="n">
        <v>0.428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0.066</v>
      </c>
      <c r="D139" s="102" t="n">
        <v>0.132</v>
      </c>
      <c r="E139" s="102" t="n">
        <v>0.198</v>
      </c>
      <c r="F139" s="102" t="n">
        <v>0.264</v>
      </c>
      <c r="G139" s="102" t="n">
        <v>0.33</v>
      </c>
      <c r="H139" s="102" t="n">
        <v>0.396</v>
      </c>
      <c r="I139" s="102" t="n">
        <v>0.462</v>
      </c>
      <c r="J139" s="102" t="n">
        <v>0.528</v>
      </c>
      <c r="K139" s="102" t="n">
        <v>0.594</v>
      </c>
      <c r="L139" s="102" t="n">
        <v>0.726</v>
      </c>
      <c r="M139" s="102" t="n">
        <v>0.858</v>
      </c>
      <c r="N139" s="102" t="n">
        <v>0.99</v>
      </c>
      <c r="O139" s="102" t="n">
        <v>1.05833333333333</v>
      </c>
      <c r="P139" s="102" t="n">
        <v>1.12666666666667</v>
      </c>
      <c r="Q139" s="102" t="n">
        <v>1.195</v>
      </c>
      <c r="R139" s="102" t="n">
        <v>1.26333333333333</v>
      </c>
      <c r="S139" s="102" t="n">
        <v>1.33166666666667</v>
      </c>
      <c r="T139" s="102" t="n">
        <v>1.4</v>
      </c>
      <c r="U139" s="102" t="n">
        <v>1.41666666666667</v>
      </c>
      <c r="V139" s="102" t="n">
        <v>1.43333333333333</v>
      </c>
      <c r="W139" s="102" t="n">
        <v>1.45</v>
      </c>
      <c r="X139" s="102" t="n">
        <v>1.45333333333333</v>
      </c>
      <c r="Y139" s="102" t="n">
        <v>1.45666666666667</v>
      </c>
      <c r="Z139" s="102" t="n">
        <v>1.46</v>
      </c>
      <c r="AA139" s="102" t="n">
        <v>1.46333333333333</v>
      </c>
      <c r="AB139" s="102" t="n">
        <v>1.46666666666667</v>
      </c>
      <c r="AC139" s="102" t="n">
        <v>1.47</v>
      </c>
      <c r="AD139" s="102" t="n">
        <v>1.47333333333333</v>
      </c>
      <c r="AE139" s="102" t="n">
        <v>1.47666666666667</v>
      </c>
      <c r="AF139" s="102" t="n">
        <v>1.48</v>
      </c>
      <c r="AG139" s="102" t="n">
        <v>1.4258</v>
      </c>
      <c r="AH139" s="102" t="n">
        <v>1.3716</v>
      </c>
      <c r="AI139" s="102" t="n">
        <v>1.3174</v>
      </c>
      <c r="AJ139" s="102" t="n">
        <v>1.2632</v>
      </c>
      <c r="AK139" s="102" t="n">
        <v>1.209</v>
      </c>
      <c r="AL139" s="102" t="n">
        <v>1.1548</v>
      </c>
      <c r="AM139" s="102" t="n">
        <v>1.1006</v>
      </c>
      <c r="AN139" s="102" t="n">
        <v>1.0464</v>
      </c>
      <c r="AO139" s="102" t="n">
        <v>0.9922</v>
      </c>
      <c r="AP139" s="102" t="n">
        <v>0.938</v>
      </c>
      <c r="AQ139" s="102" t="n">
        <v>0.8838</v>
      </c>
      <c r="AR139" s="102" t="n">
        <v>0.8296</v>
      </c>
      <c r="AS139" s="102" t="n">
        <v>0.7754</v>
      </c>
      <c r="AT139" s="102" t="n">
        <v>0.7212</v>
      </c>
      <c r="AU139" s="102" t="n">
        <v>0.667</v>
      </c>
      <c r="AV139" s="102" t="n">
        <v>0.6128</v>
      </c>
      <c r="AW139" s="102" t="n">
        <v>0.5586</v>
      </c>
      <c r="AX139" s="102" t="n">
        <v>0.5044</v>
      </c>
      <c r="AY139" s="102" t="n">
        <v>0.4502</v>
      </c>
      <c r="AZ139" s="102" t="n">
        <v>0.396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0.064</v>
      </c>
      <c r="D140" s="102" t="n">
        <v>0.128</v>
      </c>
      <c r="E140" s="102" t="n">
        <v>0.192</v>
      </c>
      <c r="F140" s="102" t="n">
        <v>0.256</v>
      </c>
      <c r="G140" s="102" t="n">
        <v>0.32</v>
      </c>
      <c r="H140" s="102" t="n">
        <v>0.384</v>
      </c>
      <c r="I140" s="102" t="n">
        <v>0.448</v>
      </c>
      <c r="J140" s="102" t="n">
        <v>0.512</v>
      </c>
      <c r="K140" s="102" t="n">
        <v>0.576</v>
      </c>
      <c r="L140" s="102" t="n">
        <v>0.704</v>
      </c>
      <c r="M140" s="102" t="n">
        <v>0.832</v>
      </c>
      <c r="N140" s="102" t="n">
        <v>0.96</v>
      </c>
      <c r="O140" s="102" t="n">
        <v>1.025</v>
      </c>
      <c r="P140" s="102" t="n">
        <v>1.09</v>
      </c>
      <c r="Q140" s="102" t="n">
        <v>1.155</v>
      </c>
      <c r="R140" s="102" t="n">
        <v>1.22</v>
      </c>
      <c r="S140" s="102" t="n">
        <v>1.285</v>
      </c>
      <c r="T140" s="102" t="n">
        <v>1.35</v>
      </c>
      <c r="U140" s="102" t="n">
        <v>1.36666666666667</v>
      </c>
      <c r="V140" s="102" t="n">
        <v>1.38333333333333</v>
      </c>
      <c r="W140" s="102" t="n">
        <v>1.4</v>
      </c>
      <c r="X140" s="102" t="n">
        <v>1.40222222222222</v>
      </c>
      <c r="Y140" s="102" t="n">
        <v>1.40444444444444</v>
      </c>
      <c r="Z140" s="102" t="n">
        <v>1.40666666666667</v>
      </c>
      <c r="AA140" s="102" t="n">
        <v>1.40888888888889</v>
      </c>
      <c r="AB140" s="102" t="n">
        <v>1.41111111111111</v>
      </c>
      <c r="AC140" s="102" t="n">
        <v>1.41333333333333</v>
      </c>
      <c r="AD140" s="102" t="n">
        <v>1.41555555555555</v>
      </c>
      <c r="AE140" s="102" t="n">
        <v>1.41777777777778</v>
      </c>
      <c r="AF140" s="102" t="n">
        <v>1.42</v>
      </c>
      <c r="AG140" s="102" t="n">
        <v>1.3672</v>
      </c>
      <c r="AH140" s="102" t="n">
        <v>1.3144</v>
      </c>
      <c r="AI140" s="102" t="n">
        <v>1.2616</v>
      </c>
      <c r="AJ140" s="102" t="n">
        <v>1.2088</v>
      </c>
      <c r="AK140" s="102" t="n">
        <v>1.156</v>
      </c>
      <c r="AL140" s="102" t="n">
        <v>1.1032</v>
      </c>
      <c r="AM140" s="102" t="n">
        <v>1.0504</v>
      </c>
      <c r="AN140" s="102" t="n">
        <v>0.9976</v>
      </c>
      <c r="AO140" s="102" t="n">
        <v>0.9448</v>
      </c>
      <c r="AP140" s="102" t="n">
        <v>0.892</v>
      </c>
      <c r="AQ140" s="102" t="n">
        <v>0.8392</v>
      </c>
      <c r="AR140" s="102" t="n">
        <v>0.7864</v>
      </c>
      <c r="AS140" s="102" t="n">
        <v>0.7336</v>
      </c>
      <c r="AT140" s="102" t="n">
        <v>0.6808</v>
      </c>
      <c r="AU140" s="102" t="n">
        <v>0.628</v>
      </c>
      <c r="AV140" s="102" t="n">
        <v>0.5752</v>
      </c>
      <c r="AW140" s="102" t="n">
        <v>0.5224</v>
      </c>
      <c r="AX140" s="102" t="n">
        <v>0.4696</v>
      </c>
      <c r="AY140" s="102" t="n">
        <v>0.4168</v>
      </c>
      <c r="AZ140" s="102" t="n">
        <v>0.364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0.062</v>
      </c>
      <c r="D141" s="102" t="n">
        <v>0.124</v>
      </c>
      <c r="E141" s="102" t="n">
        <v>0.186</v>
      </c>
      <c r="F141" s="102" t="n">
        <v>0.248</v>
      </c>
      <c r="G141" s="102" t="n">
        <v>0.31</v>
      </c>
      <c r="H141" s="102" t="n">
        <v>0.372</v>
      </c>
      <c r="I141" s="102" t="n">
        <v>0.434</v>
      </c>
      <c r="J141" s="102" t="n">
        <v>0.496</v>
      </c>
      <c r="K141" s="102" t="n">
        <v>0.558</v>
      </c>
      <c r="L141" s="102" t="n">
        <v>0.682</v>
      </c>
      <c r="M141" s="102" t="n">
        <v>0.806</v>
      </c>
      <c r="N141" s="102" t="n">
        <v>0.93</v>
      </c>
      <c r="O141" s="102" t="n">
        <v>0.991666666666667</v>
      </c>
      <c r="P141" s="102" t="n">
        <v>1.05333333333333</v>
      </c>
      <c r="Q141" s="102" t="n">
        <v>1.115</v>
      </c>
      <c r="R141" s="102" t="n">
        <v>1.17666666666667</v>
      </c>
      <c r="S141" s="102" t="n">
        <v>1.23833333333333</v>
      </c>
      <c r="T141" s="102" t="n">
        <v>1.3</v>
      </c>
      <c r="U141" s="102" t="n">
        <v>1.31666666666667</v>
      </c>
      <c r="V141" s="102" t="n">
        <v>1.33333333333333</v>
      </c>
      <c r="W141" s="102" t="n">
        <v>1.35</v>
      </c>
      <c r="X141" s="102" t="n">
        <v>1.35111111111111</v>
      </c>
      <c r="Y141" s="102" t="n">
        <v>1.35222222222222</v>
      </c>
      <c r="Z141" s="102" t="n">
        <v>1.35333333333333</v>
      </c>
      <c r="AA141" s="102" t="n">
        <v>1.35444444444444</v>
      </c>
      <c r="AB141" s="102" t="n">
        <v>1.35555555555556</v>
      </c>
      <c r="AC141" s="102" t="n">
        <v>1.35666666666667</v>
      </c>
      <c r="AD141" s="102" t="n">
        <v>1.35777777777778</v>
      </c>
      <c r="AE141" s="102" t="n">
        <v>1.35888888888889</v>
      </c>
      <c r="AF141" s="102" t="n">
        <v>1.36</v>
      </c>
      <c r="AG141" s="102" t="n">
        <v>1.3086</v>
      </c>
      <c r="AH141" s="102" t="n">
        <v>1.2572</v>
      </c>
      <c r="AI141" s="102" t="n">
        <v>1.2058</v>
      </c>
      <c r="AJ141" s="102" t="n">
        <v>1.1544</v>
      </c>
      <c r="AK141" s="102" t="n">
        <v>1.103</v>
      </c>
      <c r="AL141" s="102" t="n">
        <v>1.0516</v>
      </c>
      <c r="AM141" s="102" t="n">
        <v>1.0002</v>
      </c>
      <c r="AN141" s="102" t="n">
        <v>0.948799999999999</v>
      </c>
      <c r="AO141" s="102" t="n">
        <v>0.897399999999999</v>
      </c>
      <c r="AP141" s="102" t="n">
        <v>0.846</v>
      </c>
      <c r="AQ141" s="102" t="n">
        <v>0.7946</v>
      </c>
      <c r="AR141" s="102" t="n">
        <v>0.7432</v>
      </c>
      <c r="AS141" s="102" t="n">
        <v>0.6918</v>
      </c>
      <c r="AT141" s="102" t="n">
        <v>0.6404</v>
      </c>
      <c r="AU141" s="102" t="n">
        <v>0.589</v>
      </c>
      <c r="AV141" s="102" t="n">
        <v>0.5376</v>
      </c>
      <c r="AW141" s="102" t="n">
        <v>0.4862</v>
      </c>
      <c r="AX141" s="102" t="n">
        <v>0.4348</v>
      </c>
      <c r="AY141" s="102" t="n">
        <v>0.3834</v>
      </c>
      <c r="AZ141" s="102" t="n">
        <v>0.332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0.06</v>
      </c>
      <c r="D142" s="102" t="n">
        <v>0.12</v>
      </c>
      <c r="E142" s="102" t="n">
        <v>0.18</v>
      </c>
      <c r="F142" s="102" t="n">
        <v>0.24</v>
      </c>
      <c r="G142" s="102" t="n">
        <v>0.3</v>
      </c>
      <c r="H142" s="102" t="n">
        <v>0.36</v>
      </c>
      <c r="I142" s="102" t="n">
        <v>0.42</v>
      </c>
      <c r="J142" s="102" t="n">
        <v>0.48</v>
      </c>
      <c r="K142" s="102" t="n">
        <v>0.54</v>
      </c>
      <c r="L142" s="102" t="n">
        <v>0.66</v>
      </c>
      <c r="M142" s="102" t="n">
        <v>0.78</v>
      </c>
      <c r="N142" s="102" t="n">
        <v>0.9</v>
      </c>
      <c r="O142" s="102" t="n">
        <v>0.958333333333333</v>
      </c>
      <c r="P142" s="102" t="n">
        <v>1.01666666666667</v>
      </c>
      <c r="Q142" s="102" t="n">
        <v>1.075</v>
      </c>
      <c r="R142" s="102" t="n">
        <v>1.13333333333333</v>
      </c>
      <c r="S142" s="102" t="n">
        <v>1.19166666666667</v>
      </c>
      <c r="T142" s="102" t="n">
        <v>1.25</v>
      </c>
      <c r="U142" s="102" t="n">
        <v>1.26666666666667</v>
      </c>
      <c r="V142" s="102" t="n">
        <v>1.28333333333333</v>
      </c>
      <c r="W142" s="102" t="n">
        <v>1.3</v>
      </c>
      <c r="X142" s="102" t="n">
        <v>1.3</v>
      </c>
      <c r="Y142" s="102" t="n">
        <v>1.3</v>
      </c>
      <c r="Z142" s="102" t="n">
        <v>1.3</v>
      </c>
      <c r="AA142" s="102" t="n">
        <v>1.3</v>
      </c>
      <c r="AB142" s="102" t="n">
        <v>1.3</v>
      </c>
      <c r="AC142" s="102" t="n">
        <v>1.3</v>
      </c>
      <c r="AD142" s="102" t="n">
        <v>1.3</v>
      </c>
      <c r="AE142" s="102" t="n">
        <v>1.3</v>
      </c>
      <c r="AF142" s="102" t="n">
        <v>1.3</v>
      </c>
      <c r="AG142" s="102" t="n">
        <v>1.25</v>
      </c>
      <c r="AH142" s="102" t="n">
        <v>1.2</v>
      </c>
      <c r="AI142" s="102" t="n">
        <v>1.15</v>
      </c>
      <c r="AJ142" s="102" t="n">
        <v>1.1</v>
      </c>
      <c r="AK142" s="102" t="n">
        <v>1.05</v>
      </c>
      <c r="AL142" s="102" t="n">
        <v>1</v>
      </c>
      <c r="AM142" s="102" t="n">
        <v>0.95</v>
      </c>
      <c r="AN142" s="102" t="n">
        <v>0.9</v>
      </c>
      <c r="AO142" s="102" t="n">
        <v>0.85</v>
      </c>
      <c r="AP142" s="102" t="n">
        <v>0.8</v>
      </c>
      <c r="AQ142" s="102" t="n">
        <v>0.75</v>
      </c>
      <c r="AR142" s="102" t="n">
        <v>0.7</v>
      </c>
      <c r="AS142" s="102" t="n">
        <v>0.65</v>
      </c>
      <c r="AT142" s="102" t="n">
        <v>0.6</v>
      </c>
      <c r="AU142" s="102" t="n">
        <v>0.55</v>
      </c>
      <c r="AV142" s="102" t="n">
        <v>0.5</v>
      </c>
      <c r="AW142" s="102" t="n">
        <v>0.45</v>
      </c>
      <c r="AX142" s="102" t="n">
        <v>0.4</v>
      </c>
      <c r="AY142" s="102" t="n">
        <v>0.35</v>
      </c>
      <c r="AZ142" s="102" t="n">
        <v>0.3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0.057</v>
      </c>
      <c r="D143" s="102" t="n">
        <v>0.114</v>
      </c>
      <c r="E143" s="102" t="n">
        <v>0.171</v>
      </c>
      <c r="F143" s="102" t="n">
        <v>0.228</v>
      </c>
      <c r="G143" s="102" t="n">
        <v>0.285</v>
      </c>
      <c r="H143" s="102" t="n">
        <v>0.342</v>
      </c>
      <c r="I143" s="102" t="n">
        <v>0.399333333333333</v>
      </c>
      <c r="J143" s="102" t="n">
        <v>0.456666666666667</v>
      </c>
      <c r="K143" s="102" t="n">
        <v>0.514</v>
      </c>
      <c r="L143" s="102" t="n">
        <v>0.628</v>
      </c>
      <c r="M143" s="102" t="n">
        <v>0.742</v>
      </c>
      <c r="N143" s="102" t="n">
        <v>0.856</v>
      </c>
      <c r="O143" s="102" t="n">
        <v>0.913333333333333</v>
      </c>
      <c r="P143" s="102" t="n">
        <v>0.970666666666667</v>
      </c>
      <c r="Q143" s="102" t="n">
        <v>1.028</v>
      </c>
      <c r="R143" s="102" t="n">
        <v>1.08533333333333</v>
      </c>
      <c r="S143" s="102" t="n">
        <v>1.14266666666667</v>
      </c>
      <c r="T143" s="102" t="n">
        <v>1.2</v>
      </c>
      <c r="U143" s="102" t="n">
        <v>1.21666666666667</v>
      </c>
      <c r="V143" s="102" t="n">
        <v>1.23333333333333</v>
      </c>
      <c r="W143" s="102" t="n">
        <v>1.25</v>
      </c>
      <c r="X143" s="102" t="n">
        <v>1.25</v>
      </c>
      <c r="Y143" s="102" t="n">
        <v>1.25</v>
      </c>
      <c r="Z143" s="102" t="n">
        <v>1.25</v>
      </c>
      <c r="AA143" s="102" t="n">
        <v>1.25</v>
      </c>
      <c r="AB143" s="102" t="n">
        <v>1.25</v>
      </c>
      <c r="AC143" s="102" t="n">
        <v>1.25</v>
      </c>
      <c r="AD143" s="102" t="n">
        <v>1.25</v>
      </c>
      <c r="AE143" s="102" t="n">
        <v>1.25</v>
      </c>
      <c r="AF143" s="102" t="n">
        <v>1.25</v>
      </c>
      <c r="AG143" s="102" t="n">
        <v>1.203</v>
      </c>
      <c r="AH143" s="102" t="n">
        <v>1.156</v>
      </c>
      <c r="AI143" s="102" t="n">
        <v>1.109</v>
      </c>
      <c r="AJ143" s="102" t="n">
        <v>1.062</v>
      </c>
      <c r="AK143" s="102" t="n">
        <v>1.015</v>
      </c>
      <c r="AL143" s="102" t="n">
        <v>0.968</v>
      </c>
      <c r="AM143" s="102" t="n">
        <v>0.921</v>
      </c>
      <c r="AN143" s="102" t="n">
        <v>0.874</v>
      </c>
      <c r="AO143" s="102" t="n">
        <v>0.827</v>
      </c>
      <c r="AP143" s="102" t="n">
        <v>0.78</v>
      </c>
      <c r="AQ143" s="102" t="n">
        <v>0.733</v>
      </c>
      <c r="AR143" s="102" t="n">
        <v>0.686</v>
      </c>
      <c r="AS143" s="102" t="n">
        <v>0.639</v>
      </c>
      <c r="AT143" s="102" t="n">
        <v>0.592</v>
      </c>
      <c r="AU143" s="102" t="n">
        <v>0.545</v>
      </c>
      <c r="AV143" s="102" t="n">
        <v>0.498</v>
      </c>
      <c r="AW143" s="102" t="n">
        <v>0.451</v>
      </c>
      <c r="AX143" s="102" t="n">
        <v>0.404</v>
      </c>
      <c r="AY143" s="102" t="n">
        <v>0.357</v>
      </c>
      <c r="AZ143" s="102" t="n">
        <v>0.31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0.054</v>
      </c>
      <c r="D144" s="102" t="n">
        <v>0.108</v>
      </c>
      <c r="E144" s="102" t="n">
        <v>0.162</v>
      </c>
      <c r="F144" s="102" t="n">
        <v>0.216</v>
      </c>
      <c r="G144" s="102" t="n">
        <v>0.27</v>
      </c>
      <c r="H144" s="102" t="n">
        <v>0.324</v>
      </c>
      <c r="I144" s="102" t="n">
        <v>0.378666666666667</v>
      </c>
      <c r="J144" s="102" t="n">
        <v>0.433333333333333</v>
      </c>
      <c r="K144" s="102" t="n">
        <v>0.488</v>
      </c>
      <c r="L144" s="102" t="n">
        <v>0.596</v>
      </c>
      <c r="M144" s="102" t="n">
        <v>0.704</v>
      </c>
      <c r="N144" s="102" t="n">
        <v>0.812</v>
      </c>
      <c r="O144" s="102" t="n">
        <v>0.868333333333333</v>
      </c>
      <c r="P144" s="102" t="n">
        <v>0.924666666666667</v>
      </c>
      <c r="Q144" s="102" t="n">
        <v>0.981</v>
      </c>
      <c r="R144" s="102" t="n">
        <v>1.03733333333333</v>
      </c>
      <c r="S144" s="102" t="n">
        <v>1.09366666666667</v>
      </c>
      <c r="T144" s="102" t="n">
        <v>1.15</v>
      </c>
      <c r="U144" s="102" t="n">
        <v>1.16666666666667</v>
      </c>
      <c r="V144" s="102" t="n">
        <v>1.18333333333333</v>
      </c>
      <c r="W144" s="102" t="n">
        <v>1.2</v>
      </c>
      <c r="X144" s="102" t="n">
        <v>1.2</v>
      </c>
      <c r="Y144" s="102" t="n">
        <v>1.2</v>
      </c>
      <c r="Z144" s="102" t="n">
        <v>1.2</v>
      </c>
      <c r="AA144" s="102" t="n">
        <v>1.2</v>
      </c>
      <c r="AB144" s="102" t="n">
        <v>1.2</v>
      </c>
      <c r="AC144" s="102" t="n">
        <v>1.2</v>
      </c>
      <c r="AD144" s="102" t="n">
        <v>1.2</v>
      </c>
      <c r="AE144" s="102" t="n">
        <v>1.2</v>
      </c>
      <c r="AF144" s="102" t="n">
        <v>1.2</v>
      </c>
      <c r="AG144" s="102" t="n">
        <v>1.156</v>
      </c>
      <c r="AH144" s="102" t="n">
        <v>1.112</v>
      </c>
      <c r="AI144" s="102" t="n">
        <v>1.068</v>
      </c>
      <c r="AJ144" s="102" t="n">
        <v>1.024</v>
      </c>
      <c r="AK144" s="102" t="n">
        <v>0.98</v>
      </c>
      <c r="AL144" s="102" t="n">
        <v>0.936</v>
      </c>
      <c r="AM144" s="102" t="n">
        <v>0.892</v>
      </c>
      <c r="AN144" s="102" t="n">
        <v>0.848</v>
      </c>
      <c r="AO144" s="102" t="n">
        <v>0.804</v>
      </c>
      <c r="AP144" s="102" t="n">
        <v>0.76</v>
      </c>
      <c r="AQ144" s="102" t="n">
        <v>0.716</v>
      </c>
      <c r="AR144" s="102" t="n">
        <v>0.672</v>
      </c>
      <c r="AS144" s="102" t="n">
        <v>0.628</v>
      </c>
      <c r="AT144" s="102" t="n">
        <v>0.584</v>
      </c>
      <c r="AU144" s="102" t="n">
        <v>0.54</v>
      </c>
      <c r="AV144" s="102" t="n">
        <v>0.496</v>
      </c>
      <c r="AW144" s="102" t="n">
        <v>0.452</v>
      </c>
      <c r="AX144" s="102" t="n">
        <v>0.408</v>
      </c>
      <c r="AY144" s="102" t="n">
        <v>0.364</v>
      </c>
      <c r="AZ144" s="102" t="n">
        <v>0.32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0.051</v>
      </c>
      <c r="D145" s="102" t="n">
        <v>0.102</v>
      </c>
      <c r="E145" s="102" t="n">
        <v>0.153</v>
      </c>
      <c r="F145" s="102" t="n">
        <v>0.204</v>
      </c>
      <c r="G145" s="102" t="n">
        <v>0.255</v>
      </c>
      <c r="H145" s="102" t="n">
        <v>0.306</v>
      </c>
      <c r="I145" s="102" t="n">
        <v>0.358</v>
      </c>
      <c r="J145" s="102" t="n">
        <v>0.41</v>
      </c>
      <c r="K145" s="102" t="n">
        <v>0.462</v>
      </c>
      <c r="L145" s="102" t="n">
        <v>0.564</v>
      </c>
      <c r="M145" s="102" t="n">
        <v>0.666</v>
      </c>
      <c r="N145" s="102" t="n">
        <v>0.768</v>
      </c>
      <c r="O145" s="102" t="n">
        <v>0.823333333333333</v>
      </c>
      <c r="P145" s="102" t="n">
        <v>0.878666666666667</v>
      </c>
      <c r="Q145" s="102" t="n">
        <v>0.934</v>
      </c>
      <c r="R145" s="102" t="n">
        <v>0.989333333333333</v>
      </c>
      <c r="S145" s="102" t="n">
        <v>1.04466666666667</v>
      </c>
      <c r="T145" s="102" t="n">
        <v>1.1</v>
      </c>
      <c r="U145" s="102" t="n">
        <v>1.11666666666667</v>
      </c>
      <c r="V145" s="102" t="n">
        <v>1.13333333333333</v>
      </c>
      <c r="W145" s="102" t="n">
        <v>1.15</v>
      </c>
      <c r="X145" s="102" t="n">
        <v>1.15</v>
      </c>
      <c r="Y145" s="102" t="n">
        <v>1.15</v>
      </c>
      <c r="Z145" s="102" t="n">
        <v>1.15</v>
      </c>
      <c r="AA145" s="102" t="n">
        <v>1.15</v>
      </c>
      <c r="AB145" s="102" t="n">
        <v>1.15</v>
      </c>
      <c r="AC145" s="102" t="n">
        <v>1.15</v>
      </c>
      <c r="AD145" s="102" t="n">
        <v>1.15</v>
      </c>
      <c r="AE145" s="102" t="n">
        <v>1.15</v>
      </c>
      <c r="AF145" s="102" t="n">
        <v>1.15</v>
      </c>
      <c r="AG145" s="102" t="n">
        <v>1.109</v>
      </c>
      <c r="AH145" s="102" t="n">
        <v>1.068</v>
      </c>
      <c r="AI145" s="102" t="n">
        <v>1.027</v>
      </c>
      <c r="AJ145" s="102" t="n">
        <v>0.986</v>
      </c>
      <c r="AK145" s="102" t="n">
        <v>0.945</v>
      </c>
      <c r="AL145" s="102" t="n">
        <v>0.904</v>
      </c>
      <c r="AM145" s="102" t="n">
        <v>0.863</v>
      </c>
      <c r="AN145" s="102" t="n">
        <v>0.822</v>
      </c>
      <c r="AO145" s="102" t="n">
        <v>0.781</v>
      </c>
      <c r="AP145" s="102" t="n">
        <v>0.74</v>
      </c>
      <c r="AQ145" s="102" t="n">
        <v>0.699</v>
      </c>
      <c r="AR145" s="102" t="n">
        <v>0.658</v>
      </c>
      <c r="AS145" s="102" t="n">
        <v>0.617</v>
      </c>
      <c r="AT145" s="102" t="n">
        <v>0.576</v>
      </c>
      <c r="AU145" s="102" t="n">
        <v>0.535</v>
      </c>
      <c r="AV145" s="102" t="n">
        <v>0.494</v>
      </c>
      <c r="AW145" s="102" t="n">
        <v>0.453</v>
      </c>
      <c r="AX145" s="102" t="n">
        <v>0.412</v>
      </c>
      <c r="AY145" s="102" t="n">
        <v>0.371</v>
      </c>
      <c r="AZ145" s="102" t="n">
        <v>0.33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0.048</v>
      </c>
      <c r="D146" s="102" t="n">
        <v>0.096</v>
      </c>
      <c r="E146" s="102" t="n">
        <v>0.144</v>
      </c>
      <c r="F146" s="102" t="n">
        <v>0.192</v>
      </c>
      <c r="G146" s="102" t="n">
        <v>0.24</v>
      </c>
      <c r="H146" s="102" t="n">
        <v>0.288</v>
      </c>
      <c r="I146" s="102" t="n">
        <v>0.337333333333333</v>
      </c>
      <c r="J146" s="102" t="n">
        <v>0.386666666666667</v>
      </c>
      <c r="K146" s="102" t="n">
        <v>0.436</v>
      </c>
      <c r="L146" s="102" t="n">
        <v>0.532</v>
      </c>
      <c r="M146" s="102" t="n">
        <v>0.628</v>
      </c>
      <c r="N146" s="102" t="n">
        <v>0.724</v>
      </c>
      <c r="O146" s="102" t="n">
        <v>0.778333333333333</v>
      </c>
      <c r="P146" s="102" t="n">
        <v>0.832666666666666</v>
      </c>
      <c r="Q146" s="102" t="n">
        <v>0.887</v>
      </c>
      <c r="R146" s="102" t="n">
        <v>0.941333333333333</v>
      </c>
      <c r="S146" s="102" t="n">
        <v>0.995666666666667</v>
      </c>
      <c r="T146" s="102" t="n">
        <v>1.05</v>
      </c>
      <c r="U146" s="102" t="n">
        <v>1.06666666666667</v>
      </c>
      <c r="V146" s="102" t="n">
        <v>1.08333333333333</v>
      </c>
      <c r="W146" s="102" t="n">
        <v>1.1</v>
      </c>
      <c r="X146" s="102" t="n">
        <v>1.1</v>
      </c>
      <c r="Y146" s="102" t="n">
        <v>1.1</v>
      </c>
      <c r="Z146" s="102" t="n">
        <v>1.1</v>
      </c>
      <c r="AA146" s="102" t="n">
        <v>1.1</v>
      </c>
      <c r="AB146" s="102" t="n">
        <v>1.1</v>
      </c>
      <c r="AC146" s="102" t="n">
        <v>1.1</v>
      </c>
      <c r="AD146" s="102" t="n">
        <v>1.1</v>
      </c>
      <c r="AE146" s="102" t="n">
        <v>1.1</v>
      </c>
      <c r="AF146" s="102" t="n">
        <v>1.1</v>
      </c>
      <c r="AG146" s="102" t="n">
        <v>1.062</v>
      </c>
      <c r="AH146" s="102" t="n">
        <v>1.024</v>
      </c>
      <c r="AI146" s="102" t="n">
        <v>0.986</v>
      </c>
      <c r="AJ146" s="102" t="n">
        <v>0.948</v>
      </c>
      <c r="AK146" s="102" t="n">
        <v>0.91</v>
      </c>
      <c r="AL146" s="102" t="n">
        <v>0.872</v>
      </c>
      <c r="AM146" s="102" t="n">
        <v>0.834</v>
      </c>
      <c r="AN146" s="102" t="n">
        <v>0.796</v>
      </c>
      <c r="AO146" s="102" t="n">
        <v>0.758</v>
      </c>
      <c r="AP146" s="102" t="n">
        <v>0.72</v>
      </c>
      <c r="AQ146" s="102" t="n">
        <v>0.682</v>
      </c>
      <c r="AR146" s="102" t="n">
        <v>0.644</v>
      </c>
      <c r="AS146" s="102" t="n">
        <v>0.606</v>
      </c>
      <c r="AT146" s="102" t="n">
        <v>0.568</v>
      </c>
      <c r="AU146" s="102" t="n">
        <v>0.53</v>
      </c>
      <c r="AV146" s="102" t="n">
        <v>0.492</v>
      </c>
      <c r="AW146" s="102" t="n">
        <v>0.454</v>
      </c>
      <c r="AX146" s="102" t="n">
        <v>0.416</v>
      </c>
      <c r="AY146" s="102" t="n">
        <v>0.378</v>
      </c>
      <c r="AZ146" s="102" t="n">
        <v>0.34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0.045</v>
      </c>
      <c r="D147" s="102" t="n">
        <v>0.09</v>
      </c>
      <c r="E147" s="102" t="n">
        <v>0.135</v>
      </c>
      <c r="F147" s="102" t="n">
        <v>0.18</v>
      </c>
      <c r="G147" s="102" t="n">
        <v>0.225</v>
      </c>
      <c r="H147" s="102" t="n">
        <v>0.27</v>
      </c>
      <c r="I147" s="102" t="n">
        <v>0.316666666666667</v>
      </c>
      <c r="J147" s="102" t="n">
        <v>0.363333333333333</v>
      </c>
      <c r="K147" s="102" t="n">
        <v>0.41</v>
      </c>
      <c r="L147" s="102" t="n">
        <v>0.5</v>
      </c>
      <c r="M147" s="102" t="n">
        <v>0.59</v>
      </c>
      <c r="N147" s="102" t="n">
        <v>0.68</v>
      </c>
      <c r="O147" s="102" t="n">
        <v>0.733333333333333</v>
      </c>
      <c r="P147" s="102" t="n">
        <v>0.786666666666667</v>
      </c>
      <c r="Q147" s="102" t="n">
        <v>0.84</v>
      </c>
      <c r="R147" s="102" t="n">
        <v>0.893333333333333</v>
      </c>
      <c r="S147" s="102" t="n">
        <v>0.946666666666667</v>
      </c>
      <c r="T147" s="102" t="n">
        <v>1</v>
      </c>
      <c r="U147" s="102" t="n">
        <v>1.01666666666667</v>
      </c>
      <c r="V147" s="102" t="n">
        <v>1.03333333333333</v>
      </c>
      <c r="W147" s="102" t="n">
        <v>1.05</v>
      </c>
      <c r="X147" s="102" t="n">
        <v>1.05</v>
      </c>
      <c r="Y147" s="102" t="n">
        <v>1.05</v>
      </c>
      <c r="Z147" s="102" t="n">
        <v>1.05</v>
      </c>
      <c r="AA147" s="102" t="n">
        <v>1.05</v>
      </c>
      <c r="AB147" s="102" t="n">
        <v>1.05</v>
      </c>
      <c r="AC147" s="102" t="n">
        <v>1.05</v>
      </c>
      <c r="AD147" s="102" t="n">
        <v>1.05</v>
      </c>
      <c r="AE147" s="102" t="n">
        <v>1.05</v>
      </c>
      <c r="AF147" s="102" t="n">
        <v>1.05</v>
      </c>
      <c r="AG147" s="102" t="n">
        <v>1.015</v>
      </c>
      <c r="AH147" s="102" t="n">
        <v>0.98</v>
      </c>
      <c r="AI147" s="102" t="n">
        <v>0.945</v>
      </c>
      <c r="AJ147" s="102" t="n">
        <v>0.91</v>
      </c>
      <c r="AK147" s="102" t="n">
        <v>0.875</v>
      </c>
      <c r="AL147" s="102" t="n">
        <v>0.84</v>
      </c>
      <c r="AM147" s="102" t="n">
        <v>0.805</v>
      </c>
      <c r="AN147" s="102" t="n">
        <v>0.77</v>
      </c>
      <c r="AO147" s="102" t="n">
        <v>0.735</v>
      </c>
      <c r="AP147" s="102" t="n">
        <v>0.7</v>
      </c>
      <c r="AQ147" s="102" t="n">
        <v>0.665</v>
      </c>
      <c r="AR147" s="102" t="n">
        <v>0.63</v>
      </c>
      <c r="AS147" s="102" t="n">
        <v>0.595</v>
      </c>
      <c r="AT147" s="102" t="n">
        <v>0.56</v>
      </c>
      <c r="AU147" s="102" t="n">
        <v>0.525</v>
      </c>
      <c r="AV147" s="102" t="n">
        <v>0.49</v>
      </c>
      <c r="AW147" s="102" t="n">
        <v>0.455</v>
      </c>
      <c r="AX147" s="102" t="n">
        <v>0.42</v>
      </c>
      <c r="AY147" s="102" t="n">
        <v>0.385</v>
      </c>
      <c r="AZ147" s="102" t="n">
        <v>0.35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I2" activePane="bottomRight" state="frozen"/>
      <selection pane="topLeft" activeCell="A1" activeCellId="0" sqref="A1"/>
      <selection pane="topRight" activeCell="AI1" activeCellId="0" sqref="AI1"/>
      <selection pane="bottomLeft" activeCell="A2" activeCellId="0" sqref="A2"/>
      <selection pane="bottomRight" activeCell="A1" activeCellId="1" sqref="B7:B151 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3.75</v>
      </c>
      <c r="G1" s="101" t="n">
        <v>4.75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0.683333333333333</v>
      </c>
      <c r="D2" s="102" t="n">
        <v>1.36666666666667</v>
      </c>
      <c r="E2" s="102" t="n">
        <v>2.05</v>
      </c>
      <c r="F2" s="102" t="n">
        <v>2.73333333333333</v>
      </c>
      <c r="G2" s="102" t="n">
        <v>3.41666666666667</v>
      </c>
      <c r="H2" s="102" t="n">
        <v>4.1</v>
      </c>
      <c r="I2" s="102" t="n">
        <v>4.8</v>
      </c>
      <c r="J2" s="102" t="n">
        <v>5.5</v>
      </c>
      <c r="K2" s="102" t="n">
        <v>6.2</v>
      </c>
      <c r="L2" s="102" t="n">
        <v>7.03333333333333</v>
      </c>
      <c r="M2" s="102" t="n">
        <v>7.86666666666667</v>
      </c>
      <c r="N2" s="102" t="n">
        <v>8.7</v>
      </c>
      <c r="O2" s="102" t="n">
        <v>8.1</v>
      </c>
      <c r="P2" s="102" t="n">
        <v>7.5</v>
      </c>
      <c r="Q2" s="102" t="n">
        <v>6.9</v>
      </c>
      <c r="R2" s="102" t="n">
        <v>6.3</v>
      </c>
      <c r="S2" s="102" t="n">
        <v>5.7</v>
      </c>
      <c r="T2" s="102" t="n">
        <v>5.1</v>
      </c>
      <c r="U2" s="102" t="n">
        <v>5.23333333333333</v>
      </c>
      <c r="V2" s="102" t="n">
        <v>5.36666666666667</v>
      </c>
      <c r="W2" s="102" t="n">
        <v>5.5</v>
      </c>
      <c r="X2" s="102" t="n">
        <v>5.4</v>
      </c>
      <c r="Y2" s="102" t="n">
        <v>5.3</v>
      </c>
      <c r="Z2" s="102" t="n">
        <v>5.2</v>
      </c>
      <c r="AA2" s="102" t="n">
        <v>5.1</v>
      </c>
      <c r="AB2" s="102" t="n">
        <v>5</v>
      </c>
      <c r="AC2" s="102" t="n">
        <v>4.9</v>
      </c>
      <c r="AD2" s="102" t="n">
        <v>4.8</v>
      </c>
      <c r="AE2" s="102" t="n">
        <v>4.7</v>
      </c>
      <c r="AF2" s="102" t="n">
        <v>4.6</v>
      </c>
      <c r="AG2" s="102" t="n">
        <v>4.46</v>
      </c>
      <c r="AH2" s="102" t="n">
        <v>4.32</v>
      </c>
      <c r="AI2" s="102" t="n">
        <v>4.18</v>
      </c>
      <c r="AJ2" s="102" t="n">
        <v>4.04</v>
      </c>
      <c r="AK2" s="102" t="n">
        <v>3.9</v>
      </c>
      <c r="AL2" s="102" t="n">
        <v>3.76</v>
      </c>
      <c r="AM2" s="102" t="n">
        <v>3.62</v>
      </c>
      <c r="AN2" s="102" t="n">
        <v>3.48</v>
      </c>
      <c r="AO2" s="102" t="n">
        <v>3.34</v>
      </c>
      <c r="AP2" s="102" t="n">
        <v>3.2</v>
      </c>
      <c r="AQ2" s="102" t="n">
        <v>3.06</v>
      </c>
      <c r="AR2" s="102" t="n">
        <v>2.92</v>
      </c>
      <c r="AS2" s="102" t="n">
        <v>2.78</v>
      </c>
      <c r="AT2" s="102" t="n">
        <v>2.64</v>
      </c>
      <c r="AU2" s="102" t="n">
        <v>2.5</v>
      </c>
      <c r="AV2" s="102" t="n">
        <v>2.36</v>
      </c>
      <c r="AW2" s="102" t="n">
        <v>2.22</v>
      </c>
      <c r="AX2" s="102" t="n">
        <v>2.08</v>
      </c>
      <c r="AY2" s="102" t="n">
        <v>1.94</v>
      </c>
      <c r="AZ2" s="102" t="n">
        <v>1.8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0.706666666666667</v>
      </c>
      <c r="D3" s="102" t="n">
        <v>1.41333333333333</v>
      </c>
      <c r="E3" s="102" t="n">
        <v>2.12</v>
      </c>
      <c r="F3" s="102" t="n">
        <v>2.82666666666667</v>
      </c>
      <c r="G3" s="102" t="n">
        <v>3.53333333333333</v>
      </c>
      <c r="H3" s="102" t="n">
        <v>4.24</v>
      </c>
      <c r="I3" s="102" t="n">
        <v>4.97333333333333</v>
      </c>
      <c r="J3" s="102" t="n">
        <v>5.70666666666667</v>
      </c>
      <c r="K3" s="102" t="n">
        <v>6.44</v>
      </c>
      <c r="L3" s="102" t="n">
        <v>7.29333333333333</v>
      </c>
      <c r="M3" s="102" t="n">
        <v>8.14666666666667</v>
      </c>
      <c r="N3" s="102" t="n">
        <v>9</v>
      </c>
      <c r="O3" s="102" t="n">
        <v>8.39666666666667</v>
      </c>
      <c r="P3" s="102" t="n">
        <v>7.79333333333333</v>
      </c>
      <c r="Q3" s="102" t="n">
        <v>7.19</v>
      </c>
      <c r="R3" s="102" t="n">
        <v>6.58666666666667</v>
      </c>
      <c r="S3" s="102" t="n">
        <v>5.98333333333333</v>
      </c>
      <c r="T3" s="102" t="n">
        <v>5.38</v>
      </c>
      <c r="U3" s="102" t="n">
        <v>5.51333333333333</v>
      </c>
      <c r="V3" s="102" t="n">
        <v>5.64666666666667</v>
      </c>
      <c r="W3" s="102" t="n">
        <v>5.78</v>
      </c>
      <c r="X3" s="102" t="n">
        <v>5.67777777777778</v>
      </c>
      <c r="Y3" s="102" t="n">
        <v>5.57555555555556</v>
      </c>
      <c r="Z3" s="102" t="n">
        <v>5.47333333333333</v>
      </c>
      <c r="AA3" s="102" t="n">
        <v>5.37111111111111</v>
      </c>
      <c r="AB3" s="102" t="n">
        <v>5.26888888888889</v>
      </c>
      <c r="AC3" s="102" t="n">
        <v>5.16666666666667</v>
      </c>
      <c r="AD3" s="102" t="n">
        <v>5.06444444444445</v>
      </c>
      <c r="AE3" s="102" t="n">
        <v>4.96222222222222</v>
      </c>
      <c r="AF3" s="102" t="n">
        <v>4.86</v>
      </c>
      <c r="AG3" s="102" t="n">
        <v>4.714</v>
      </c>
      <c r="AH3" s="102" t="n">
        <v>4.568</v>
      </c>
      <c r="AI3" s="102" t="n">
        <v>4.422</v>
      </c>
      <c r="AJ3" s="102" t="n">
        <v>4.276</v>
      </c>
      <c r="AK3" s="102" t="n">
        <v>4.13</v>
      </c>
      <c r="AL3" s="102" t="n">
        <v>3.984</v>
      </c>
      <c r="AM3" s="102" t="n">
        <v>3.838</v>
      </c>
      <c r="AN3" s="102" t="n">
        <v>3.692</v>
      </c>
      <c r="AO3" s="102" t="n">
        <v>3.546</v>
      </c>
      <c r="AP3" s="102" t="n">
        <v>3.4</v>
      </c>
      <c r="AQ3" s="102" t="n">
        <v>3.254</v>
      </c>
      <c r="AR3" s="102" t="n">
        <v>3.108</v>
      </c>
      <c r="AS3" s="102" t="n">
        <v>2.962</v>
      </c>
      <c r="AT3" s="102" t="n">
        <v>2.816</v>
      </c>
      <c r="AU3" s="102" t="n">
        <v>2.67</v>
      </c>
      <c r="AV3" s="102" t="n">
        <v>2.524</v>
      </c>
      <c r="AW3" s="102" t="n">
        <v>2.378</v>
      </c>
      <c r="AX3" s="102" t="n">
        <v>2.232</v>
      </c>
      <c r="AY3" s="102" t="n">
        <v>2.086</v>
      </c>
      <c r="AZ3" s="102" t="n">
        <v>1.94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0.73</v>
      </c>
      <c r="D4" s="102" t="n">
        <v>1.46</v>
      </c>
      <c r="E4" s="102" t="n">
        <v>2.19</v>
      </c>
      <c r="F4" s="102" t="n">
        <v>2.92</v>
      </c>
      <c r="G4" s="102" t="n">
        <v>3.65</v>
      </c>
      <c r="H4" s="102" t="n">
        <v>4.38</v>
      </c>
      <c r="I4" s="102" t="n">
        <v>5.14666666666667</v>
      </c>
      <c r="J4" s="102" t="n">
        <v>5.91333333333333</v>
      </c>
      <c r="K4" s="102" t="n">
        <v>6.68</v>
      </c>
      <c r="L4" s="102" t="n">
        <v>7.55333333333333</v>
      </c>
      <c r="M4" s="102" t="n">
        <v>8.42666666666667</v>
      </c>
      <c r="N4" s="102" t="n">
        <v>9.3</v>
      </c>
      <c r="O4" s="102" t="n">
        <v>8.69333333333333</v>
      </c>
      <c r="P4" s="102" t="n">
        <v>8.08666666666667</v>
      </c>
      <c r="Q4" s="102" t="n">
        <v>7.48</v>
      </c>
      <c r="R4" s="102" t="n">
        <v>6.87333333333333</v>
      </c>
      <c r="S4" s="102" t="n">
        <v>6.26666666666667</v>
      </c>
      <c r="T4" s="102" t="n">
        <v>5.66</v>
      </c>
      <c r="U4" s="102" t="n">
        <v>5.79333333333333</v>
      </c>
      <c r="V4" s="102" t="n">
        <v>5.92666666666667</v>
      </c>
      <c r="W4" s="102" t="n">
        <v>6.06</v>
      </c>
      <c r="X4" s="102" t="n">
        <v>5.95555555555556</v>
      </c>
      <c r="Y4" s="102" t="n">
        <v>5.85111111111111</v>
      </c>
      <c r="Z4" s="102" t="n">
        <v>5.74666666666667</v>
      </c>
      <c r="AA4" s="102" t="n">
        <v>5.64222222222222</v>
      </c>
      <c r="AB4" s="102" t="n">
        <v>5.53777777777778</v>
      </c>
      <c r="AC4" s="102" t="n">
        <v>5.43333333333333</v>
      </c>
      <c r="AD4" s="102" t="n">
        <v>5.32888888888889</v>
      </c>
      <c r="AE4" s="102" t="n">
        <v>5.22444444444444</v>
      </c>
      <c r="AF4" s="102" t="n">
        <v>5.12</v>
      </c>
      <c r="AG4" s="102" t="n">
        <v>4.968</v>
      </c>
      <c r="AH4" s="102" t="n">
        <v>4.816</v>
      </c>
      <c r="AI4" s="102" t="n">
        <v>4.664</v>
      </c>
      <c r="AJ4" s="102" t="n">
        <v>4.512</v>
      </c>
      <c r="AK4" s="102" t="n">
        <v>4.36</v>
      </c>
      <c r="AL4" s="102" t="n">
        <v>4.208</v>
      </c>
      <c r="AM4" s="102" t="n">
        <v>4.056</v>
      </c>
      <c r="AN4" s="102" t="n">
        <v>3.904</v>
      </c>
      <c r="AO4" s="102" t="n">
        <v>3.752</v>
      </c>
      <c r="AP4" s="102" t="n">
        <v>3.6</v>
      </c>
      <c r="AQ4" s="102" t="n">
        <v>3.448</v>
      </c>
      <c r="AR4" s="102" t="n">
        <v>3.296</v>
      </c>
      <c r="AS4" s="102" t="n">
        <v>3.144</v>
      </c>
      <c r="AT4" s="102" t="n">
        <v>2.992</v>
      </c>
      <c r="AU4" s="102" t="n">
        <v>2.84</v>
      </c>
      <c r="AV4" s="102" t="n">
        <v>2.688</v>
      </c>
      <c r="AW4" s="102" t="n">
        <v>2.536</v>
      </c>
      <c r="AX4" s="102" t="n">
        <v>2.384</v>
      </c>
      <c r="AY4" s="102" t="n">
        <v>2.232</v>
      </c>
      <c r="AZ4" s="102" t="n">
        <v>2.08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0.753333333333333</v>
      </c>
      <c r="D5" s="102" t="n">
        <v>1.50666666666667</v>
      </c>
      <c r="E5" s="102" t="n">
        <v>2.26</v>
      </c>
      <c r="F5" s="102" t="n">
        <v>3.01333333333333</v>
      </c>
      <c r="G5" s="102" t="n">
        <v>3.76666666666667</v>
      </c>
      <c r="H5" s="102" t="n">
        <v>4.52</v>
      </c>
      <c r="I5" s="102" t="n">
        <v>5.32</v>
      </c>
      <c r="J5" s="102" t="n">
        <v>6.12</v>
      </c>
      <c r="K5" s="102" t="n">
        <v>6.92</v>
      </c>
      <c r="L5" s="102" t="n">
        <v>7.81333333333333</v>
      </c>
      <c r="M5" s="102" t="n">
        <v>8.70666666666667</v>
      </c>
      <c r="N5" s="102" t="n">
        <v>9.6</v>
      </c>
      <c r="O5" s="102" t="n">
        <v>8.99</v>
      </c>
      <c r="P5" s="102" t="n">
        <v>8.38</v>
      </c>
      <c r="Q5" s="102" t="n">
        <v>7.77</v>
      </c>
      <c r="R5" s="102" t="n">
        <v>7.16</v>
      </c>
      <c r="S5" s="102" t="n">
        <v>6.55</v>
      </c>
      <c r="T5" s="102" t="n">
        <v>5.94</v>
      </c>
      <c r="U5" s="102" t="n">
        <v>6.07333333333333</v>
      </c>
      <c r="V5" s="102" t="n">
        <v>6.20666666666667</v>
      </c>
      <c r="W5" s="102" t="n">
        <v>6.34</v>
      </c>
      <c r="X5" s="102" t="n">
        <v>6.23333333333333</v>
      </c>
      <c r="Y5" s="102" t="n">
        <v>6.12666666666667</v>
      </c>
      <c r="Z5" s="102" t="n">
        <v>6.02</v>
      </c>
      <c r="AA5" s="102" t="n">
        <v>5.91333333333334</v>
      </c>
      <c r="AB5" s="102" t="n">
        <v>5.80666666666667</v>
      </c>
      <c r="AC5" s="102" t="n">
        <v>5.7</v>
      </c>
      <c r="AD5" s="102" t="n">
        <v>5.59333333333334</v>
      </c>
      <c r="AE5" s="102" t="n">
        <v>5.48666666666667</v>
      </c>
      <c r="AF5" s="102" t="n">
        <v>5.38</v>
      </c>
      <c r="AG5" s="102" t="n">
        <v>5.222</v>
      </c>
      <c r="AH5" s="102" t="n">
        <v>5.064</v>
      </c>
      <c r="AI5" s="102" t="n">
        <v>4.906</v>
      </c>
      <c r="AJ5" s="102" t="n">
        <v>4.748</v>
      </c>
      <c r="AK5" s="102" t="n">
        <v>4.59</v>
      </c>
      <c r="AL5" s="102" t="n">
        <v>4.432</v>
      </c>
      <c r="AM5" s="102" t="n">
        <v>4.274</v>
      </c>
      <c r="AN5" s="102" t="n">
        <v>4.116</v>
      </c>
      <c r="AO5" s="102" t="n">
        <v>3.958</v>
      </c>
      <c r="AP5" s="102" t="n">
        <v>3.8</v>
      </c>
      <c r="AQ5" s="102" t="n">
        <v>3.642</v>
      </c>
      <c r="AR5" s="102" t="n">
        <v>3.484</v>
      </c>
      <c r="AS5" s="102" t="n">
        <v>3.326</v>
      </c>
      <c r="AT5" s="102" t="n">
        <v>3.168</v>
      </c>
      <c r="AU5" s="102" t="n">
        <v>3.01</v>
      </c>
      <c r="AV5" s="102" t="n">
        <v>2.852</v>
      </c>
      <c r="AW5" s="102" t="n">
        <v>2.694</v>
      </c>
      <c r="AX5" s="102" t="n">
        <v>2.536</v>
      </c>
      <c r="AY5" s="102" t="n">
        <v>2.378</v>
      </c>
      <c r="AZ5" s="102" t="n">
        <v>2.22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0.776666666666666</v>
      </c>
      <c r="D6" s="102" t="n">
        <v>1.55333333333333</v>
      </c>
      <c r="E6" s="102" t="n">
        <v>2.33</v>
      </c>
      <c r="F6" s="102" t="n">
        <v>3.10666666666667</v>
      </c>
      <c r="G6" s="102" t="n">
        <v>3.88333333333333</v>
      </c>
      <c r="H6" s="102" t="n">
        <v>4.66</v>
      </c>
      <c r="I6" s="102" t="n">
        <v>5.49333333333333</v>
      </c>
      <c r="J6" s="102" t="n">
        <v>6.32666666666667</v>
      </c>
      <c r="K6" s="102" t="n">
        <v>7.16</v>
      </c>
      <c r="L6" s="102" t="n">
        <v>8.07333333333333</v>
      </c>
      <c r="M6" s="102" t="n">
        <v>8.98666666666667</v>
      </c>
      <c r="N6" s="102" t="n">
        <v>9.9</v>
      </c>
      <c r="O6" s="102" t="n">
        <v>9.28666666666667</v>
      </c>
      <c r="P6" s="102" t="n">
        <v>8.67333333333334</v>
      </c>
      <c r="Q6" s="102" t="n">
        <v>8.06</v>
      </c>
      <c r="R6" s="102" t="n">
        <v>7.44666666666667</v>
      </c>
      <c r="S6" s="102" t="n">
        <v>6.83333333333334</v>
      </c>
      <c r="T6" s="102" t="n">
        <v>6.22</v>
      </c>
      <c r="U6" s="102" t="n">
        <v>6.35333333333333</v>
      </c>
      <c r="V6" s="102" t="n">
        <v>6.48666666666667</v>
      </c>
      <c r="W6" s="102" t="n">
        <v>6.62</v>
      </c>
      <c r="X6" s="102" t="n">
        <v>6.51111111111111</v>
      </c>
      <c r="Y6" s="102" t="n">
        <v>6.40222222222222</v>
      </c>
      <c r="Z6" s="102" t="n">
        <v>6.29333333333333</v>
      </c>
      <c r="AA6" s="102" t="n">
        <v>6.18444444444445</v>
      </c>
      <c r="AB6" s="102" t="n">
        <v>6.07555555555556</v>
      </c>
      <c r="AC6" s="102" t="n">
        <v>5.96666666666667</v>
      </c>
      <c r="AD6" s="102" t="n">
        <v>5.85777777777778</v>
      </c>
      <c r="AE6" s="102" t="n">
        <v>5.74888888888889</v>
      </c>
      <c r="AF6" s="102" t="n">
        <v>5.64</v>
      </c>
      <c r="AG6" s="102" t="n">
        <v>5.476</v>
      </c>
      <c r="AH6" s="102" t="n">
        <v>5.312</v>
      </c>
      <c r="AI6" s="102" t="n">
        <v>5.148</v>
      </c>
      <c r="AJ6" s="102" t="n">
        <v>4.984</v>
      </c>
      <c r="AK6" s="102" t="n">
        <v>4.82</v>
      </c>
      <c r="AL6" s="102" t="n">
        <v>4.656</v>
      </c>
      <c r="AM6" s="102" t="n">
        <v>4.492</v>
      </c>
      <c r="AN6" s="102" t="n">
        <v>4.328</v>
      </c>
      <c r="AO6" s="102" t="n">
        <v>4.164</v>
      </c>
      <c r="AP6" s="102" t="n">
        <v>4</v>
      </c>
      <c r="AQ6" s="102" t="n">
        <v>3.836</v>
      </c>
      <c r="AR6" s="102" t="n">
        <v>3.672</v>
      </c>
      <c r="AS6" s="102" t="n">
        <v>3.508</v>
      </c>
      <c r="AT6" s="102" t="n">
        <v>3.344</v>
      </c>
      <c r="AU6" s="102" t="n">
        <v>3.18</v>
      </c>
      <c r="AV6" s="102" t="n">
        <v>3.016</v>
      </c>
      <c r="AW6" s="102" t="n">
        <v>2.852</v>
      </c>
      <c r="AX6" s="102" t="n">
        <v>2.688</v>
      </c>
      <c r="AY6" s="102" t="n">
        <v>2.524</v>
      </c>
      <c r="AZ6" s="102" t="n">
        <v>2.36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0.8</v>
      </c>
      <c r="D7" s="102" t="n">
        <v>1.6</v>
      </c>
      <c r="E7" s="102" t="n">
        <v>2.4</v>
      </c>
      <c r="F7" s="102" t="n">
        <v>3.2</v>
      </c>
      <c r="G7" s="102" t="n">
        <v>4</v>
      </c>
      <c r="H7" s="102" t="n">
        <v>4.8</v>
      </c>
      <c r="I7" s="102" t="n">
        <v>5.66666666666667</v>
      </c>
      <c r="J7" s="102" t="n">
        <v>6.53333333333333</v>
      </c>
      <c r="K7" s="102" t="n">
        <v>7.4</v>
      </c>
      <c r="L7" s="102" t="n">
        <v>8.33333333333333</v>
      </c>
      <c r="M7" s="102" t="n">
        <v>9.26666666666667</v>
      </c>
      <c r="N7" s="102" t="n">
        <v>10.2</v>
      </c>
      <c r="O7" s="102" t="n">
        <v>9.58333333333333</v>
      </c>
      <c r="P7" s="102" t="n">
        <v>8.96666666666667</v>
      </c>
      <c r="Q7" s="102" t="n">
        <v>8.35</v>
      </c>
      <c r="R7" s="102" t="n">
        <v>7.73333333333333</v>
      </c>
      <c r="S7" s="102" t="n">
        <v>7.11666666666667</v>
      </c>
      <c r="T7" s="102" t="n">
        <v>6.5</v>
      </c>
      <c r="U7" s="102" t="n">
        <v>6.63333333333333</v>
      </c>
      <c r="V7" s="102" t="n">
        <v>6.76666666666667</v>
      </c>
      <c r="W7" s="102" t="n">
        <v>6.9</v>
      </c>
      <c r="X7" s="102" t="n">
        <v>6.78888888888889</v>
      </c>
      <c r="Y7" s="102" t="n">
        <v>6.67777777777778</v>
      </c>
      <c r="Z7" s="102" t="n">
        <v>6.56666666666667</v>
      </c>
      <c r="AA7" s="102" t="n">
        <v>6.45555555555556</v>
      </c>
      <c r="AB7" s="102" t="n">
        <v>6.34444444444445</v>
      </c>
      <c r="AC7" s="102" t="n">
        <v>6.23333333333334</v>
      </c>
      <c r="AD7" s="102" t="n">
        <v>6.12222222222223</v>
      </c>
      <c r="AE7" s="102" t="n">
        <v>6.01111111111111</v>
      </c>
      <c r="AF7" s="102" t="n">
        <v>5.9</v>
      </c>
      <c r="AG7" s="102" t="n">
        <v>5.73</v>
      </c>
      <c r="AH7" s="102" t="n">
        <v>5.56</v>
      </c>
      <c r="AI7" s="102" t="n">
        <v>5.39</v>
      </c>
      <c r="AJ7" s="102" t="n">
        <v>5.22</v>
      </c>
      <c r="AK7" s="102" t="n">
        <v>5.05</v>
      </c>
      <c r="AL7" s="102" t="n">
        <v>4.88</v>
      </c>
      <c r="AM7" s="102" t="n">
        <v>4.71</v>
      </c>
      <c r="AN7" s="102" t="n">
        <v>4.54</v>
      </c>
      <c r="AO7" s="102" t="n">
        <v>4.37</v>
      </c>
      <c r="AP7" s="102" t="n">
        <v>4.2</v>
      </c>
      <c r="AQ7" s="102" t="n">
        <v>4.03</v>
      </c>
      <c r="AR7" s="102" t="n">
        <v>3.86</v>
      </c>
      <c r="AS7" s="102" t="n">
        <v>3.69</v>
      </c>
      <c r="AT7" s="102" t="n">
        <v>3.52</v>
      </c>
      <c r="AU7" s="102" t="n">
        <v>3.35</v>
      </c>
      <c r="AV7" s="102" t="n">
        <v>3.18</v>
      </c>
      <c r="AW7" s="102" t="n">
        <v>3.01</v>
      </c>
      <c r="AX7" s="102" t="n">
        <v>2.84</v>
      </c>
      <c r="AY7" s="102" t="n">
        <v>2.67</v>
      </c>
      <c r="AZ7" s="102" t="n">
        <v>2.5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0.821333333333333</v>
      </c>
      <c r="D8" s="102" t="n">
        <v>1.64266666666667</v>
      </c>
      <c r="E8" s="102" t="n">
        <v>2.464</v>
      </c>
      <c r="F8" s="102" t="n">
        <v>3.28533333333333</v>
      </c>
      <c r="G8" s="102" t="n">
        <v>4.10666666666667</v>
      </c>
      <c r="H8" s="102" t="n">
        <v>4.928</v>
      </c>
      <c r="I8" s="102" t="n">
        <v>5.82666666666667</v>
      </c>
      <c r="J8" s="102" t="n">
        <v>6.72533333333333</v>
      </c>
      <c r="K8" s="102" t="n">
        <v>7.624</v>
      </c>
      <c r="L8" s="102" t="n">
        <v>8.56133333333333</v>
      </c>
      <c r="M8" s="102" t="n">
        <v>9.49866666666667</v>
      </c>
      <c r="N8" s="102" t="n">
        <v>10.436</v>
      </c>
      <c r="O8" s="102" t="n">
        <v>9.83333333333333</v>
      </c>
      <c r="P8" s="102" t="n">
        <v>9.23066666666667</v>
      </c>
      <c r="Q8" s="102" t="n">
        <v>8.628</v>
      </c>
      <c r="R8" s="102" t="n">
        <v>8.02533333333334</v>
      </c>
      <c r="S8" s="102" t="n">
        <v>7.42266666666667</v>
      </c>
      <c r="T8" s="102" t="n">
        <v>6.82</v>
      </c>
      <c r="U8" s="102" t="n">
        <v>6.97333333333333</v>
      </c>
      <c r="V8" s="102" t="n">
        <v>7.12666666666667</v>
      </c>
      <c r="W8" s="102" t="n">
        <v>7.28</v>
      </c>
      <c r="X8" s="102" t="n">
        <v>7.16</v>
      </c>
      <c r="Y8" s="102" t="n">
        <v>7.04</v>
      </c>
      <c r="Z8" s="102" t="n">
        <v>6.92</v>
      </c>
      <c r="AA8" s="102" t="n">
        <v>6.8</v>
      </c>
      <c r="AB8" s="102" t="n">
        <v>6.68</v>
      </c>
      <c r="AC8" s="102" t="n">
        <v>6.56</v>
      </c>
      <c r="AD8" s="102" t="n">
        <v>6.44</v>
      </c>
      <c r="AE8" s="102" t="n">
        <v>6.32</v>
      </c>
      <c r="AF8" s="102" t="n">
        <v>6.2</v>
      </c>
      <c r="AG8" s="102" t="n">
        <v>6.015</v>
      </c>
      <c r="AH8" s="102" t="n">
        <v>5.83</v>
      </c>
      <c r="AI8" s="102" t="n">
        <v>5.645</v>
      </c>
      <c r="AJ8" s="102" t="n">
        <v>5.46</v>
      </c>
      <c r="AK8" s="102" t="n">
        <v>5.275</v>
      </c>
      <c r="AL8" s="102" t="n">
        <v>5.09</v>
      </c>
      <c r="AM8" s="102" t="n">
        <v>4.905</v>
      </c>
      <c r="AN8" s="102" t="n">
        <v>4.72</v>
      </c>
      <c r="AO8" s="102" t="n">
        <v>4.535</v>
      </c>
      <c r="AP8" s="102" t="n">
        <v>4.35</v>
      </c>
      <c r="AQ8" s="102" t="n">
        <v>4.165</v>
      </c>
      <c r="AR8" s="102" t="n">
        <v>3.98</v>
      </c>
      <c r="AS8" s="102" t="n">
        <v>3.795</v>
      </c>
      <c r="AT8" s="102" t="n">
        <v>3.61</v>
      </c>
      <c r="AU8" s="102" t="n">
        <v>3.425</v>
      </c>
      <c r="AV8" s="102" t="n">
        <v>3.24</v>
      </c>
      <c r="AW8" s="102" t="n">
        <v>3.055</v>
      </c>
      <c r="AX8" s="102" t="n">
        <v>2.87</v>
      </c>
      <c r="AY8" s="102" t="n">
        <v>2.685</v>
      </c>
      <c r="AZ8" s="102" t="n">
        <v>2.5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0.842666666666667</v>
      </c>
      <c r="D9" s="102" t="n">
        <v>1.68533333333333</v>
      </c>
      <c r="E9" s="102" t="n">
        <v>2.528</v>
      </c>
      <c r="F9" s="102" t="n">
        <v>3.37066666666667</v>
      </c>
      <c r="G9" s="102" t="n">
        <v>4.21333333333333</v>
      </c>
      <c r="H9" s="102" t="n">
        <v>5.056</v>
      </c>
      <c r="I9" s="102" t="n">
        <v>5.98666666666667</v>
      </c>
      <c r="J9" s="102" t="n">
        <v>6.91733333333333</v>
      </c>
      <c r="K9" s="102" t="n">
        <v>7.848</v>
      </c>
      <c r="L9" s="102" t="n">
        <v>8.78933333333333</v>
      </c>
      <c r="M9" s="102" t="n">
        <v>9.73066666666667</v>
      </c>
      <c r="N9" s="102" t="n">
        <v>10.672</v>
      </c>
      <c r="O9" s="102" t="n">
        <v>10.0833333333333</v>
      </c>
      <c r="P9" s="102" t="n">
        <v>9.49466666666667</v>
      </c>
      <c r="Q9" s="102" t="n">
        <v>8.906</v>
      </c>
      <c r="R9" s="102" t="n">
        <v>8.31733333333333</v>
      </c>
      <c r="S9" s="102" t="n">
        <v>7.72866666666667</v>
      </c>
      <c r="T9" s="102" t="n">
        <v>7.14</v>
      </c>
      <c r="U9" s="102" t="n">
        <v>7.31333333333333</v>
      </c>
      <c r="V9" s="102" t="n">
        <v>7.48666666666667</v>
      </c>
      <c r="W9" s="102" t="n">
        <v>7.66</v>
      </c>
      <c r="X9" s="102" t="n">
        <v>7.53111111111111</v>
      </c>
      <c r="Y9" s="102" t="n">
        <v>7.40222222222222</v>
      </c>
      <c r="Z9" s="102" t="n">
        <v>7.27333333333333</v>
      </c>
      <c r="AA9" s="102" t="n">
        <v>7.14444444444445</v>
      </c>
      <c r="AB9" s="102" t="n">
        <v>7.01555555555556</v>
      </c>
      <c r="AC9" s="102" t="n">
        <v>6.88666666666667</v>
      </c>
      <c r="AD9" s="102" t="n">
        <v>6.75777777777778</v>
      </c>
      <c r="AE9" s="102" t="n">
        <v>6.62888888888889</v>
      </c>
      <c r="AF9" s="102" t="n">
        <v>6.5</v>
      </c>
      <c r="AG9" s="102" t="n">
        <v>6.3</v>
      </c>
      <c r="AH9" s="102" t="n">
        <v>6.1</v>
      </c>
      <c r="AI9" s="102" t="n">
        <v>5.9</v>
      </c>
      <c r="AJ9" s="102" t="n">
        <v>5.7</v>
      </c>
      <c r="AK9" s="102" t="n">
        <v>5.5</v>
      </c>
      <c r="AL9" s="102" t="n">
        <v>5.3</v>
      </c>
      <c r="AM9" s="102" t="n">
        <v>5.1</v>
      </c>
      <c r="AN9" s="102" t="n">
        <v>4.9</v>
      </c>
      <c r="AO9" s="102" t="n">
        <v>4.7</v>
      </c>
      <c r="AP9" s="102" t="n">
        <v>4.5</v>
      </c>
      <c r="AQ9" s="102" t="n">
        <v>4.3</v>
      </c>
      <c r="AR9" s="102" t="n">
        <v>4.1</v>
      </c>
      <c r="AS9" s="102" t="n">
        <v>3.9</v>
      </c>
      <c r="AT9" s="102" t="n">
        <v>3.7</v>
      </c>
      <c r="AU9" s="102" t="n">
        <v>3.5</v>
      </c>
      <c r="AV9" s="102" t="n">
        <v>3.3</v>
      </c>
      <c r="AW9" s="102" t="n">
        <v>3.1</v>
      </c>
      <c r="AX9" s="102" t="n">
        <v>2.9</v>
      </c>
      <c r="AY9" s="102" t="n">
        <v>2.7</v>
      </c>
      <c r="AZ9" s="102" t="n">
        <v>2.5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0.864</v>
      </c>
      <c r="D10" s="102" t="n">
        <v>1.728</v>
      </c>
      <c r="E10" s="102" t="n">
        <v>2.592</v>
      </c>
      <c r="F10" s="102" t="n">
        <v>3.456</v>
      </c>
      <c r="G10" s="102" t="n">
        <v>4.32</v>
      </c>
      <c r="H10" s="102" t="n">
        <v>5.184</v>
      </c>
      <c r="I10" s="102" t="n">
        <v>6.14666666666667</v>
      </c>
      <c r="J10" s="102" t="n">
        <v>7.10933333333333</v>
      </c>
      <c r="K10" s="102" t="n">
        <v>8.072</v>
      </c>
      <c r="L10" s="102" t="n">
        <v>9.01733333333334</v>
      </c>
      <c r="M10" s="102" t="n">
        <v>9.96266666666667</v>
      </c>
      <c r="N10" s="102" t="n">
        <v>10.908</v>
      </c>
      <c r="O10" s="102" t="n">
        <v>10.3333333333333</v>
      </c>
      <c r="P10" s="102" t="n">
        <v>9.75866666666667</v>
      </c>
      <c r="Q10" s="102" t="n">
        <v>9.184</v>
      </c>
      <c r="R10" s="102" t="n">
        <v>8.60933333333333</v>
      </c>
      <c r="S10" s="102" t="n">
        <v>8.03466666666666</v>
      </c>
      <c r="T10" s="102" t="n">
        <v>7.46</v>
      </c>
      <c r="U10" s="102" t="n">
        <v>7.65333333333333</v>
      </c>
      <c r="V10" s="102" t="n">
        <v>7.84666666666667</v>
      </c>
      <c r="W10" s="102" t="n">
        <v>8.04</v>
      </c>
      <c r="X10" s="102" t="n">
        <v>7.90222222222222</v>
      </c>
      <c r="Y10" s="102" t="n">
        <v>7.76444444444445</v>
      </c>
      <c r="Z10" s="102" t="n">
        <v>7.62666666666667</v>
      </c>
      <c r="AA10" s="102" t="n">
        <v>7.48888888888889</v>
      </c>
      <c r="AB10" s="102" t="n">
        <v>7.35111111111111</v>
      </c>
      <c r="AC10" s="102" t="n">
        <v>7.21333333333333</v>
      </c>
      <c r="AD10" s="102" t="n">
        <v>7.07555555555556</v>
      </c>
      <c r="AE10" s="102" t="n">
        <v>6.93777777777778</v>
      </c>
      <c r="AF10" s="102" t="n">
        <v>6.8</v>
      </c>
      <c r="AG10" s="102" t="n">
        <v>6.585</v>
      </c>
      <c r="AH10" s="102" t="n">
        <v>6.37</v>
      </c>
      <c r="AI10" s="102" t="n">
        <v>6.155</v>
      </c>
      <c r="AJ10" s="102" t="n">
        <v>5.94</v>
      </c>
      <c r="AK10" s="102" t="n">
        <v>5.725</v>
      </c>
      <c r="AL10" s="102" t="n">
        <v>5.51</v>
      </c>
      <c r="AM10" s="102" t="n">
        <v>5.295</v>
      </c>
      <c r="AN10" s="102" t="n">
        <v>5.08</v>
      </c>
      <c r="AO10" s="102" t="n">
        <v>4.865</v>
      </c>
      <c r="AP10" s="102" t="n">
        <v>4.65</v>
      </c>
      <c r="AQ10" s="102" t="n">
        <v>4.435</v>
      </c>
      <c r="AR10" s="102" t="n">
        <v>4.22</v>
      </c>
      <c r="AS10" s="102" t="n">
        <v>4.005</v>
      </c>
      <c r="AT10" s="102" t="n">
        <v>3.79</v>
      </c>
      <c r="AU10" s="102" t="n">
        <v>3.575</v>
      </c>
      <c r="AV10" s="102" t="n">
        <v>3.36</v>
      </c>
      <c r="AW10" s="102" t="n">
        <v>3.145</v>
      </c>
      <c r="AX10" s="102" t="n">
        <v>2.93</v>
      </c>
      <c r="AY10" s="102" t="n">
        <v>2.715</v>
      </c>
      <c r="AZ10" s="102" t="n">
        <v>2.5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0.885333333333333</v>
      </c>
      <c r="D11" s="102" t="n">
        <v>1.77066666666667</v>
      </c>
      <c r="E11" s="102" t="n">
        <v>2.656</v>
      </c>
      <c r="F11" s="102" t="n">
        <v>3.54133333333333</v>
      </c>
      <c r="G11" s="102" t="n">
        <v>4.42666666666667</v>
      </c>
      <c r="H11" s="102" t="n">
        <v>5.312</v>
      </c>
      <c r="I11" s="102" t="n">
        <v>6.30666666666667</v>
      </c>
      <c r="J11" s="102" t="n">
        <v>7.30133333333334</v>
      </c>
      <c r="K11" s="102" t="n">
        <v>8.296</v>
      </c>
      <c r="L11" s="102" t="n">
        <v>9.24533333333334</v>
      </c>
      <c r="M11" s="102" t="n">
        <v>10.1946666666667</v>
      </c>
      <c r="N11" s="102" t="n">
        <v>11.144</v>
      </c>
      <c r="O11" s="102" t="n">
        <v>10.5833333333333</v>
      </c>
      <c r="P11" s="102" t="n">
        <v>10.0226666666667</v>
      </c>
      <c r="Q11" s="102" t="n">
        <v>9.462</v>
      </c>
      <c r="R11" s="102" t="n">
        <v>8.90133333333334</v>
      </c>
      <c r="S11" s="102" t="n">
        <v>8.34066666666667</v>
      </c>
      <c r="T11" s="102" t="n">
        <v>7.78</v>
      </c>
      <c r="U11" s="102" t="n">
        <v>7.99333333333334</v>
      </c>
      <c r="V11" s="102" t="n">
        <v>8.20666666666667</v>
      </c>
      <c r="W11" s="102" t="n">
        <v>8.42</v>
      </c>
      <c r="X11" s="102" t="n">
        <v>8.27333333333334</v>
      </c>
      <c r="Y11" s="102" t="n">
        <v>8.12666666666667</v>
      </c>
      <c r="Z11" s="102" t="n">
        <v>7.98</v>
      </c>
      <c r="AA11" s="102" t="n">
        <v>7.83333333333334</v>
      </c>
      <c r="AB11" s="102" t="n">
        <v>7.68666666666667</v>
      </c>
      <c r="AC11" s="102" t="n">
        <v>7.54</v>
      </c>
      <c r="AD11" s="102" t="n">
        <v>7.39333333333334</v>
      </c>
      <c r="AE11" s="102" t="n">
        <v>7.24666666666667</v>
      </c>
      <c r="AF11" s="102" t="n">
        <v>7.1</v>
      </c>
      <c r="AG11" s="102" t="n">
        <v>6.87</v>
      </c>
      <c r="AH11" s="102" t="n">
        <v>6.64</v>
      </c>
      <c r="AI11" s="102" t="n">
        <v>6.41</v>
      </c>
      <c r="AJ11" s="102" t="n">
        <v>6.18</v>
      </c>
      <c r="AK11" s="102" t="n">
        <v>5.95</v>
      </c>
      <c r="AL11" s="102" t="n">
        <v>5.72</v>
      </c>
      <c r="AM11" s="102" t="n">
        <v>5.49</v>
      </c>
      <c r="AN11" s="102" t="n">
        <v>5.26</v>
      </c>
      <c r="AO11" s="102" t="n">
        <v>5.03</v>
      </c>
      <c r="AP11" s="102" t="n">
        <v>4.8</v>
      </c>
      <c r="AQ11" s="102" t="n">
        <v>4.57</v>
      </c>
      <c r="AR11" s="102" t="n">
        <v>4.34</v>
      </c>
      <c r="AS11" s="102" t="n">
        <v>4.11</v>
      </c>
      <c r="AT11" s="102" t="n">
        <v>3.88</v>
      </c>
      <c r="AU11" s="102" t="n">
        <v>3.65</v>
      </c>
      <c r="AV11" s="102" t="n">
        <v>3.42</v>
      </c>
      <c r="AW11" s="102" t="n">
        <v>3.19</v>
      </c>
      <c r="AX11" s="102" t="n">
        <v>2.96</v>
      </c>
      <c r="AY11" s="102" t="n">
        <v>2.73</v>
      </c>
      <c r="AZ11" s="102" t="n">
        <v>2.5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0.906666666666667</v>
      </c>
      <c r="D12" s="102" t="n">
        <v>1.81333333333333</v>
      </c>
      <c r="E12" s="102" t="n">
        <v>2.72</v>
      </c>
      <c r="F12" s="102" t="n">
        <v>3.62666666666667</v>
      </c>
      <c r="G12" s="102" t="n">
        <v>4.53333333333333</v>
      </c>
      <c r="H12" s="102" t="n">
        <v>5.44</v>
      </c>
      <c r="I12" s="102" t="n">
        <v>6.46666666666667</v>
      </c>
      <c r="J12" s="102" t="n">
        <v>7.49333333333333</v>
      </c>
      <c r="K12" s="102" t="n">
        <v>8.52</v>
      </c>
      <c r="L12" s="102" t="n">
        <v>9.47333333333333</v>
      </c>
      <c r="M12" s="102" t="n">
        <v>10.4266666666667</v>
      </c>
      <c r="N12" s="102" t="n">
        <v>11.38</v>
      </c>
      <c r="O12" s="102" t="n">
        <v>10.8333333333333</v>
      </c>
      <c r="P12" s="102" t="n">
        <v>10.2866666666667</v>
      </c>
      <c r="Q12" s="102" t="n">
        <v>9.74</v>
      </c>
      <c r="R12" s="102" t="n">
        <v>9.19333333333333</v>
      </c>
      <c r="S12" s="102" t="n">
        <v>8.64666666666667</v>
      </c>
      <c r="T12" s="102" t="n">
        <v>8.1</v>
      </c>
      <c r="U12" s="102" t="n">
        <v>8.33333333333333</v>
      </c>
      <c r="V12" s="102" t="n">
        <v>8.56666666666667</v>
      </c>
      <c r="W12" s="102" t="n">
        <v>8.8</v>
      </c>
      <c r="X12" s="102" t="n">
        <v>8.64444444444445</v>
      </c>
      <c r="Y12" s="102" t="n">
        <v>8.48888888888889</v>
      </c>
      <c r="Z12" s="102" t="n">
        <v>8.33333333333334</v>
      </c>
      <c r="AA12" s="102" t="n">
        <v>8.17777777777778</v>
      </c>
      <c r="AB12" s="102" t="n">
        <v>8.02222222222223</v>
      </c>
      <c r="AC12" s="102" t="n">
        <v>7.86666666666667</v>
      </c>
      <c r="AD12" s="102" t="n">
        <v>7.71111111111111</v>
      </c>
      <c r="AE12" s="102" t="n">
        <v>7.55555555555556</v>
      </c>
      <c r="AF12" s="102" t="n">
        <v>7.4</v>
      </c>
      <c r="AG12" s="102" t="n">
        <v>7.155</v>
      </c>
      <c r="AH12" s="102" t="n">
        <v>6.91</v>
      </c>
      <c r="AI12" s="102" t="n">
        <v>6.665</v>
      </c>
      <c r="AJ12" s="102" t="n">
        <v>6.42</v>
      </c>
      <c r="AK12" s="102" t="n">
        <v>6.175</v>
      </c>
      <c r="AL12" s="102" t="n">
        <v>5.93</v>
      </c>
      <c r="AM12" s="102" t="n">
        <v>5.685</v>
      </c>
      <c r="AN12" s="102" t="n">
        <v>5.44</v>
      </c>
      <c r="AO12" s="102" t="n">
        <v>5.195</v>
      </c>
      <c r="AP12" s="102" t="n">
        <v>4.95</v>
      </c>
      <c r="AQ12" s="102" t="n">
        <v>4.705</v>
      </c>
      <c r="AR12" s="102" t="n">
        <v>4.46</v>
      </c>
      <c r="AS12" s="102" t="n">
        <v>4.215</v>
      </c>
      <c r="AT12" s="102" t="n">
        <v>3.97</v>
      </c>
      <c r="AU12" s="102" t="n">
        <v>3.725</v>
      </c>
      <c r="AV12" s="102" t="n">
        <v>3.48</v>
      </c>
      <c r="AW12" s="102" t="n">
        <v>3.235</v>
      </c>
      <c r="AX12" s="102" t="n">
        <v>2.99</v>
      </c>
      <c r="AY12" s="102" t="n">
        <v>2.745</v>
      </c>
      <c r="AZ12" s="102" t="n">
        <v>2.5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0.928</v>
      </c>
      <c r="D13" s="102" t="n">
        <v>1.856</v>
      </c>
      <c r="E13" s="102" t="n">
        <v>2.784</v>
      </c>
      <c r="F13" s="102" t="n">
        <v>3.712</v>
      </c>
      <c r="G13" s="102" t="n">
        <v>4.64</v>
      </c>
      <c r="H13" s="102" t="n">
        <v>5.568</v>
      </c>
      <c r="I13" s="102" t="n">
        <v>6.61866666666667</v>
      </c>
      <c r="J13" s="102" t="n">
        <v>7.66933333333333</v>
      </c>
      <c r="K13" s="102" t="n">
        <v>8.72</v>
      </c>
      <c r="L13" s="102" t="n">
        <v>9.682</v>
      </c>
      <c r="M13" s="102" t="n">
        <v>10.644</v>
      </c>
      <c r="N13" s="102" t="n">
        <v>11.606</v>
      </c>
      <c r="O13" s="102" t="n">
        <v>11.0983333333333</v>
      </c>
      <c r="P13" s="102" t="n">
        <v>10.5906666666667</v>
      </c>
      <c r="Q13" s="102" t="n">
        <v>10.083</v>
      </c>
      <c r="R13" s="102" t="n">
        <v>9.57533333333333</v>
      </c>
      <c r="S13" s="102" t="n">
        <v>9.06766666666666</v>
      </c>
      <c r="T13" s="102" t="n">
        <v>8.56</v>
      </c>
      <c r="U13" s="102" t="n">
        <v>8.78</v>
      </c>
      <c r="V13" s="102" t="n">
        <v>9</v>
      </c>
      <c r="W13" s="102" t="n">
        <v>9.22</v>
      </c>
      <c r="X13" s="102" t="n">
        <v>9.06444444444445</v>
      </c>
      <c r="Y13" s="102" t="n">
        <v>8.90888888888889</v>
      </c>
      <c r="Z13" s="102" t="n">
        <v>8.75333333333334</v>
      </c>
      <c r="AA13" s="102" t="n">
        <v>8.59777777777778</v>
      </c>
      <c r="AB13" s="102" t="n">
        <v>8.44222222222223</v>
      </c>
      <c r="AC13" s="102" t="n">
        <v>8.28666666666667</v>
      </c>
      <c r="AD13" s="102" t="n">
        <v>8.13111111111112</v>
      </c>
      <c r="AE13" s="102" t="n">
        <v>7.97555555555556</v>
      </c>
      <c r="AF13" s="102" t="n">
        <v>7.82</v>
      </c>
      <c r="AG13" s="102" t="n">
        <v>7.56</v>
      </c>
      <c r="AH13" s="102" t="n">
        <v>7.3</v>
      </c>
      <c r="AI13" s="102" t="n">
        <v>7.04</v>
      </c>
      <c r="AJ13" s="102" t="n">
        <v>6.78</v>
      </c>
      <c r="AK13" s="102" t="n">
        <v>6.52</v>
      </c>
      <c r="AL13" s="102" t="n">
        <v>6.26</v>
      </c>
      <c r="AM13" s="102" t="n">
        <v>6</v>
      </c>
      <c r="AN13" s="102" t="n">
        <v>5.74</v>
      </c>
      <c r="AO13" s="102" t="n">
        <v>5.48</v>
      </c>
      <c r="AP13" s="102" t="n">
        <v>5.22</v>
      </c>
      <c r="AQ13" s="102" t="n">
        <v>4.96</v>
      </c>
      <c r="AR13" s="102" t="n">
        <v>4.7</v>
      </c>
      <c r="AS13" s="102" t="n">
        <v>4.44</v>
      </c>
      <c r="AT13" s="102" t="n">
        <v>4.18</v>
      </c>
      <c r="AU13" s="102" t="n">
        <v>3.92</v>
      </c>
      <c r="AV13" s="102" t="n">
        <v>3.66</v>
      </c>
      <c r="AW13" s="102" t="n">
        <v>3.4</v>
      </c>
      <c r="AX13" s="102" t="n">
        <v>3.14</v>
      </c>
      <c r="AY13" s="102" t="n">
        <v>2.88</v>
      </c>
      <c r="AZ13" s="102" t="n">
        <v>2.62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0.949333333333333</v>
      </c>
      <c r="D14" s="102" t="n">
        <v>1.89866666666667</v>
      </c>
      <c r="E14" s="102" t="n">
        <v>2.848</v>
      </c>
      <c r="F14" s="102" t="n">
        <v>3.79733333333333</v>
      </c>
      <c r="G14" s="102" t="n">
        <v>4.74666666666667</v>
      </c>
      <c r="H14" s="102" t="n">
        <v>5.696</v>
      </c>
      <c r="I14" s="102" t="n">
        <v>6.77066666666667</v>
      </c>
      <c r="J14" s="102" t="n">
        <v>7.84533333333333</v>
      </c>
      <c r="K14" s="102" t="n">
        <v>8.92</v>
      </c>
      <c r="L14" s="102" t="n">
        <v>9.89066666666666</v>
      </c>
      <c r="M14" s="102" t="n">
        <v>10.8613333333333</v>
      </c>
      <c r="N14" s="102" t="n">
        <v>11.832</v>
      </c>
      <c r="O14" s="102" t="n">
        <v>11.3633333333333</v>
      </c>
      <c r="P14" s="102" t="n">
        <v>10.8946666666667</v>
      </c>
      <c r="Q14" s="102" t="n">
        <v>10.426</v>
      </c>
      <c r="R14" s="102" t="n">
        <v>9.95733333333334</v>
      </c>
      <c r="S14" s="102" t="n">
        <v>9.48866666666667</v>
      </c>
      <c r="T14" s="102" t="n">
        <v>9.02</v>
      </c>
      <c r="U14" s="102" t="n">
        <v>9.22666666666667</v>
      </c>
      <c r="V14" s="102" t="n">
        <v>9.43333333333334</v>
      </c>
      <c r="W14" s="102" t="n">
        <v>9.64</v>
      </c>
      <c r="X14" s="102" t="n">
        <v>9.48444444444445</v>
      </c>
      <c r="Y14" s="102" t="n">
        <v>9.32888888888889</v>
      </c>
      <c r="Z14" s="102" t="n">
        <v>9.17333333333334</v>
      </c>
      <c r="AA14" s="102" t="n">
        <v>9.01777777777778</v>
      </c>
      <c r="AB14" s="102" t="n">
        <v>8.86222222222223</v>
      </c>
      <c r="AC14" s="102" t="n">
        <v>8.70666666666667</v>
      </c>
      <c r="AD14" s="102" t="n">
        <v>8.55111111111112</v>
      </c>
      <c r="AE14" s="102" t="n">
        <v>8.39555555555556</v>
      </c>
      <c r="AF14" s="102" t="n">
        <v>8.24</v>
      </c>
      <c r="AG14" s="102" t="n">
        <v>7.965</v>
      </c>
      <c r="AH14" s="102" t="n">
        <v>7.69</v>
      </c>
      <c r="AI14" s="102" t="n">
        <v>7.415</v>
      </c>
      <c r="AJ14" s="102" t="n">
        <v>7.14</v>
      </c>
      <c r="AK14" s="102" t="n">
        <v>6.865</v>
      </c>
      <c r="AL14" s="102" t="n">
        <v>6.59</v>
      </c>
      <c r="AM14" s="102" t="n">
        <v>6.315</v>
      </c>
      <c r="AN14" s="102" t="n">
        <v>6.04</v>
      </c>
      <c r="AO14" s="102" t="n">
        <v>5.765</v>
      </c>
      <c r="AP14" s="102" t="n">
        <v>5.49</v>
      </c>
      <c r="AQ14" s="102" t="n">
        <v>5.215</v>
      </c>
      <c r="AR14" s="102" t="n">
        <v>4.94</v>
      </c>
      <c r="AS14" s="102" t="n">
        <v>4.665</v>
      </c>
      <c r="AT14" s="102" t="n">
        <v>4.39</v>
      </c>
      <c r="AU14" s="102" t="n">
        <v>4.115</v>
      </c>
      <c r="AV14" s="102" t="n">
        <v>3.84</v>
      </c>
      <c r="AW14" s="102" t="n">
        <v>3.565</v>
      </c>
      <c r="AX14" s="102" t="n">
        <v>3.29</v>
      </c>
      <c r="AY14" s="102" t="n">
        <v>3.015</v>
      </c>
      <c r="AZ14" s="102" t="n">
        <v>2.74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0.970666666666667</v>
      </c>
      <c r="D15" s="102" t="n">
        <v>1.94133333333333</v>
      </c>
      <c r="E15" s="102" t="n">
        <v>2.912</v>
      </c>
      <c r="F15" s="102" t="n">
        <v>3.88266666666667</v>
      </c>
      <c r="G15" s="102" t="n">
        <v>4.85333333333333</v>
      </c>
      <c r="H15" s="102" t="n">
        <v>5.824</v>
      </c>
      <c r="I15" s="102" t="n">
        <v>6.92266666666667</v>
      </c>
      <c r="J15" s="102" t="n">
        <v>8.02133333333333</v>
      </c>
      <c r="K15" s="102" t="n">
        <v>9.12</v>
      </c>
      <c r="L15" s="102" t="n">
        <v>10.0993333333333</v>
      </c>
      <c r="M15" s="102" t="n">
        <v>11.0786666666667</v>
      </c>
      <c r="N15" s="102" t="n">
        <v>12.058</v>
      </c>
      <c r="O15" s="102" t="n">
        <v>11.6283333333333</v>
      </c>
      <c r="P15" s="102" t="n">
        <v>11.1986666666667</v>
      </c>
      <c r="Q15" s="102" t="n">
        <v>10.769</v>
      </c>
      <c r="R15" s="102" t="n">
        <v>10.3393333333333</v>
      </c>
      <c r="S15" s="102" t="n">
        <v>9.90966666666667</v>
      </c>
      <c r="T15" s="102" t="n">
        <v>9.48</v>
      </c>
      <c r="U15" s="102" t="n">
        <v>9.67333333333334</v>
      </c>
      <c r="V15" s="102" t="n">
        <v>9.86666666666667</v>
      </c>
      <c r="W15" s="102" t="n">
        <v>10.06</v>
      </c>
      <c r="X15" s="102" t="n">
        <v>9.90444444444445</v>
      </c>
      <c r="Y15" s="102" t="n">
        <v>9.74888888888889</v>
      </c>
      <c r="Z15" s="102" t="n">
        <v>9.59333333333334</v>
      </c>
      <c r="AA15" s="102" t="n">
        <v>9.43777777777778</v>
      </c>
      <c r="AB15" s="102" t="n">
        <v>9.28222222222223</v>
      </c>
      <c r="AC15" s="102" t="n">
        <v>9.12666666666667</v>
      </c>
      <c r="AD15" s="102" t="n">
        <v>8.97111111111112</v>
      </c>
      <c r="AE15" s="102" t="n">
        <v>8.81555555555556</v>
      </c>
      <c r="AF15" s="102" t="n">
        <v>8.66</v>
      </c>
      <c r="AG15" s="102" t="n">
        <v>8.37</v>
      </c>
      <c r="AH15" s="102" t="n">
        <v>8.08</v>
      </c>
      <c r="AI15" s="102" t="n">
        <v>7.79</v>
      </c>
      <c r="AJ15" s="102" t="n">
        <v>7.5</v>
      </c>
      <c r="AK15" s="102" t="n">
        <v>7.21</v>
      </c>
      <c r="AL15" s="102" t="n">
        <v>6.92</v>
      </c>
      <c r="AM15" s="102" t="n">
        <v>6.63</v>
      </c>
      <c r="AN15" s="102" t="n">
        <v>6.34</v>
      </c>
      <c r="AO15" s="102" t="n">
        <v>6.05</v>
      </c>
      <c r="AP15" s="102" t="n">
        <v>5.76</v>
      </c>
      <c r="AQ15" s="102" t="n">
        <v>5.47</v>
      </c>
      <c r="AR15" s="102" t="n">
        <v>5.18</v>
      </c>
      <c r="AS15" s="102" t="n">
        <v>4.89</v>
      </c>
      <c r="AT15" s="102" t="n">
        <v>4.6</v>
      </c>
      <c r="AU15" s="102" t="n">
        <v>4.31</v>
      </c>
      <c r="AV15" s="102" t="n">
        <v>4.02</v>
      </c>
      <c r="AW15" s="102" t="n">
        <v>3.73</v>
      </c>
      <c r="AX15" s="102" t="n">
        <v>3.44</v>
      </c>
      <c r="AY15" s="102" t="n">
        <v>3.15</v>
      </c>
      <c r="AZ15" s="102" t="n">
        <v>2.86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0.992</v>
      </c>
      <c r="D16" s="102" t="n">
        <v>1.984</v>
      </c>
      <c r="E16" s="102" t="n">
        <v>2.976</v>
      </c>
      <c r="F16" s="102" t="n">
        <v>3.968</v>
      </c>
      <c r="G16" s="102" t="n">
        <v>4.96</v>
      </c>
      <c r="H16" s="102" t="n">
        <v>5.952</v>
      </c>
      <c r="I16" s="102" t="n">
        <v>7.07466666666667</v>
      </c>
      <c r="J16" s="102" t="n">
        <v>8.19733333333333</v>
      </c>
      <c r="K16" s="102" t="n">
        <v>9.32</v>
      </c>
      <c r="L16" s="102" t="n">
        <v>10.308</v>
      </c>
      <c r="M16" s="102" t="n">
        <v>11.296</v>
      </c>
      <c r="N16" s="102" t="n">
        <v>12.284</v>
      </c>
      <c r="O16" s="102" t="n">
        <v>11.8933333333333</v>
      </c>
      <c r="P16" s="102" t="n">
        <v>11.5026666666667</v>
      </c>
      <c r="Q16" s="102" t="n">
        <v>11.112</v>
      </c>
      <c r="R16" s="102" t="n">
        <v>10.7213333333333</v>
      </c>
      <c r="S16" s="102" t="n">
        <v>10.3306666666667</v>
      </c>
      <c r="T16" s="102" t="n">
        <v>9.94</v>
      </c>
      <c r="U16" s="102" t="n">
        <v>10.12</v>
      </c>
      <c r="V16" s="102" t="n">
        <v>10.3</v>
      </c>
      <c r="W16" s="102" t="n">
        <v>10.48</v>
      </c>
      <c r="X16" s="102" t="n">
        <v>10.3244444444444</v>
      </c>
      <c r="Y16" s="102" t="n">
        <v>10.1688888888889</v>
      </c>
      <c r="Z16" s="102" t="n">
        <v>10.0133333333333</v>
      </c>
      <c r="AA16" s="102" t="n">
        <v>9.85777777777778</v>
      </c>
      <c r="AB16" s="102" t="n">
        <v>9.70222222222223</v>
      </c>
      <c r="AC16" s="102" t="n">
        <v>9.54666666666667</v>
      </c>
      <c r="AD16" s="102" t="n">
        <v>9.39111111111112</v>
      </c>
      <c r="AE16" s="102" t="n">
        <v>9.23555555555556</v>
      </c>
      <c r="AF16" s="102" t="n">
        <v>9.08</v>
      </c>
      <c r="AG16" s="102" t="n">
        <v>8.775</v>
      </c>
      <c r="AH16" s="102" t="n">
        <v>8.47</v>
      </c>
      <c r="AI16" s="102" t="n">
        <v>8.165</v>
      </c>
      <c r="AJ16" s="102" t="n">
        <v>7.86</v>
      </c>
      <c r="AK16" s="102" t="n">
        <v>7.555</v>
      </c>
      <c r="AL16" s="102" t="n">
        <v>7.25</v>
      </c>
      <c r="AM16" s="102" t="n">
        <v>6.945</v>
      </c>
      <c r="AN16" s="102" t="n">
        <v>6.64</v>
      </c>
      <c r="AO16" s="102" t="n">
        <v>6.335</v>
      </c>
      <c r="AP16" s="102" t="n">
        <v>6.03</v>
      </c>
      <c r="AQ16" s="102" t="n">
        <v>5.725</v>
      </c>
      <c r="AR16" s="102" t="n">
        <v>5.42</v>
      </c>
      <c r="AS16" s="102" t="n">
        <v>5.115</v>
      </c>
      <c r="AT16" s="102" t="n">
        <v>4.81</v>
      </c>
      <c r="AU16" s="102" t="n">
        <v>4.505</v>
      </c>
      <c r="AV16" s="102" t="n">
        <v>4.2</v>
      </c>
      <c r="AW16" s="102" t="n">
        <v>3.895</v>
      </c>
      <c r="AX16" s="102" t="n">
        <v>3.59</v>
      </c>
      <c r="AY16" s="102" t="n">
        <v>3.285</v>
      </c>
      <c r="AZ16" s="102" t="n">
        <v>2.98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1.01333333333333</v>
      </c>
      <c r="D17" s="102" t="n">
        <v>2.02666666666667</v>
      </c>
      <c r="E17" s="102" t="n">
        <v>3.04</v>
      </c>
      <c r="F17" s="102" t="n">
        <v>4.05333333333333</v>
      </c>
      <c r="G17" s="102" t="n">
        <v>5.06666666666667</v>
      </c>
      <c r="H17" s="102" t="n">
        <v>6.08</v>
      </c>
      <c r="I17" s="102" t="n">
        <v>7.22666666666667</v>
      </c>
      <c r="J17" s="102" t="n">
        <v>8.37333333333333</v>
      </c>
      <c r="K17" s="102" t="n">
        <v>9.52</v>
      </c>
      <c r="L17" s="102" t="n">
        <v>10.5166666666667</v>
      </c>
      <c r="M17" s="102" t="n">
        <v>11.5133333333333</v>
      </c>
      <c r="N17" s="102" t="n">
        <v>12.51</v>
      </c>
      <c r="O17" s="102" t="n">
        <v>12.1583333333333</v>
      </c>
      <c r="P17" s="102" t="n">
        <v>11.8066666666667</v>
      </c>
      <c r="Q17" s="102" t="n">
        <v>11.455</v>
      </c>
      <c r="R17" s="102" t="n">
        <v>11.1033333333333</v>
      </c>
      <c r="S17" s="102" t="n">
        <v>10.7516666666667</v>
      </c>
      <c r="T17" s="102" t="n">
        <v>10.4</v>
      </c>
      <c r="U17" s="102" t="n">
        <v>10.5666666666667</v>
      </c>
      <c r="V17" s="102" t="n">
        <v>10.7333333333333</v>
      </c>
      <c r="W17" s="102" t="n">
        <v>10.9</v>
      </c>
      <c r="X17" s="102" t="n">
        <v>10.7444444444444</v>
      </c>
      <c r="Y17" s="102" t="n">
        <v>10.5888888888889</v>
      </c>
      <c r="Z17" s="102" t="n">
        <v>10.4333333333333</v>
      </c>
      <c r="AA17" s="102" t="n">
        <v>10.2777777777778</v>
      </c>
      <c r="AB17" s="102" t="n">
        <v>10.1222222222222</v>
      </c>
      <c r="AC17" s="102" t="n">
        <v>9.96666666666667</v>
      </c>
      <c r="AD17" s="102" t="n">
        <v>9.81111111111112</v>
      </c>
      <c r="AE17" s="102" t="n">
        <v>9.65555555555556</v>
      </c>
      <c r="AF17" s="102" t="n">
        <v>9.5</v>
      </c>
      <c r="AG17" s="102" t="n">
        <v>9.18</v>
      </c>
      <c r="AH17" s="102" t="n">
        <v>8.86</v>
      </c>
      <c r="AI17" s="102" t="n">
        <v>8.54</v>
      </c>
      <c r="AJ17" s="102" t="n">
        <v>8.22</v>
      </c>
      <c r="AK17" s="102" t="n">
        <v>7.9</v>
      </c>
      <c r="AL17" s="102" t="n">
        <v>7.58</v>
      </c>
      <c r="AM17" s="102" t="n">
        <v>7.26</v>
      </c>
      <c r="AN17" s="102" t="n">
        <v>6.94</v>
      </c>
      <c r="AO17" s="102" t="n">
        <v>6.62</v>
      </c>
      <c r="AP17" s="102" t="n">
        <v>6.3</v>
      </c>
      <c r="AQ17" s="102" t="n">
        <v>5.98</v>
      </c>
      <c r="AR17" s="102" t="n">
        <v>5.66</v>
      </c>
      <c r="AS17" s="102" t="n">
        <v>5.34</v>
      </c>
      <c r="AT17" s="102" t="n">
        <v>5.02</v>
      </c>
      <c r="AU17" s="102" t="n">
        <v>4.7</v>
      </c>
      <c r="AV17" s="102" t="n">
        <v>4.38</v>
      </c>
      <c r="AW17" s="102" t="n">
        <v>4.06</v>
      </c>
      <c r="AX17" s="102" t="n">
        <v>3.74</v>
      </c>
      <c r="AY17" s="102" t="n">
        <v>3.42</v>
      </c>
      <c r="AZ17" s="102" t="n">
        <v>3.1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1.03066666666667</v>
      </c>
      <c r="D18" s="102" t="n">
        <v>2.06133333333333</v>
      </c>
      <c r="E18" s="102" t="n">
        <v>3.092</v>
      </c>
      <c r="F18" s="102" t="n">
        <v>4.12266666666667</v>
      </c>
      <c r="G18" s="102" t="n">
        <v>5.15333333333333</v>
      </c>
      <c r="H18" s="102" t="n">
        <v>6.184</v>
      </c>
      <c r="I18" s="102" t="n">
        <v>7.348</v>
      </c>
      <c r="J18" s="102" t="n">
        <v>8.512</v>
      </c>
      <c r="K18" s="102" t="n">
        <v>9.676</v>
      </c>
      <c r="L18" s="102" t="n">
        <v>10.7</v>
      </c>
      <c r="M18" s="102" t="n">
        <v>11.724</v>
      </c>
      <c r="N18" s="102" t="n">
        <v>12.748</v>
      </c>
      <c r="O18" s="102" t="n">
        <v>12.44</v>
      </c>
      <c r="P18" s="102" t="n">
        <v>12.132</v>
      </c>
      <c r="Q18" s="102" t="n">
        <v>11.824</v>
      </c>
      <c r="R18" s="102" t="n">
        <v>11.516</v>
      </c>
      <c r="S18" s="102" t="n">
        <v>11.208</v>
      </c>
      <c r="T18" s="102" t="n">
        <v>10.9</v>
      </c>
      <c r="U18" s="102" t="n">
        <v>11.0466666666667</v>
      </c>
      <c r="V18" s="102" t="n">
        <v>11.1933333333333</v>
      </c>
      <c r="W18" s="102" t="n">
        <v>11.34</v>
      </c>
      <c r="X18" s="102" t="n">
        <v>11.1866666666667</v>
      </c>
      <c r="Y18" s="102" t="n">
        <v>11.0333333333333</v>
      </c>
      <c r="Z18" s="102" t="n">
        <v>10.88</v>
      </c>
      <c r="AA18" s="102" t="n">
        <v>10.7266666666667</v>
      </c>
      <c r="AB18" s="102" t="n">
        <v>10.5733333333333</v>
      </c>
      <c r="AC18" s="102" t="n">
        <v>10.42</v>
      </c>
      <c r="AD18" s="102" t="n">
        <v>10.2666666666667</v>
      </c>
      <c r="AE18" s="102" t="n">
        <v>10.1133333333333</v>
      </c>
      <c r="AF18" s="102" t="n">
        <v>9.96</v>
      </c>
      <c r="AG18" s="102" t="n">
        <v>9.618</v>
      </c>
      <c r="AH18" s="102" t="n">
        <v>9.276</v>
      </c>
      <c r="AI18" s="102" t="n">
        <v>8.934</v>
      </c>
      <c r="AJ18" s="102" t="n">
        <v>8.592</v>
      </c>
      <c r="AK18" s="102" t="n">
        <v>8.25</v>
      </c>
      <c r="AL18" s="102" t="n">
        <v>7.908</v>
      </c>
      <c r="AM18" s="102" t="n">
        <v>7.566</v>
      </c>
      <c r="AN18" s="102" t="n">
        <v>7.224</v>
      </c>
      <c r="AO18" s="102" t="n">
        <v>6.882</v>
      </c>
      <c r="AP18" s="102" t="n">
        <v>6.54</v>
      </c>
      <c r="AQ18" s="102" t="n">
        <v>6.198</v>
      </c>
      <c r="AR18" s="102" t="n">
        <v>5.856</v>
      </c>
      <c r="AS18" s="102" t="n">
        <v>5.514</v>
      </c>
      <c r="AT18" s="102" t="n">
        <v>5.172</v>
      </c>
      <c r="AU18" s="102" t="n">
        <v>4.83</v>
      </c>
      <c r="AV18" s="102" t="n">
        <v>4.488</v>
      </c>
      <c r="AW18" s="102" t="n">
        <v>4.146</v>
      </c>
      <c r="AX18" s="102" t="n">
        <v>3.804</v>
      </c>
      <c r="AY18" s="102" t="n">
        <v>3.462</v>
      </c>
      <c r="AZ18" s="102" t="n">
        <v>3.12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1.048</v>
      </c>
      <c r="D19" s="102" t="n">
        <v>2.096</v>
      </c>
      <c r="E19" s="102" t="n">
        <v>3.144</v>
      </c>
      <c r="F19" s="102" t="n">
        <v>4.192</v>
      </c>
      <c r="G19" s="102" t="n">
        <v>5.24</v>
      </c>
      <c r="H19" s="102" t="n">
        <v>6.288</v>
      </c>
      <c r="I19" s="102" t="n">
        <v>7.46933333333333</v>
      </c>
      <c r="J19" s="102" t="n">
        <v>8.65066666666667</v>
      </c>
      <c r="K19" s="102" t="n">
        <v>9.832</v>
      </c>
      <c r="L19" s="102" t="n">
        <v>10.8833333333333</v>
      </c>
      <c r="M19" s="102" t="n">
        <v>11.9346666666667</v>
      </c>
      <c r="N19" s="102" t="n">
        <v>12.986</v>
      </c>
      <c r="O19" s="102" t="n">
        <v>12.7216666666667</v>
      </c>
      <c r="P19" s="102" t="n">
        <v>12.4573333333333</v>
      </c>
      <c r="Q19" s="102" t="n">
        <v>12.193</v>
      </c>
      <c r="R19" s="102" t="n">
        <v>11.9286666666667</v>
      </c>
      <c r="S19" s="102" t="n">
        <v>11.6643333333333</v>
      </c>
      <c r="T19" s="102" t="n">
        <v>11.4</v>
      </c>
      <c r="U19" s="102" t="n">
        <v>11.5266666666667</v>
      </c>
      <c r="V19" s="102" t="n">
        <v>11.6533333333333</v>
      </c>
      <c r="W19" s="102" t="n">
        <v>11.78</v>
      </c>
      <c r="X19" s="102" t="n">
        <v>11.6288888888889</v>
      </c>
      <c r="Y19" s="102" t="n">
        <v>11.4777777777778</v>
      </c>
      <c r="Z19" s="102" t="n">
        <v>11.3266666666667</v>
      </c>
      <c r="AA19" s="102" t="n">
        <v>11.1755555555556</v>
      </c>
      <c r="AB19" s="102" t="n">
        <v>11.0244444444444</v>
      </c>
      <c r="AC19" s="102" t="n">
        <v>10.8733333333333</v>
      </c>
      <c r="AD19" s="102" t="n">
        <v>10.7222222222222</v>
      </c>
      <c r="AE19" s="102" t="n">
        <v>10.5711111111111</v>
      </c>
      <c r="AF19" s="102" t="n">
        <v>10.42</v>
      </c>
      <c r="AG19" s="102" t="n">
        <v>10.056</v>
      </c>
      <c r="AH19" s="102" t="n">
        <v>9.692</v>
      </c>
      <c r="AI19" s="102" t="n">
        <v>9.328</v>
      </c>
      <c r="AJ19" s="102" t="n">
        <v>8.964</v>
      </c>
      <c r="AK19" s="102" t="n">
        <v>8.6</v>
      </c>
      <c r="AL19" s="102" t="n">
        <v>8.236</v>
      </c>
      <c r="AM19" s="102" t="n">
        <v>7.872</v>
      </c>
      <c r="AN19" s="102" t="n">
        <v>7.508</v>
      </c>
      <c r="AO19" s="102" t="n">
        <v>7.144</v>
      </c>
      <c r="AP19" s="102" t="n">
        <v>6.78</v>
      </c>
      <c r="AQ19" s="102" t="n">
        <v>6.416</v>
      </c>
      <c r="AR19" s="102" t="n">
        <v>6.052</v>
      </c>
      <c r="AS19" s="102" t="n">
        <v>5.688</v>
      </c>
      <c r="AT19" s="102" t="n">
        <v>5.324</v>
      </c>
      <c r="AU19" s="102" t="n">
        <v>4.96</v>
      </c>
      <c r="AV19" s="102" t="n">
        <v>4.596</v>
      </c>
      <c r="AW19" s="102" t="n">
        <v>4.232</v>
      </c>
      <c r="AX19" s="102" t="n">
        <v>3.868</v>
      </c>
      <c r="AY19" s="102" t="n">
        <v>3.504</v>
      </c>
      <c r="AZ19" s="102" t="n">
        <v>3.14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1.06533333333333</v>
      </c>
      <c r="D20" s="102" t="n">
        <v>2.13066666666667</v>
      </c>
      <c r="E20" s="102" t="n">
        <v>3.196</v>
      </c>
      <c r="F20" s="102" t="n">
        <v>4.26133333333333</v>
      </c>
      <c r="G20" s="102" t="n">
        <v>5.32666666666667</v>
      </c>
      <c r="H20" s="102" t="n">
        <v>6.392</v>
      </c>
      <c r="I20" s="102" t="n">
        <v>7.59066666666667</v>
      </c>
      <c r="J20" s="102" t="n">
        <v>8.78933333333334</v>
      </c>
      <c r="K20" s="102" t="n">
        <v>9.988</v>
      </c>
      <c r="L20" s="102" t="n">
        <v>11.0666666666667</v>
      </c>
      <c r="M20" s="102" t="n">
        <v>12.1453333333333</v>
      </c>
      <c r="N20" s="102" t="n">
        <v>13.224</v>
      </c>
      <c r="O20" s="102" t="n">
        <v>13.0033333333333</v>
      </c>
      <c r="P20" s="102" t="n">
        <v>12.7826666666667</v>
      </c>
      <c r="Q20" s="102" t="n">
        <v>12.562</v>
      </c>
      <c r="R20" s="102" t="n">
        <v>12.3413333333333</v>
      </c>
      <c r="S20" s="102" t="n">
        <v>12.1206666666667</v>
      </c>
      <c r="T20" s="102" t="n">
        <v>11.9</v>
      </c>
      <c r="U20" s="102" t="n">
        <v>12.0066666666667</v>
      </c>
      <c r="V20" s="102" t="n">
        <v>12.1133333333333</v>
      </c>
      <c r="W20" s="102" t="n">
        <v>12.22</v>
      </c>
      <c r="X20" s="102" t="n">
        <v>12.0711111111111</v>
      </c>
      <c r="Y20" s="102" t="n">
        <v>11.9222222222222</v>
      </c>
      <c r="Z20" s="102" t="n">
        <v>11.7733333333333</v>
      </c>
      <c r="AA20" s="102" t="n">
        <v>11.6244444444444</v>
      </c>
      <c r="AB20" s="102" t="n">
        <v>11.4755555555556</v>
      </c>
      <c r="AC20" s="102" t="n">
        <v>11.3266666666667</v>
      </c>
      <c r="AD20" s="102" t="n">
        <v>11.1777777777778</v>
      </c>
      <c r="AE20" s="102" t="n">
        <v>11.0288888888889</v>
      </c>
      <c r="AF20" s="102" t="n">
        <v>10.88</v>
      </c>
      <c r="AG20" s="102" t="n">
        <v>10.494</v>
      </c>
      <c r="AH20" s="102" t="n">
        <v>10.108</v>
      </c>
      <c r="AI20" s="102" t="n">
        <v>9.722</v>
      </c>
      <c r="AJ20" s="102" t="n">
        <v>9.336</v>
      </c>
      <c r="AK20" s="102" t="n">
        <v>8.95</v>
      </c>
      <c r="AL20" s="102" t="n">
        <v>8.564</v>
      </c>
      <c r="AM20" s="102" t="n">
        <v>8.178</v>
      </c>
      <c r="AN20" s="102" t="n">
        <v>7.792</v>
      </c>
      <c r="AO20" s="102" t="n">
        <v>7.406</v>
      </c>
      <c r="AP20" s="102" t="n">
        <v>7.02</v>
      </c>
      <c r="AQ20" s="102" t="n">
        <v>6.634</v>
      </c>
      <c r="AR20" s="102" t="n">
        <v>6.248</v>
      </c>
      <c r="AS20" s="102" t="n">
        <v>5.862</v>
      </c>
      <c r="AT20" s="102" t="n">
        <v>5.476</v>
      </c>
      <c r="AU20" s="102" t="n">
        <v>5.09</v>
      </c>
      <c r="AV20" s="102" t="n">
        <v>4.704</v>
      </c>
      <c r="AW20" s="102" t="n">
        <v>4.318</v>
      </c>
      <c r="AX20" s="102" t="n">
        <v>3.932</v>
      </c>
      <c r="AY20" s="102" t="n">
        <v>3.546</v>
      </c>
      <c r="AZ20" s="102" t="n">
        <v>3.16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1.08266666666667</v>
      </c>
      <c r="D21" s="102" t="n">
        <v>2.16533333333333</v>
      </c>
      <c r="E21" s="102" t="n">
        <v>3.248</v>
      </c>
      <c r="F21" s="102" t="n">
        <v>4.33066666666667</v>
      </c>
      <c r="G21" s="102" t="n">
        <v>5.41333333333333</v>
      </c>
      <c r="H21" s="102" t="n">
        <v>6.496</v>
      </c>
      <c r="I21" s="102" t="n">
        <v>7.712</v>
      </c>
      <c r="J21" s="102" t="n">
        <v>8.928</v>
      </c>
      <c r="K21" s="102" t="n">
        <v>10.144</v>
      </c>
      <c r="L21" s="102" t="n">
        <v>11.25</v>
      </c>
      <c r="M21" s="102" t="n">
        <v>12.356</v>
      </c>
      <c r="N21" s="102" t="n">
        <v>13.462</v>
      </c>
      <c r="O21" s="102" t="n">
        <v>13.285</v>
      </c>
      <c r="P21" s="102" t="n">
        <v>13.108</v>
      </c>
      <c r="Q21" s="102" t="n">
        <v>12.931</v>
      </c>
      <c r="R21" s="102" t="n">
        <v>12.754</v>
      </c>
      <c r="S21" s="102" t="n">
        <v>12.577</v>
      </c>
      <c r="T21" s="102" t="n">
        <v>12.4</v>
      </c>
      <c r="U21" s="102" t="n">
        <v>12.4866666666667</v>
      </c>
      <c r="V21" s="102" t="n">
        <v>12.5733333333333</v>
      </c>
      <c r="W21" s="102" t="n">
        <v>12.66</v>
      </c>
      <c r="X21" s="102" t="n">
        <v>12.5133333333333</v>
      </c>
      <c r="Y21" s="102" t="n">
        <v>12.3666666666667</v>
      </c>
      <c r="Z21" s="102" t="n">
        <v>12.22</v>
      </c>
      <c r="AA21" s="102" t="n">
        <v>12.0733333333333</v>
      </c>
      <c r="AB21" s="102" t="n">
        <v>11.9266666666667</v>
      </c>
      <c r="AC21" s="102" t="n">
        <v>11.78</v>
      </c>
      <c r="AD21" s="102" t="n">
        <v>11.6333333333333</v>
      </c>
      <c r="AE21" s="102" t="n">
        <v>11.4866666666667</v>
      </c>
      <c r="AF21" s="102" t="n">
        <v>11.34</v>
      </c>
      <c r="AG21" s="102" t="n">
        <v>10.932</v>
      </c>
      <c r="AH21" s="102" t="n">
        <v>10.524</v>
      </c>
      <c r="AI21" s="102" t="n">
        <v>10.116</v>
      </c>
      <c r="AJ21" s="102" t="n">
        <v>9.70800000000001</v>
      </c>
      <c r="AK21" s="102" t="n">
        <v>9.30000000000001</v>
      </c>
      <c r="AL21" s="102" t="n">
        <v>8.89200000000001</v>
      </c>
      <c r="AM21" s="102" t="n">
        <v>8.48400000000001</v>
      </c>
      <c r="AN21" s="102" t="n">
        <v>8.07600000000001</v>
      </c>
      <c r="AO21" s="102" t="n">
        <v>7.66800000000001</v>
      </c>
      <c r="AP21" s="102" t="n">
        <v>7.26</v>
      </c>
      <c r="AQ21" s="102" t="n">
        <v>6.852</v>
      </c>
      <c r="AR21" s="102" t="n">
        <v>6.444</v>
      </c>
      <c r="AS21" s="102" t="n">
        <v>6.036</v>
      </c>
      <c r="AT21" s="102" t="n">
        <v>5.628</v>
      </c>
      <c r="AU21" s="102" t="n">
        <v>5.22</v>
      </c>
      <c r="AV21" s="102" t="n">
        <v>4.812</v>
      </c>
      <c r="AW21" s="102" t="n">
        <v>4.404</v>
      </c>
      <c r="AX21" s="102" t="n">
        <v>3.996</v>
      </c>
      <c r="AY21" s="102" t="n">
        <v>3.588</v>
      </c>
      <c r="AZ21" s="102" t="n">
        <v>3.18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1.1</v>
      </c>
      <c r="D22" s="102" t="n">
        <v>2.2</v>
      </c>
      <c r="E22" s="102" t="n">
        <v>3.3</v>
      </c>
      <c r="F22" s="102" t="n">
        <v>4.4</v>
      </c>
      <c r="G22" s="102" t="n">
        <v>5.5</v>
      </c>
      <c r="H22" s="102" t="n">
        <v>6.6</v>
      </c>
      <c r="I22" s="102" t="n">
        <v>7.83333333333333</v>
      </c>
      <c r="J22" s="102" t="n">
        <v>9.06666666666667</v>
      </c>
      <c r="K22" s="102" t="n">
        <v>10.3</v>
      </c>
      <c r="L22" s="102" t="n">
        <v>11.4333333333333</v>
      </c>
      <c r="M22" s="102" t="n">
        <v>12.5666666666667</v>
      </c>
      <c r="N22" s="102" t="n">
        <v>13.7</v>
      </c>
      <c r="O22" s="102" t="n">
        <v>13.5666666666667</v>
      </c>
      <c r="P22" s="102" t="n">
        <v>13.4333333333333</v>
      </c>
      <c r="Q22" s="102" t="n">
        <v>13.3</v>
      </c>
      <c r="R22" s="102" t="n">
        <v>13.1666666666667</v>
      </c>
      <c r="S22" s="102" t="n">
        <v>13.0333333333333</v>
      </c>
      <c r="T22" s="102" t="n">
        <v>12.9</v>
      </c>
      <c r="U22" s="102" t="n">
        <v>12.9666666666667</v>
      </c>
      <c r="V22" s="102" t="n">
        <v>13.0333333333333</v>
      </c>
      <c r="W22" s="102" t="n">
        <v>13.1</v>
      </c>
      <c r="X22" s="102" t="n">
        <v>12.9555555555556</v>
      </c>
      <c r="Y22" s="102" t="n">
        <v>12.8111111111111</v>
      </c>
      <c r="Z22" s="102" t="n">
        <v>12.6666666666667</v>
      </c>
      <c r="AA22" s="102" t="n">
        <v>12.5222222222222</v>
      </c>
      <c r="AB22" s="102" t="n">
        <v>12.3777777777778</v>
      </c>
      <c r="AC22" s="102" t="n">
        <v>12.2333333333333</v>
      </c>
      <c r="AD22" s="102" t="n">
        <v>12.0888888888889</v>
      </c>
      <c r="AE22" s="102" t="n">
        <v>11.9444444444444</v>
      </c>
      <c r="AF22" s="102" t="n">
        <v>11.8</v>
      </c>
      <c r="AG22" s="102" t="n">
        <v>11.37</v>
      </c>
      <c r="AH22" s="102" t="n">
        <v>10.94</v>
      </c>
      <c r="AI22" s="102" t="n">
        <v>10.51</v>
      </c>
      <c r="AJ22" s="102" t="n">
        <v>10.08</v>
      </c>
      <c r="AK22" s="102" t="n">
        <v>9.65</v>
      </c>
      <c r="AL22" s="102" t="n">
        <v>9.22</v>
      </c>
      <c r="AM22" s="102" t="n">
        <v>8.79</v>
      </c>
      <c r="AN22" s="102" t="n">
        <v>8.36</v>
      </c>
      <c r="AO22" s="102" t="n">
        <v>7.93</v>
      </c>
      <c r="AP22" s="102" t="n">
        <v>7.5</v>
      </c>
      <c r="AQ22" s="102" t="n">
        <v>7.07</v>
      </c>
      <c r="AR22" s="102" t="n">
        <v>6.64</v>
      </c>
      <c r="AS22" s="102" t="n">
        <v>6.21</v>
      </c>
      <c r="AT22" s="102" t="n">
        <v>5.78</v>
      </c>
      <c r="AU22" s="102" t="n">
        <v>5.35</v>
      </c>
      <c r="AV22" s="102" t="n">
        <v>4.92</v>
      </c>
      <c r="AW22" s="102" t="n">
        <v>4.49</v>
      </c>
      <c r="AX22" s="102" t="n">
        <v>4.06</v>
      </c>
      <c r="AY22" s="102" t="n">
        <v>3.63</v>
      </c>
      <c r="AZ22" s="102" t="n">
        <v>3.2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1.11933333333333</v>
      </c>
      <c r="D23" s="102" t="n">
        <v>2.23866666666667</v>
      </c>
      <c r="E23" s="102" t="n">
        <v>3.358</v>
      </c>
      <c r="F23" s="102" t="n">
        <v>4.47733333333333</v>
      </c>
      <c r="G23" s="102" t="n">
        <v>5.59666666666667</v>
      </c>
      <c r="H23" s="102" t="n">
        <v>6.716</v>
      </c>
      <c r="I23" s="102" t="n">
        <v>7.954</v>
      </c>
      <c r="J23" s="102" t="n">
        <v>9.192</v>
      </c>
      <c r="K23" s="102" t="n">
        <v>10.43</v>
      </c>
      <c r="L23" s="102" t="n">
        <v>11.606</v>
      </c>
      <c r="M23" s="102" t="n">
        <v>12.782</v>
      </c>
      <c r="N23" s="102" t="n">
        <v>13.958</v>
      </c>
      <c r="O23" s="102" t="n">
        <v>13.875</v>
      </c>
      <c r="P23" s="102" t="n">
        <v>13.792</v>
      </c>
      <c r="Q23" s="102" t="n">
        <v>13.709</v>
      </c>
      <c r="R23" s="102" t="n">
        <v>13.626</v>
      </c>
      <c r="S23" s="102" t="n">
        <v>13.543</v>
      </c>
      <c r="T23" s="102" t="n">
        <v>13.46</v>
      </c>
      <c r="U23" s="102" t="n">
        <v>13.5266666666667</v>
      </c>
      <c r="V23" s="102" t="n">
        <v>13.5933333333333</v>
      </c>
      <c r="W23" s="102" t="n">
        <v>13.66</v>
      </c>
      <c r="X23" s="102" t="n">
        <v>13.5133333333333</v>
      </c>
      <c r="Y23" s="102" t="n">
        <v>13.3666666666667</v>
      </c>
      <c r="Z23" s="102" t="n">
        <v>13.22</v>
      </c>
      <c r="AA23" s="102" t="n">
        <v>13.0733333333333</v>
      </c>
      <c r="AB23" s="102" t="n">
        <v>12.9266666666667</v>
      </c>
      <c r="AC23" s="102" t="n">
        <v>12.78</v>
      </c>
      <c r="AD23" s="102" t="n">
        <v>12.6333333333333</v>
      </c>
      <c r="AE23" s="102" t="n">
        <v>12.4866666666667</v>
      </c>
      <c r="AF23" s="102" t="n">
        <v>12.34</v>
      </c>
      <c r="AG23" s="102" t="n">
        <v>11.889</v>
      </c>
      <c r="AH23" s="102" t="n">
        <v>11.438</v>
      </c>
      <c r="AI23" s="102" t="n">
        <v>10.987</v>
      </c>
      <c r="AJ23" s="102" t="n">
        <v>10.536</v>
      </c>
      <c r="AK23" s="102" t="n">
        <v>10.085</v>
      </c>
      <c r="AL23" s="102" t="n">
        <v>9.634</v>
      </c>
      <c r="AM23" s="102" t="n">
        <v>9.183</v>
      </c>
      <c r="AN23" s="102" t="n">
        <v>8.732</v>
      </c>
      <c r="AO23" s="102" t="n">
        <v>8.281</v>
      </c>
      <c r="AP23" s="102" t="n">
        <v>7.83</v>
      </c>
      <c r="AQ23" s="102" t="n">
        <v>7.379</v>
      </c>
      <c r="AR23" s="102" t="n">
        <v>6.928</v>
      </c>
      <c r="AS23" s="102" t="n">
        <v>6.477</v>
      </c>
      <c r="AT23" s="102" t="n">
        <v>6.026</v>
      </c>
      <c r="AU23" s="102" t="n">
        <v>5.575</v>
      </c>
      <c r="AV23" s="102" t="n">
        <v>5.124</v>
      </c>
      <c r="AW23" s="102" t="n">
        <v>4.673</v>
      </c>
      <c r="AX23" s="102" t="n">
        <v>4.222</v>
      </c>
      <c r="AY23" s="102" t="n">
        <v>3.771</v>
      </c>
      <c r="AZ23" s="102" t="n">
        <v>3.32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1.13866666666667</v>
      </c>
      <c r="D24" s="102" t="n">
        <v>2.27733333333333</v>
      </c>
      <c r="E24" s="102" t="n">
        <v>3.416</v>
      </c>
      <c r="F24" s="102" t="n">
        <v>4.55466666666667</v>
      </c>
      <c r="G24" s="102" t="n">
        <v>5.69333333333333</v>
      </c>
      <c r="H24" s="102" t="n">
        <v>6.832</v>
      </c>
      <c r="I24" s="102" t="n">
        <v>8.07466666666667</v>
      </c>
      <c r="J24" s="102" t="n">
        <v>9.31733333333333</v>
      </c>
      <c r="K24" s="102" t="n">
        <v>10.56</v>
      </c>
      <c r="L24" s="102" t="n">
        <v>11.7786666666667</v>
      </c>
      <c r="M24" s="102" t="n">
        <v>12.9973333333333</v>
      </c>
      <c r="N24" s="102" t="n">
        <v>14.216</v>
      </c>
      <c r="O24" s="102" t="n">
        <v>14.1833333333333</v>
      </c>
      <c r="P24" s="102" t="n">
        <v>14.1506666666667</v>
      </c>
      <c r="Q24" s="102" t="n">
        <v>14.118</v>
      </c>
      <c r="R24" s="102" t="n">
        <v>14.0853333333333</v>
      </c>
      <c r="S24" s="102" t="n">
        <v>14.0526666666667</v>
      </c>
      <c r="T24" s="102" t="n">
        <v>14.02</v>
      </c>
      <c r="U24" s="102" t="n">
        <v>14.0866666666667</v>
      </c>
      <c r="V24" s="102" t="n">
        <v>14.1533333333333</v>
      </c>
      <c r="W24" s="102" t="n">
        <v>14.22</v>
      </c>
      <c r="X24" s="102" t="n">
        <v>14.0711111111111</v>
      </c>
      <c r="Y24" s="102" t="n">
        <v>13.9222222222222</v>
      </c>
      <c r="Z24" s="102" t="n">
        <v>13.7733333333333</v>
      </c>
      <c r="AA24" s="102" t="n">
        <v>13.6244444444444</v>
      </c>
      <c r="AB24" s="102" t="n">
        <v>13.4755555555556</v>
      </c>
      <c r="AC24" s="102" t="n">
        <v>13.3266666666667</v>
      </c>
      <c r="AD24" s="102" t="n">
        <v>13.1777777777778</v>
      </c>
      <c r="AE24" s="102" t="n">
        <v>13.0288888888889</v>
      </c>
      <c r="AF24" s="102" t="n">
        <v>12.88</v>
      </c>
      <c r="AG24" s="102" t="n">
        <v>12.408</v>
      </c>
      <c r="AH24" s="102" t="n">
        <v>11.936</v>
      </c>
      <c r="AI24" s="102" t="n">
        <v>11.464</v>
      </c>
      <c r="AJ24" s="102" t="n">
        <v>10.992</v>
      </c>
      <c r="AK24" s="102" t="n">
        <v>10.52</v>
      </c>
      <c r="AL24" s="102" t="n">
        <v>10.048</v>
      </c>
      <c r="AM24" s="102" t="n">
        <v>9.576</v>
      </c>
      <c r="AN24" s="102" t="n">
        <v>9.104</v>
      </c>
      <c r="AO24" s="102" t="n">
        <v>8.632</v>
      </c>
      <c r="AP24" s="102" t="n">
        <v>8.16</v>
      </c>
      <c r="AQ24" s="102" t="n">
        <v>7.688</v>
      </c>
      <c r="AR24" s="102" t="n">
        <v>7.216</v>
      </c>
      <c r="AS24" s="102" t="n">
        <v>6.744</v>
      </c>
      <c r="AT24" s="102" t="n">
        <v>6.272</v>
      </c>
      <c r="AU24" s="102" t="n">
        <v>5.8</v>
      </c>
      <c r="AV24" s="102" t="n">
        <v>5.328</v>
      </c>
      <c r="AW24" s="102" t="n">
        <v>4.856</v>
      </c>
      <c r="AX24" s="102" t="n">
        <v>4.384</v>
      </c>
      <c r="AY24" s="102" t="n">
        <v>3.912</v>
      </c>
      <c r="AZ24" s="102" t="n">
        <v>3.44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1.158</v>
      </c>
      <c r="D25" s="102" t="n">
        <v>2.316</v>
      </c>
      <c r="E25" s="102" t="n">
        <v>3.474</v>
      </c>
      <c r="F25" s="102" t="n">
        <v>4.632</v>
      </c>
      <c r="G25" s="102" t="n">
        <v>5.79</v>
      </c>
      <c r="H25" s="102" t="n">
        <v>6.948</v>
      </c>
      <c r="I25" s="102" t="n">
        <v>8.19533333333333</v>
      </c>
      <c r="J25" s="102" t="n">
        <v>9.44266666666667</v>
      </c>
      <c r="K25" s="102" t="n">
        <v>10.69</v>
      </c>
      <c r="L25" s="102" t="n">
        <v>11.9513333333333</v>
      </c>
      <c r="M25" s="102" t="n">
        <v>13.2126666666667</v>
      </c>
      <c r="N25" s="102" t="n">
        <v>14.474</v>
      </c>
      <c r="O25" s="102" t="n">
        <v>14.4916666666667</v>
      </c>
      <c r="P25" s="102" t="n">
        <v>14.5093333333333</v>
      </c>
      <c r="Q25" s="102" t="n">
        <v>14.527</v>
      </c>
      <c r="R25" s="102" t="n">
        <v>14.5446666666667</v>
      </c>
      <c r="S25" s="102" t="n">
        <v>14.5623333333333</v>
      </c>
      <c r="T25" s="102" t="n">
        <v>14.58</v>
      </c>
      <c r="U25" s="102" t="n">
        <v>14.6466666666667</v>
      </c>
      <c r="V25" s="102" t="n">
        <v>14.7133333333333</v>
      </c>
      <c r="W25" s="102" t="n">
        <v>14.78</v>
      </c>
      <c r="X25" s="102" t="n">
        <v>14.6288888888889</v>
      </c>
      <c r="Y25" s="102" t="n">
        <v>14.4777777777778</v>
      </c>
      <c r="Z25" s="102" t="n">
        <v>14.3266666666667</v>
      </c>
      <c r="AA25" s="102" t="n">
        <v>14.1755555555556</v>
      </c>
      <c r="AB25" s="102" t="n">
        <v>14.0244444444444</v>
      </c>
      <c r="AC25" s="102" t="n">
        <v>13.8733333333333</v>
      </c>
      <c r="AD25" s="102" t="n">
        <v>13.7222222222222</v>
      </c>
      <c r="AE25" s="102" t="n">
        <v>13.5711111111111</v>
      </c>
      <c r="AF25" s="102" t="n">
        <v>13.42</v>
      </c>
      <c r="AG25" s="102" t="n">
        <v>12.927</v>
      </c>
      <c r="AH25" s="102" t="n">
        <v>12.434</v>
      </c>
      <c r="AI25" s="102" t="n">
        <v>11.941</v>
      </c>
      <c r="AJ25" s="102" t="n">
        <v>11.448</v>
      </c>
      <c r="AK25" s="102" t="n">
        <v>10.955</v>
      </c>
      <c r="AL25" s="102" t="n">
        <v>10.462</v>
      </c>
      <c r="AM25" s="102" t="n">
        <v>9.969</v>
      </c>
      <c r="AN25" s="102" t="n">
        <v>9.476</v>
      </c>
      <c r="AO25" s="102" t="n">
        <v>8.983</v>
      </c>
      <c r="AP25" s="102" t="n">
        <v>8.49</v>
      </c>
      <c r="AQ25" s="102" t="n">
        <v>7.997</v>
      </c>
      <c r="AR25" s="102" t="n">
        <v>7.504</v>
      </c>
      <c r="AS25" s="102" t="n">
        <v>7.011</v>
      </c>
      <c r="AT25" s="102" t="n">
        <v>6.518</v>
      </c>
      <c r="AU25" s="102" t="n">
        <v>6.025</v>
      </c>
      <c r="AV25" s="102" t="n">
        <v>5.532</v>
      </c>
      <c r="AW25" s="102" t="n">
        <v>5.039</v>
      </c>
      <c r="AX25" s="102" t="n">
        <v>4.54600000000001</v>
      </c>
      <c r="AY25" s="102" t="n">
        <v>4.05300000000001</v>
      </c>
      <c r="AZ25" s="102" t="n">
        <v>3.56000000000001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1.17733333333333</v>
      </c>
      <c r="D26" s="102" t="n">
        <v>2.35466666666667</v>
      </c>
      <c r="E26" s="102" t="n">
        <v>3.532</v>
      </c>
      <c r="F26" s="102" t="n">
        <v>4.70933333333333</v>
      </c>
      <c r="G26" s="102" t="n">
        <v>5.88666666666667</v>
      </c>
      <c r="H26" s="102" t="n">
        <v>7.064</v>
      </c>
      <c r="I26" s="102" t="n">
        <v>8.316</v>
      </c>
      <c r="J26" s="102" t="n">
        <v>9.568</v>
      </c>
      <c r="K26" s="102" t="n">
        <v>10.82</v>
      </c>
      <c r="L26" s="102" t="n">
        <v>12.124</v>
      </c>
      <c r="M26" s="102" t="n">
        <v>13.428</v>
      </c>
      <c r="N26" s="102" t="n">
        <v>14.732</v>
      </c>
      <c r="O26" s="102" t="n">
        <v>14.8</v>
      </c>
      <c r="P26" s="102" t="n">
        <v>14.868</v>
      </c>
      <c r="Q26" s="102" t="n">
        <v>14.936</v>
      </c>
      <c r="R26" s="102" t="n">
        <v>15.004</v>
      </c>
      <c r="S26" s="102" t="n">
        <v>15.072</v>
      </c>
      <c r="T26" s="102" t="n">
        <v>15.14</v>
      </c>
      <c r="U26" s="102" t="n">
        <v>15.2066666666667</v>
      </c>
      <c r="V26" s="102" t="n">
        <v>15.2733333333333</v>
      </c>
      <c r="W26" s="102" t="n">
        <v>15.34</v>
      </c>
      <c r="X26" s="102" t="n">
        <v>15.1866666666667</v>
      </c>
      <c r="Y26" s="102" t="n">
        <v>15.0333333333333</v>
      </c>
      <c r="Z26" s="102" t="n">
        <v>14.88</v>
      </c>
      <c r="AA26" s="102" t="n">
        <v>14.7266666666667</v>
      </c>
      <c r="AB26" s="102" t="n">
        <v>14.5733333333333</v>
      </c>
      <c r="AC26" s="102" t="n">
        <v>14.42</v>
      </c>
      <c r="AD26" s="102" t="n">
        <v>14.2666666666667</v>
      </c>
      <c r="AE26" s="102" t="n">
        <v>14.1133333333333</v>
      </c>
      <c r="AF26" s="102" t="n">
        <v>13.96</v>
      </c>
      <c r="AG26" s="102" t="n">
        <v>13.446</v>
      </c>
      <c r="AH26" s="102" t="n">
        <v>12.932</v>
      </c>
      <c r="AI26" s="102" t="n">
        <v>12.418</v>
      </c>
      <c r="AJ26" s="102" t="n">
        <v>11.904</v>
      </c>
      <c r="AK26" s="102" t="n">
        <v>11.39</v>
      </c>
      <c r="AL26" s="102" t="n">
        <v>10.876</v>
      </c>
      <c r="AM26" s="102" t="n">
        <v>10.362</v>
      </c>
      <c r="AN26" s="102" t="n">
        <v>9.848</v>
      </c>
      <c r="AO26" s="102" t="n">
        <v>9.334</v>
      </c>
      <c r="AP26" s="102" t="n">
        <v>8.82</v>
      </c>
      <c r="AQ26" s="102" t="n">
        <v>8.306</v>
      </c>
      <c r="AR26" s="102" t="n">
        <v>7.792</v>
      </c>
      <c r="AS26" s="102" t="n">
        <v>7.278</v>
      </c>
      <c r="AT26" s="102" t="n">
        <v>6.764</v>
      </c>
      <c r="AU26" s="102" t="n">
        <v>6.25</v>
      </c>
      <c r="AV26" s="102" t="n">
        <v>5.736</v>
      </c>
      <c r="AW26" s="102" t="n">
        <v>5.22200000000001</v>
      </c>
      <c r="AX26" s="102" t="n">
        <v>4.70800000000001</v>
      </c>
      <c r="AY26" s="102" t="n">
        <v>4.19400000000001</v>
      </c>
      <c r="AZ26" s="102" t="n">
        <v>3.68000000000001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1.19666666666667</v>
      </c>
      <c r="D27" s="102" t="n">
        <v>2.39333333333333</v>
      </c>
      <c r="E27" s="102" t="n">
        <v>3.59</v>
      </c>
      <c r="F27" s="102" t="n">
        <v>4.78666666666667</v>
      </c>
      <c r="G27" s="102" t="n">
        <v>5.98333333333333</v>
      </c>
      <c r="H27" s="102" t="n">
        <v>7.18</v>
      </c>
      <c r="I27" s="102" t="n">
        <v>8.43666666666667</v>
      </c>
      <c r="J27" s="102" t="n">
        <v>9.69333333333333</v>
      </c>
      <c r="K27" s="102" t="n">
        <v>10.95</v>
      </c>
      <c r="L27" s="102" t="n">
        <v>12.2966666666667</v>
      </c>
      <c r="M27" s="102" t="n">
        <v>13.6433333333333</v>
      </c>
      <c r="N27" s="102" t="n">
        <v>14.99</v>
      </c>
      <c r="O27" s="102" t="n">
        <v>15.1083333333333</v>
      </c>
      <c r="P27" s="102" t="n">
        <v>15.2266666666667</v>
      </c>
      <c r="Q27" s="102" t="n">
        <v>15.345</v>
      </c>
      <c r="R27" s="102" t="n">
        <v>15.4633333333333</v>
      </c>
      <c r="S27" s="102" t="n">
        <v>15.5816666666667</v>
      </c>
      <c r="T27" s="102" t="n">
        <v>15.7</v>
      </c>
      <c r="U27" s="102" t="n">
        <v>15.7666666666667</v>
      </c>
      <c r="V27" s="102" t="n">
        <v>15.8333333333333</v>
      </c>
      <c r="W27" s="102" t="n">
        <v>15.9</v>
      </c>
      <c r="X27" s="102" t="n">
        <v>15.7444444444444</v>
      </c>
      <c r="Y27" s="102" t="n">
        <v>15.5888888888889</v>
      </c>
      <c r="Z27" s="102" t="n">
        <v>15.4333333333333</v>
      </c>
      <c r="AA27" s="102" t="n">
        <v>15.2777777777778</v>
      </c>
      <c r="AB27" s="102" t="n">
        <v>15.1222222222222</v>
      </c>
      <c r="AC27" s="102" t="n">
        <v>14.9666666666667</v>
      </c>
      <c r="AD27" s="102" t="n">
        <v>14.8111111111111</v>
      </c>
      <c r="AE27" s="102" t="n">
        <v>14.6555555555556</v>
      </c>
      <c r="AF27" s="102" t="n">
        <v>14.5</v>
      </c>
      <c r="AG27" s="102" t="n">
        <v>13.965</v>
      </c>
      <c r="AH27" s="102" t="n">
        <v>13.43</v>
      </c>
      <c r="AI27" s="102" t="n">
        <v>12.895</v>
      </c>
      <c r="AJ27" s="102" t="n">
        <v>12.36</v>
      </c>
      <c r="AK27" s="102" t="n">
        <v>11.825</v>
      </c>
      <c r="AL27" s="102" t="n">
        <v>11.29</v>
      </c>
      <c r="AM27" s="102" t="n">
        <v>10.755</v>
      </c>
      <c r="AN27" s="102" t="n">
        <v>10.22</v>
      </c>
      <c r="AO27" s="102" t="n">
        <v>9.685</v>
      </c>
      <c r="AP27" s="102" t="n">
        <v>9.15</v>
      </c>
      <c r="AQ27" s="102" t="n">
        <v>8.615</v>
      </c>
      <c r="AR27" s="102" t="n">
        <v>8.08</v>
      </c>
      <c r="AS27" s="102" t="n">
        <v>7.545</v>
      </c>
      <c r="AT27" s="102" t="n">
        <v>7.01</v>
      </c>
      <c r="AU27" s="102" t="n">
        <v>6.475</v>
      </c>
      <c r="AV27" s="102" t="n">
        <v>5.94</v>
      </c>
      <c r="AW27" s="102" t="n">
        <v>5.405</v>
      </c>
      <c r="AX27" s="102" t="n">
        <v>4.87</v>
      </c>
      <c r="AY27" s="102" t="n">
        <v>4.335</v>
      </c>
      <c r="AZ27" s="102" t="n">
        <v>3.8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1.21066666666667</v>
      </c>
      <c r="D28" s="102" t="n">
        <v>2.42133333333333</v>
      </c>
      <c r="E28" s="102" t="n">
        <v>3.632</v>
      </c>
      <c r="F28" s="102" t="n">
        <v>4.84266666666667</v>
      </c>
      <c r="G28" s="102" t="n">
        <v>6.05333333333333</v>
      </c>
      <c r="H28" s="102" t="n">
        <v>7.264</v>
      </c>
      <c r="I28" s="102" t="n">
        <v>8.52266666666667</v>
      </c>
      <c r="J28" s="102" t="n">
        <v>9.78133333333333</v>
      </c>
      <c r="K28" s="102" t="n">
        <v>11.04</v>
      </c>
      <c r="L28" s="102" t="n">
        <v>12.4533333333333</v>
      </c>
      <c r="M28" s="102" t="n">
        <v>13.8666666666667</v>
      </c>
      <c r="N28" s="102" t="n">
        <v>15.28</v>
      </c>
      <c r="O28" s="102" t="n">
        <v>15.42</v>
      </c>
      <c r="P28" s="102" t="n">
        <v>15.56</v>
      </c>
      <c r="Q28" s="102" t="n">
        <v>15.7</v>
      </c>
      <c r="R28" s="102" t="n">
        <v>15.84</v>
      </c>
      <c r="S28" s="102" t="n">
        <v>15.98</v>
      </c>
      <c r="T28" s="102" t="n">
        <v>16.12</v>
      </c>
      <c r="U28" s="102" t="n">
        <v>16.1933333333333</v>
      </c>
      <c r="V28" s="102" t="n">
        <v>16.2666666666667</v>
      </c>
      <c r="W28" s="102" t="n">
        <v>16.34</v>
      </c>
      <c r="X28" s="102" t="n">
        <v>16.1822222222222</v>
      </c>
      <c r="Y28" s="102" t="n">
        <v>16.0244444444444</v>
      </c>
      <c r="Z28" s="102" t="n">
        <v>15.8666666666667</v>
      </c>
      <c r="AA28" s="102" t="n">
        <v>15.7088888888889</v>
      </c>
      <c r="AB28" s="102" t="n">
        <v>15.5511111111111</v>
      </c>
      <c r="AC28" s="102" t="n">
        <v>15.3933333333333</v>
      </c>
      <c r="AD28" s="102" t="n">
        <v>15.2355555555556</v>
      </c>
      <c r="AE28" s="102" t="n">
        <v>15.0777777777778</v>
      </c>
      <c r="AF28" s="102" t="n">
        <v>14.92</v>
      </c>
      <c r="AG28" s="102" t="n">
        <v>14.376</v>
      </c>
      <c r="AH28" s="102" t="n">
        <v>13.832</v>
      </c>
      <c r="AI28" s="102" t="n">
        <v>13.288</v>
      </c>
      <c r="AJ28" s="102" t="n">
        <v>12.744</v>
      </c>
      <c r="AK28" s="102" t="n">
        <v>12.2</v>
      </c>
      <c r="AL28" s="102" t="n">
        <v>11.656</v>
      </c>
      <c r="AM28" s="102" t="n">
        <v>11.112</v>
      </c>
      <c r="AN28" s="102" t="n">
        <v>10.568</v>
      </c>
      <c r="AO28" s="102" t="n">
        <v>10.024</v>
      </c>
      <c r="AP28" s="102" t="n">
        <v>9.48</v>
      </c>
      <c r="AQ28" s="102" t="n">
        <v>8.936</v>
      </c>
      <c r="AR28" s="102" t="n">
        <v>8.392</v>
      </c>
      <c r="AS28" s="102" t="n">
        <v>7.848</v>
      </c>
      <c r="AT28" s="102" t="n">
        <v>7.304</v>
      </c>
      <c r="AU28" s="102" t="n">
        <v>6.76</v>
      </c>
      <c r="AV28" s="102" t="n">
        <v>6.216</v>
      </c>
      <c r="AW28" s="102" t="n">
        <v>5.672</v>
      </c>
      <c r="AX28" s="102" t="n">
        <v>5.128</v>
      </c>
      <c r="AY28" s="102" t="n">
        <v>4.584</v>
      </c>
      <c r="AZ28" s="102" t="n">
        <v>4.04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1.22466666666667</v>
      </c>
      <c r="D29" s="102" t="n">
        <v>2.44933333333333</v>
      </c>
      <c r="E29" s="102" t="n">
        <v>3.674</v>
      </c>
      <c r="F29" s="102" t="n">
        <v>4.89866666666667</v>
      </c>
      <c r="G29" s="102" t="n">
        <v>6.12333333333333</v>
      </c>
      <c r="H29" s="102" t="n">
        <v>7.348</v>
      </c>
      <c r="I29" s="102" t="n">
        <v>8.60866666666667</v>
      </c>
      <c r="J29" s="102" t="n">
        <v>9.86933333333333</v>
      </c>
      <c r="K29" s="102" t="n">
        <v>11.13</v>
      </c>
      <c r="L29" s="102" t="n">
        <v>12.61</v>
      </c>
      <c r="M29" s="102" t="n">
        <v>14.09</v>
      </c>
      <c r="N29" s="102" t="n">
        <v>15.57</v>
      </c>
      <c r="O29" s="102" t="n">
        <v>15.7316666666667</v>
      </c>
      <c r="P29" s="102" t="n">
        <v>15.8933333333333</v>
      </c>
      <c r="Q29" s="102" t="n">
        <v>16.055</v>
      </c>
      <c r="R29" s="102" t="n">
        <v>16.2166666666667</v>
      </c>
      <c r="S29" s="102" t="n">
        <v>16.3783333333333</v>
      </c>
      <c r="T29" s="102" t="n">
        <v>16.54</v>
      </c>
      <c r="U29" s="102" t="n">
        <v>16.62</v>
      </c>
      <c r="V29" s="102" t="n">
        <v>16.7</v>
      </c>
      <c r="W29" s="102" t="n">
        <v>16.78</v>
      </c>
      <c r="X29" s="102" t="n">
        <v>16.62</v>
      </c>
      <c r="Y29" s="102" t="n">
        <v>16.46</v>
      </c>
      <c r="Z29" s="102" t="n">
        <v>16.3</v>
      </c>
      <c r="AA29" s="102" t="n">
        <v>16.14</v>
      </c>
      <c r="AB29" s="102" t="n">
        <v>15.98</v>
      </c>
      <c r="AC29" s="102" t="n">
        <v>15.82</v>
      </c>
      <c r="AD29" s="102" t="n">
        <v>15.66</v>
      </c>
      <c r="AE29" s="102" t="n">
        <v>15.5</v>
      </c>
      <c r="AF29" s="102" t="n">
        <v>15.34</v>
      </c>
      <c r="AG29" s="102" t="n">
        <v>14.787</v>
      </c>
      <c r="AH29" s="102" t="n">
        <v>14.234</v>
      </c>
      <c r="AI29" s="102" t="n">
        <v>13.681</v>
      </c>
      <c r="AJ29" s="102" t="n">
        <v>13.128</v>
      </c>
      <c r="AK29" s="102" t="n">
        <v>12.575</v>
      </c>
      <c r="AL29" s="102" t="n">
        <v>12.022</v>
      </c>
      <c r="AM29" s="102" t="n">
        <v>11.469</v>
      </c>
      <c r="AN29" s="102" t="n">
        <v>10.916</v>
      </c>
      <c r="AO29" s="102" t="n">
        <v>10.363</v>
      </c>
      <c r="AP29" s="102" t="n">
        <v>9.81</v>
      </c>
      <c r="AQ29" s="102" t="n">
        <v>9.257</v>
      </c>
      <c r="AR29" s="102" t="n">
        <v>8.704</v>
      </c>
      <c r="AS29" s="102" t="n">
        <v>8.151</v>
      </c>
      <c r="AT29" s="102" t="n">
        <v>7.598</v>
      </c>
      <c r="AU29" s="102" t="n">
        <v>7.045</v>
      </c>
      <c r="AV29" s="102" t="n">
        <v>6.492</v>
      </c>
      <c r="AW29" s="102" t="n">
        <v>5.939</v>
      </c>
      <c r="AX29" s="102" t="n">
        <v>5.386</v>
      </c>
      <c r="AY29" s="102" t="n">
        <v>4.833</v>
      </c>
      <c r="AZ29" s="102" t="n">
        <v>4.28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1.23866666666667</v>
      </c>
      <c r="D30" s="102" t="n">
        <v>2.47733333333333</v>
      </c>
      <c r="E30" s="102" t="n">
        <v>3.716</v>
      </c>
      <c r="F30" s="102" t="n">
        <v>4.95466666666667</v>
      </c>
      <c r="G30" s="102" t="n">
        <v>6.19333333333333</v>
      </c>
      <c r="H30" s="102" t="n">
        <v>7.432</v>
      </c>
      <c r="I30" s="102" t="n">
        <v>8.69466666666667</v>
      </c>
      <c r="J30" s="102" t="n">
        <v>9.95733333333333</v>
      </c>
      <c r="K30" s="102" t="n">
        <v>11.22</v>
      </c>
      <c r="L30" s="102" t="n">
        <v>12.7666666666667</v>
      </c>
      <c r="M30" s="102" t="n">
        <v>14.3133333333333</v>
      </c>
      <c r="N30" s="102" t="n">
        <v>15.86</v>
      </c>
      <c r="O30" s="102" t="n">
        <v>16.0433333333333</v>
      </c>
      <c r="P30" s="102" t="n">
        <v>16.2266666666667</v>
      </c>
      <c r="Q30" s="102" t="n">
        <v>16.41</v>
      </c>
      <c r="R30" s="102" t="n">
        <v>16.5933333333333</v>
      </c>
      <c r="S30" s="102" t="n">
        <v>16.7766666666667</v>
      </c>
      <c r="T30" s="102" t="n">
        <v>16.96</v>
      </c>
      <c r="U30" s="102" t="n">
        <v>17.0466666666667</v>
      </c>
      <c r="V30" s="102" t="n">
        <v>17.1333333333333</v>
      </c>
      <c r="W30" s="102" t="n">
        <v>17.22</v>
      </c>
      <c r="X30" s="102" t="n">
        <v>17.0577777777778</v>
      </c>
      <c r="Y30" s="102" t="n">
        <v>16.8955555555556</v>
      </c>
      <c r="Z30" s="102" t="n">
        <v>16.7333333333333</v>
      </c>
      <c r="AA30" s="102" t="n">
        <v>16.5711111111111</v>
      </c>
      <c r="AB30" s="102" t="n">
        <v>16.4088888888889</v>
      </c>
      <c r="AC30" s="102" t="n">
        <v>16.2466666666667</v>
      </c>
      <c r="AD30" s="102" t="n">
        <v>16.0844444444444</v>
      </c>
      <c r="AE30" s="102" t="n">
        <v>15.9222222222222</v>
      </c>
      <c r="AF30" s="102" t="n">
        <v>15.76</v>
      </c>
      <c r="AG30" s="102" t="n">
        <v>15.198</v>
      </c>
      <c r="AH30" s="102" t="n">
        <v>14.636</v>
      </c>
      <c r="AI30" s="102" t="n">
        <v>14.074</v>
      </c>
      <c r="AJ30" s="102" t="n">
        <v>13.512</v>
      </c>
      <c r="AK30" s="102" t="n">
        <v>12.95</v>
      </c>
      <c r="AL30" s="102" t="n">
        <v>12.388</v>
      </c>
      <c r="AM30" s="102" t="n">
        <v>11.826</v>
      </c>
      <c r="AN30" s="102" t="n">
        <v>11.264</v>
      </c>
      <c r="AO30" s="102" t="n">
        <v>10.702</v>
      </c>
      <c r="AP30" s="102" t="n">
        <v>10.14</v>
      </c>
      <c r="AQ30" s="102" t="n">
        <v>9.578</v>
      </c>
      <c r="AR30" s="102" t="n">
        <v>9.016</v>
      </c>
      <c r="AS30" s="102" t="n">
        <v>8.454</v>
      </c>
      <c r="AT30" s="102" t="n">
        <v>7.892</v>
      </c>
      <c r="AU30" s="102" t="n">
        <v>7.33</v>
      </c>
      <c r="AV30" s="102" t="n">
        <v>6.768</v>
      </c>
      <c r="AW30" s="102" t="n">
        <v>6.206</v>
      </c>
      <c r="AX30" s="102" t="n">
        <v>5.644</v>
      </c>
      <c r="AY30" s="102" t="n">
        <v>5.082</v>
      </c>
      <c r="AZ30" s="102" t="n">
        <v>4.52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1.25266666666667</v>
      </c>
      <c r="D31" s="102" t="n">
        <v>2.50533333333333</v>
      </c>
      <c r="E31" s="102" t="n">
        <v>3.758</v>
      </c>
      <c r="F31" s="102" t="n">
        <v>5.01066666666667</v>
      </c>
      <c r="G31" s="102" t="n">
        <v>6.26333333333333</v>
      </c>
      <c r="H31" s="102" t="n">
        <v>7.516</v>
      </c>
      <c r="I31" s="102" t="n">
        <v>8.78066666666667</v>
      </c>
      <c r="J31" s="102" t="n">
        <v>10.0453333333333</v>
      </c>
      <c r="K31" s="102" t="n">
        <v>11.31</v>
      </c>
      <c r="L31" s="102" t="n">
        <v>12.9233333333333</v>
      </c>
      <c r="M31" s="102" t="n">
        <v>14.5366666666667</v>
      </c>
      <c r="N31" s="102" t="n">
        <v>16.15</v>
      </c>
      <c r="O31" s="102" t="n">
        <v>16.355</v>
      </c>
      <c r="P31" s="102" t="n">
        <v>16.56</v>
      </c>
      <c r="Q31" s="102" t="n">
        <v>16.765</v>
      </c>
      <c r="R31" s="102" t="n">
        <v>16.97</v>
      </c>
      <c r="S31" s="102" t="n">
        <v>17.175</v>
      </c>
      <c r="T31" s="102" t="n">
        <v>17.38</v>
      </c>
      <c r="U31" s="102" t="n">
        <v>17.4733333333333</v>
      </c>
      <c r="V31" s="102" t="n">
        <v>17.5666666666667</v>
      </c>
      <c r="W31" s="102" t="n">
        <v>17.66</v>
      </c>
      <c r="X31" s="102" t="n">
        <v>17.4955555555556</v>
      </c>
      <c r="Y31" s="102" t="n">
        <v>17.3311111111111</v>
      </c>
      <c r="Z31" s="102" t="n">
        <v>17.1666666666667</v>
      </c>
      <c r="AA31" s="102" t="n">
        <v>17.0022222222222</v>
      </c>
      <c r="AB31" s="102" t="n">
        <v>16.8377777777778</v>
      </c>
      <c r="AC31" s="102" t="n">
        <v>16.6733333333333</v>
      </c>
      <c r="AD31" s="102" t="n">
        <v>16.5088888888889</v>
      </c>
      <c r="AE31" s="102" t="n">
        <v>16.3444444444444</v>
      </c>
      <c r="AF31" s="102" t="n">
        <v>16.18</v>
      </c>
      <c r="AG31" s="102" t="n">
        <v>15.609</v>
      </c>
      <c r="AH31" s="102" t="n">
        <v>15.038</v>
      </c>
      <c r="AI31" s="102" t="n">
        <v>14.467</v>
      </c>
      <c r="AJ31" s="102" t="n">
        <v>13.896</v>
      </c>
      <c r="AK31" s="102" t="n">
        <v>13.325</v>
      </c>
      <c r="AL31" s="102" t="n">
        <v>12.754</v>
      </c>
      <c r="AM31" s="102" t="n">
        <v>12.183</v>
      </c>
      <c r="AN31" s="102" t="n">
        <v>11.612</v>
      </c>
      <c r="AO31" s="102" t="n">
        <v>11.041</v>
      </c>
      <c r="AP31" s="102" t="n">
        <v>10.47</v>
      </c>
      <c r="AQ31" s="102" t="n">
        <v>9.899</v>
      </c>
      <c r="AR31" s="102" t="n">
        <v>9.328</v>
      </c>
      <c r="AS31" s="102" t="n">
        <v>8.757</v>
      </c>
      <c r="AT31" s="102" t="n">
        <v>8.186</v>
      </c>
      <c r="AU31" s="102" t="n">
        <v>7.615</v>
      </c>
      <c r="AV31" s="102" t="n">
        <v>7.044</v>
      </c>
      <c r="AW31" s="102" t="n">
        <v>6.473</v>
      </c>
      <c r="AX31" s="102" t="n">
        <v>5.902</v>
      </c>
      <c r="AY31" s="102" t="n">
        <v>5.331</v>
      </c>
      <c r="AZ31" s="102" t="n">
        <v>4.76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1.26666666666667</v>
      </c>
      <c r="D32" s="102" t="n">
        <v>2.53333333333333</v>
      </c>
      <c r="E32" s="102" t="n">
        <v>3.8</v>
      </c>
      <c r="F32" s="102" t="n">
        <v>5.06666666666667</v>
      </c>
      <c r="G32" s="102" t="n">
        <v>6.33333333333333</v>
      </c>
      <c r="H32" s="102" t="n">
        <v>7.6</v>
      </c>
      <c r="I32" s="102" t="n">
        <v>8.86666666666667</v>
      </c>
      <c r="J32" s="102" t="n">
        <v>10.1333333333333</v>
      </c>
      <c r="K32" s="102" t="n">
        <v>11.4</v>
      </c>
      <c r="L32" s="102" t="n">
        <v>13.08</v>
      </c>
      <c r="M32" s="102" t="n">
        <v>14.76</v>
      </c>
      <c r="N32" s="102" t="n">
        <v>16.44</v>
      </c>
      <c r="O32" s="102" t="n">
        <v>16.6666666666667</v>
      </c>
      <c r="P32" s="102" t="n">
        <v>16.8933333333333</v>
      </c>
      <c r="Q32" s="102" t="n">
        <v>17.12</v>
      </c>
      <c r="R32" s="102" t="n">
        <v>17.3466666666667</v>
      </c>
      <c r="S32" s="102" t="n">
        <v>17.5733333333333</v>
      </c>
      <c r="T32" s="102" t="n">
        <v>17.8</v>
      </c>
      <c r="U32" s="102" t="n">
        <v>17.9</v>
      </c>
      <c r="V32" s="102" t="n">
        <v>18</v>
      </c>
      <c r="W32" s="102" t="n">
        <v>18.1</v>
      </c>
      <c r="X32" s="102" t="n">
        <v>17.9333333333333</v>
      </c>
      <c r="Y32" s="102" t="n">
        <v>17.7666666666667</v>
      </c>
      <c r="Z32" s="102" t="n">
        <v>17.6</v>
      </c>
      <c r="AA32" s="102" t="n">
        <v>17.4333333333333</v>
      </c>
      <c r="AB32" s="102" t="n">
        <v>17.2666666666667</v>
      </c>
      <c r="AC32" s="102" t="n">
        <v>17.1</v>
      </c>
      <c r="AD32" s="102" t="n">
        <v>16.9333333333333</v>
      </c>
      <c r="AE32" s="102" t="n">
        <v>16.7666666666667</v>
      </c>
      <c r="AF32" s="102" t="n">
        <v>16.6</v>
      </c>
      <c r="AG32" s="102" t="n">
        <v>16.02</v>
      </c>
      <c r="AH32" s="102" t="n">
        <v>15.44</v>
      </c>
      <c r="AI32" s="102" t="n">
        <v>14.86</v>
      </c>
      <c r="AJ32" s="102" t="n">
        <v>14.28</v>
      </c>
      <c r="AK32" s="102" t="n">
        <v>13.7</v>
      </c>
      <c r="AL32" s="102" t="n">
        <v>13.12</v>
      </c>
      <c r="AM32" s="102" t="n">
        <v>12.54</v>
      </c>
      <c r="AN32" s="102" t="n">
        <v>11.96</v>
      </c>
      <c r="AO32" s="102" t="n">
        <v>11.38</v>
      </c>
      <c r="AP32" s="102" t="n">
        <v>10.8</v>
      </c>
      <c r="AQ32" s="102" t="n">
        <v>10.22</v>
      </c>
      <c r="AR32" s="102" t="n">
        <v>9.64</v>
      </c>
      <c r="AS32" s="102" t="n">
        <v>9.06</v>
      </c>
      <c r="AT32" s="102" t="n">
        <v>8.48</v>
      </c>
      <c r="AU32" s="102" t="n">
        <v>7.9</v>
      </c>
      <c r="AV32" s="102" t="n">
        <v>7.32</v>
      </c>
      <c r="AW32" s="102" t="n">
        <v>6.74</v>
      </c>
      <c r="AX32" s="102" t="n">
        <v>6.16</v>
      </c>
      <c r="AY32" s="102" t="n">
        <v>5.58</v>
      </c>
      <c r="AZ32" s="102" t="n">
        <v>5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1.27933333333333</v>
      </c>
      <c r="D33" s="102" t="n">
        <v>2.55866666666667</v>
      </c>
      <c r="E33" s="102" t="n">
        <v>3.838</v>
      </c>
      <c r="F33" s="102" t="n">
        <v>5.11733333333333</v>
      </c>
      <c r="G33" s="102" t="n">
        <v>6.39666666666667</v>
      </c>
      <c r="H33" s="102" t="n">
        <v>7.676</v>
      </c>
      <c r="I33" s="102" t="n">
        <v>8.94533333333333</v>
      </c>
      <c r="J33" s="102" t="n">
        <v>10.2146666666667</v>
      </c>
      <c r="K33" s="102" t="n">
        <v>11.484</v>
      </c>
      <c r="L33" s="102" t="n">
        <v>13.2173333333333</v>
      </c>
      <c r="M33" s="102" t="n">
        <v>14.9506666666667</v>
      </c>
      <c r="N33" s="102" t="n">
        <v>16.684</v>
      </c>
      <c r="O33" s="102" t="n">
        <v>16.9466666666667</v>
      </c>
      <c r="P33" s="102" t="n">
        <v>17.2093333333333</v>
      </c>
      <c r="Q33" s="102" t="n">
        <v>17.472</v>
      </c>
      <c r="R33" s="102" t="n">
        <v>17.7346666666667</v>
      </c>
      <c r="S33" s="102" t="n">
        <v>17.9973333333333</v>
      </c>
      <c r="T33" s="102" t="n">
        <v>18.26</v>
      </c>
      <c r="U33" s="102" t="n">
        <v>18.3513333333333</v>
      </c>
      <c r="V33" s="102" t="n">
        <v>18.4426666666667</v>
      </c>
      <c r="W33" s="102" t="n">
        <v>18.534</v>
      </c>
      <c r="X33" s="102" t="n">
        <v>18.3657777777778</v>
      </c>
      <c r="Y33" s="102" t="n">
        <v>18.1975555555556</v>
      </c>
      <c r="Z33" s="102" t="n">
        <v>18.0293333333333</v>
      </c>
      <c r="AA33" s="102" t="n">
        <v>17.8611111111111</v>
      </c>
      <c r="AB33" s="102" t="n">
        <v>17.6928888888889</v>
      </c>
      <c r="AC33" s="102" t="n">
        <v>17.5246666666667</v>
      </c>
      <c r="AD33" s="102" t="n">
        <v>17.3564444444444</v>
      </c>
      <c r="AE33" s="102" t="n">
        <v>17.1882222222222</v>
      </c>
      <c r="AF33" s="102" t="n">
        <v>17.02</v>
      </c>
      <c r="AG33" s="102" t="n">
        <v>16.434</v>
      </c>
      <c r="AH33" s="102" t="n">
        <v>15.848</v>
      </c>
      <c r="AI33" s="102" t="n">
        <v>15.262</v>
      </c>
      <c r="AJ33" s="102" t="n">
        <v>14.676</v>
      </c>
      <c r="AK33" s="102" t="n">
        <v>14.09</v>
      </c>
      <c r="AL33" s="102" t="n">
        <v>13.504</v>
      </c>
      <c r="AM33" s="102" t="n">
        <v>12.918</v>
      </c>
      <c r="AN33" s="102" t="n">
        <v>12.332</v>
      </c>
      <c r="AO33" s="102" t="n">
        <v>11.746</v>
      </c>
      <c r="AP33" s="102" t="n">
        <v>11.16</v>
      </c>
      <c r="AQ33" s="102" t="n">
        <v>10.574</v>
      </c>
      <c r="AR33" s="102" t="n">
        <v>9.988</v>
      </c>
      <c r="AS33" s="102" t="n">
        <v>9.402</v>
      </c>
      <c r="AT33" s="102" t="n">
        <v>8.816</v>
      </c>
      <c r="AU33" s="102" t="n">
        <v>8.23</v>
      </c>
      <c r="AV33" s="102" t="n">
        <v>7.644</v>
      </c>
      <c r="AW33" s="102" t="n">
        <v>7.058</v>
      </c>
      <c r="AX33" s="102" t="n">
        <v>6.472</v>
      </c>
      <c r="AY33" s="102" t="n">
        <v>5.886</v>
      </c>
      <c r="AZ33" s="102" t="n">
        <v>5.3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1.292</v>
      </c>
      <c r="D34" s="102" t="n">
        <v>2.584</v>
      </c>
      <c r="E34" s="102" t="n">
        <v>3.876</v>
      </c>
      <c r="F34" s="102" t="n">
        <v>5.168</v>
      </c>
      <c r="G34" s="102" t="n">
        <v>6.46</v>
      </c>
      <c r="H34" s="102" t="n">
        <v>7.752</v>
      </c>
      <c r="I34" s="102" t="n">
        <v>9.024</v>
      </c>
      <c r="J34" s="102" t="n">
        <v>10.296</v>
      </c>
      <c r="K34" s="102" t="n">
        <v>11.568</v>
      </c>
      <c r="L34" s="102" t="n">
        <v>13.3546666666667</v>
      </c>
      <c r="M34" s="102" t="n">
        <v>15.1413333333333</v>
      </c>
      <c r="N34" s="102" t="n">
        <v>16.928</v>
      </c>
      <c r="O34" s="102" t="n">
        <v>17.2266666666667</v>
      </c>
      <c r="P34" s="102" t="n">
        <v>17.5253333333333</v>
      </c>
      <c r="Q34" s="102" t="n">
        <v>17.824</v>
      </c>
      <c r="R34" s="102" t="n">
        <v>18.1226666666667</v>
      </c>
      <c r="S34" s="102" t="n">
        <v>18.4213333333333</v>
      </c>
      <c r="T34" s="102" t="n">
        <v>18.72</v>
      </c>
      <c r="U34" s="102" t="n">
        <v>18.8026666666667</v>
      </c>
      <c r="V34" s="102" t="n">
        <v>18.8853333333333</v>
      </c>
      <c r="W34" s="102" t="n">
        <v>18.968</v>
      </c>
      <c r="X34" s="102" t="n">
        <v>18.7982222222222</v>
      </c>
      <c r="Y34" s="102" t="n">
        <v>18.6284444444444</v>
      </c>
      <c r="Z34" s="102" t="n">
        <v>18.4586666666667</v>
      </c>
      <c r="AA34" s="102" t="n">
        <v>18.2888888888889</v>
      </c>
      <c r="AB34" s="102" t="n">
        <v>18.1191111111111</v>
      </c>
      <c r="AC34" s="102" t="n">
        <v>17.9493333333333</v>
      </c>
      <c r="AD34" s="102" t="n">
        <v>17.7795555555556</v>
      </c>
      <c r="AE34" s="102" t="n">
        <v>17.6097777777778</v>
      </c>
      <c r="AF34" s="102" t="n">
        <v>17.44</v>
      </c>
      <c r="AG34" s="102" t="n">
        <v>16.848</v>
      </c>
      <c r="AH34" s="102" t="n">
        <v>16.256</v>
      </c>
      <c r="AI34" s="102" t="n">
        <v>15.664</v>
      </c>
      <c r="AJ34" s="102" t="n">
        <v>15.072</v>
      </c>
      <c r="AK34" s="102" t="n">
        <v>14.48</v>
      </c>
      <c r="AL34" s="102" t="n">
        <v>13.888</v>
      </c>
      <c r="AM34" s="102" t="n">
        <v>13.296</v>
      </c>
      <c r="AN34" s="102" t="n">
        <v>12.704</v>
      </c>
      <c r="AO34" s="102" t="n">
        <v>12.112</v>
      </c>
      <c r="AP34" s="102" t="n">
        <v>11.52</v>
      </c>
      <c r="AQ34" s="102" t="n">
        <v>10.928</v>
      </c>
      <c r="AR34" s="102" t="n">
        <v>10.336</v>
      </c>
      <c r="AS34" s="102" t="n">
        <v>9.744</v>
      </c>
      <c r="AT34" s="102" t="n">
        <v>9.152</v>
      </c>
      <c r="AU34" s="102" t="n">
        <v>8.56</v>
      </c>
      <c r="AV34" s="102" t="n">
        <v>7.968</v>
      </c>
      <c r="AW34" s="102" t="n">
        <v>7.376</v>
      </c>
      <c r="AX34" s="102" t="n">
        <v>6.784</v>
      </c>
      <c r="AY34" s="102" t="n">
        <v>6.192</v>
      </c>
      <c r="AZ34" s="102" t="n">
        <v>5.6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1.30466666666667</v>
      </c>
      <c r="D35" s="102" t="n">
        <v>2.60933333333333</v>
      </c>
      <c r="E35" s="102" t="n">
        <v>3.914</v>
      </c>
      <c r="F35" s="102" t="n">
        <v>5.21866666666667</v>
      </c>
      <c r="G35" s="102" t="n">
        <v>6.52333333333333</v>
      </c>
      <c r="H35" s="102" t="n">
        <v>7.828</v>
      </c>
      <c r="I35" s="102" t="n">
        <v>9.10266666666667</v>
      </c>
      <c r="J35" s="102" t="n">
        <v>10.3773333333333</v>
      </c>
      <c r="K35" s="102" t="n">
        <v>11.652</v>
      </c>
      <c r="L35" s="102" t="n">
        <v>13.492</v>
      </c>
      <c r="M35" s="102" t="n">
        <v>15.332</v>
      </c>
      <c r="N35" s="102" t="n">
        <v>17.172</v>
      </c>
      <c r="O35" s="102" t="n">
        <v>17.5066666666667</v>
      </c>
      <c r="P35" s="102" t="n">
        <v>17.8413333333333</v>
      </c>
      <c r="Q35" s="102" t="n">
        <v>18.176</v>
      </c>
      <c r="R35" s="102" t="n">
        <v>18.5106666666667</v>
      </c>
      <c r="S35" s="102" t="n">
        <v>18.8453333333333</v>
      </c>
      <c r="T35" s="102" t="n">
        <v>19.18</v>
      </c>
      <c r="U35" s="102" t="n">
        <v>19.254</v>
      </c>
      <c r="V35" s="102" t="n">
        <v>19.328</v>
      </c>
      <c r="W35" s="102" t="n">
        <v>19.402</v>
      </c>
      <c r="X35" s="102" t="n">
        <v>19.2306666666667</v>
      </c>
      <c r="Y35" s="102" t="n">
        <v>19.0593333333333</v>
      </c>
      <c r="Z35" s="102" t="n">
        <v>18.888</v>
      </c>
      <c r="AA35" s="102" t="n">
        <v>18.7166666666667</v>
      </c>
      <c r="AB35" s="102" t="n">
        <v>18.5453333333333</v>
      </c>
      <c r="AC35" s="102" t="n">
        <v>18.374</v>
      </c>
      <c r="AD35" s="102" t="n">
        <v>18.2026666666667</v>
      </c>
      <c r="AE35" s="102" t="n">
        <v>18.0313333333333</v>
      </c>
      <c r="AF35" s="102" t="n">
        <v>17.86</v>
      </c>
      <c r="AG35" s="102" t="n">
        <v>17.262</v>
      </c>
      <c r="AH35" s="102" t="n">
        <v>16.664</v>
      </c>
      <c r="AI35" s="102" t="n">
        <v>16.066</v>
      </c>
      <c r="AJ35" s="102" t="n">
        <v>15.468</v>
      </c>
      <c r="AK35" s="102" t="n">
        <v>14.87</v>
      </c>
      <c r="AL35" s="102" t="n">
        <v>14.272</v>
      </c>
      <c r="AM35" s="102" t="n">
        <v>13.674</v>
      </c>
      <c r="AN35" s="102" t="n">
        <v>13.076</v>
      </c>
      <c r="AO35" s="102" t="n">
        <v>12.478</v>
      </c>
      <c r="AP35" s="102" t="n">
        <v>11.88</v>
      </c>
      <c r="AQ35" s="102" t="n">
        <v>11.282</v>
      </c>
      <c r="AR35" s="102" t="n">
        <v>10.684</v>
      </c>
      <c r="AS35" s="102" t="n">
        <v>10.086</v>
      </c>
      <c r="AT35" s="102" t="n">
        <v>9.488</v>
      </c>
      <c r="AU35" s="102" t="n">
        <v>8.89</v>
      </c>
      <c r="AV35" s="102" t="n">
        <v>8.29200000000001</v>
      </c>
      <c r="AW35" s="102" t="n">
        <v>7.69400000000001</v>
      </c>
      <c r="AX35" s="102" t="n">
        <v>7.09600000000001</v>
      </c>
      <c r="AY35" s="102" t="n">
        <v>6.49800000000001</v>
      </c>
      <c r="AZ35" s="102" t="n">
        <v>5.90000000000001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1.31733333333333</v>
      </c>
      <c r="D36" s="102" t="n">
        <v>2.63466666666667</v>
      </c>
      <c r="E36" s="102" t="n">
        <v>3.952</v>
      </c>
      <c r="F36" s="102" t="n">
        <v>5.26933333333334</v>
      </c>
      <c r="G36" s="102" t="n">
        <v>6.58666666666667</v>
      </c>
      <c r="H36" s="102" t="n">
        <v>7.904</v>
      </c>
      <c r="I36" s="102" t="n">
        <v>9.18133333333334</v>
      </c>
      <c r="J36" s="102" t="n">
        <v>10.4586666666667</v>
      </c>
      <c r="K36" s="102" t="n">
        <v>11.736</v>
      </c>
      <c r="L36" s="102" t="n">
        <v>13.6293333333333</v>
      </c>
      <c r="M36" s="102" t="n">
        <v>15.5226666666667</v>
      </c>
      <c r="N36" s="102" t="n">
        <v>17.416</v>
      </c>
      <c r="O36" s="102" t="n">
        <v>17.7866666666667</v>
      </c>
      <c r="P36" s="102" t="n">
        <v>18.1573333333333</v>
      </c>
      <c r="Q36" s="102" t="n">
        <v>18.528</v>
      </c>
      <c r="R36" s="102" t="n">
        <v>18.8986666666667</v>
      </c>
      <c r="S36" s="102" t="n">
        <v>19.2693333333333</v>
      </c>
      <c r="T36" s="102" t="n">
        <v>19.64</v>
      </c>
      <c r="U36" s="102" t="n">
        <v>19.7053333333333</v>
      </c>
      <c r="V36" s="102" t="n">
        <v>19.7706666666667</v>
      </c>
      <c r="W36" s="102" t="n">
        <v>19.836</v>
      </c>
      <c r="X36" s="102" t="n">
        <v>19.6631111111111</v>
      </c>
      <c r="Y36" s="102" t="n">
        <v>19.4902222222222</v>
      </c>
      <c r="Z36" s="102" t="n">
        <v>19.3173333333333</v>
      </c>
      <c r="AA36" s="102" t="n">
        <v>19.1444444444444</v>
      </c>
      <c r="AB36" s="102" t="n">
        <v>18.9715555555555</v>
      </c>
      <c r="AC36" s="102" t="n">
        <v>18.7986666666667</v>
      </c>
      <c r="AD36" s="102" t="n">
        <v>18.6257777777778</v>
      </c>
      <c r="AE36" s="102" t="n">
        <v>18.4528888888889</v>
      </c>
      <c r="AF36" s="102" t="n">
        <v>18.28</v>
      </c>
      <c r="AG36" s="102" t="n">
        <v>17.676</v>
      </c>
      <c r="AH36" s="102" t="n">
        <v>17.072</v>
      </c>
      <c r="AI36" s="102" t="n">
        <v>16.468</v>
      </c>
      <c r="AJ36" s="102" t="n">
        <v>15.864</v>
      </c>
      <c r="AK36" s="102" t="n">
        <v>15.26</v>
      </c>
      <c r="AL36" s="102" t="n">
        <v>14.656</v>
      </c>
      <c r="AM36" s="102" t="n">
        <v>14.052</v>
      </c>
      <c r="AN36" s="102" t="n">
        <v>13.448</v>
      </c>
      <c r="AO36" s="102" t="n">
        <v>12.844</v>
      </c>
      <c r="AP36" s="102" t="n">
        <v>12.24</v>
      </c>
      <c r="AQ36" s="102" t="n">
        <v>11.636</v>
      </c>
      <c r="AR36" s="102" t="n">
        <v>11.032</v>
      </c>
      <c r="AS36" s="102" t="n">
        <v>10.428</v>
      </c>
      <c r="AT36" s="102" t="n">
        <v>9.824</v>
      </c>
      <c r="AU36" s="102" t="n">
        <v>9.22</v>
      </c>
      <c r="AV36" s="102" t="n">
        <v>8.616</v>
      </c>
      <c r="AW36" s="102" t="n">
        <v>8.012</v>
      </c>
      <c r="AX36" s="102" t="n">
        <v>7.40800000000001</v>
      </c>
      <c r="AY36" s="102" t="n">
        <v>6.80400000000001</v>
      </c>
      <c r="AZ36" s="102" t="n">
        <v>6.20000000000001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1.33</v>
      </c>
      <c r="D37" s="102" t="n">
        <v>2.66</v>
      </c>
      <c r="E37" s="102" t="n">
        <v>3.99</v>
      </c>
      <c r="F37" s="102" t="n">
        <v>5.32</v>
      </c>
      <c r="G37" s="102" t="n">
        <v>6.65</v>
      </c>
      <c r="H37" s="102" t="n">
        <v>7.98</v>
      </c>
      <c r="I37" s="102" t="n">
        <v>9.26</v>
      </c>
      <c r="J37" s="102" t="n">
        <v>10.54</v>
      </c>
      <c r="K37" s="102" t="n">
        <v>11.82</v>
      </c>
      <c r="L37" s="102" t="n">
        <v>13.7666666666667</v>
      </c>
      <c r="M37" s="102" t="n">
        <v>15.7133333333333</v>
      </c>
      <c r="N37" s="102" t="n">
        <v>17.66</v>
      </c>
      <c r="O37" s="102" t="n">
        <v>18.0666666666667</v>
      </c>
      <c r="P37" s="102" t="n">
        <v>18.4733333333333</v>
      </c>
      <c r="Q37" s="102" t="n">
        <v>18.88</v>
      </c>
      <c r="R37" s="102" t="n">
        <v>19.2866666666667</v>
      </c>
      <c r="S37" s="102" t="n">
        <v>19.6933333333333</v>
      </c>
      <c r="T37" s="102" t="n">
        <v>20.1</v>
      </c>
      <c r="U37" s="102" t="n">
        <v>20.1566666666667</v>
      </c>
      <c r="V37" s="102" t="n">
        <v>20.2133333333333</v>
      </c>
      <c r="W37" s="102" t="n">
        <v>20.27</v>
      </c>
      <c r="X37" s="102" t="n">
        <v>20.0955555555556</v>
      </c>
      <c r="Y37" s="102" t="n">
        <v>19.9211111111111</v>
      </c>
      <c r="Z37" s="102" t="n">
        <v>19.7466666666667</v>
      </c>
      <c r="AA37" s="102" t="n">
        <v>19.5722222222222</v>
      </c>
      <c r="AB37" s="102" t="n">
        <v>19.3977777777778</v>
      </c>
      <c r="AC37" s="102" t="n">
        <v>19.2233333333333</v>
      </c>
      <c r="AD37" s="102" t="n">
        <v>19.0488888888889</v>
      </c>
      <c r="AE37" s="102" t="n">
        <v>18.8744444444445</v>
      </c>
      <c r="AF37" s="102" t="n">
        <v>18.7</v>
      </c>
      <c r="AG37" s="102" t="n">
        <v>18.09</v>
      </c>
      <c r="AH37" s="102" t="n">
        <v>17.48</v>
      </c>
      <c r="AI37" s="102" t="n">
        <v>16.87</v>
      </c>
      <c r="AJ37" s="102" t="n">
        <v>16.26</v>
      </c>
      <c r="AK37" s="102" t="n">
        <v>15.65</v>
      </c>
      <c r="AL37" s="102" t="n">
        <v>15.04</v>
      </c>
      <c r="AM37" s="102" t="n">
        <v>14.43</v>
      </c>
      <c r="AN37" s="102" t="n">
        <v>13.82</v>
      </c>
      <c r="AO37" s="102" t="n">
        <v>13.21</v>
      </c>
      <c r="AP37" s="102" t="n">
        <v>12.6</v>
      </c>
      <c r="AQ37" s="102" t="n">
        <v>11.99</v>
      </c>
      <c r="AR37" s="102" t="n">
        <v>11.38</v>
      </c>
      <c r="AS37" s="102" t="n">
        <v>10.77</v>
      </c>
      <c r="AT37" s="102" t="n">
        <v>10.16</v>
      </c>
      <c r="AU37" s="102" t="n">
        <v>9.55</v>
      </c>
      <c r="AV37" s="102" t="n">
        <v>8.94</v>
      </c>
      <c r="AW37" s="102" t="n">
        <v>8.33</v>
      </c>
      <c r="AX37" s="102" t="n">
        <v>7.72</v>
      </c>
      <c r="AY37" s="102" t="n">
        <v>7.11</v>
      </c>
      <c r="AZ37" s="102" t="n">
        <v>6.5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1.339</v>
      </c>
      <c r="D38" s="102" t="n">
        <v>2.678</v>
      </c>
      <c r="E38" s="102" t="n">
        <v>4.017</v>
      </c>
      <c r="F38" s="102" t="n">
        <v>5.356</v>
      </c>
      <c r="G38" s="102" t="n">
        <v>6.695</v>
      </c>
      <c r="H38" s="102" t="n">
        <v>8.034</v>
      </c>
      <c r="I38" s="102" t="n">
        <v>9.318</v>
      </c>
      <c r="J38" s="102" t="n">
        <v>10.602</v>
      </c>
      <c r="K38" s="102" t="n">
        <v>11.886</v>
      </c>
      <c r="L38" s="102" t="n">
        <v>13.8366666666667</v>
      </c>
      <c r="M38" s="102" t="n">
        <v>15.7873333333333</v>
      </c>
      <c r="N38" s="102" t="n">
        <v>17.738</v>
      </c>
      <c r="O38" s="102" t="n">
        <v>18.185</v>
      </c>
      <c r="P38" s="102" t="n">
        <v>18.632</v>
      </c>
      <c r="Q38" s="102" t="n">
        <v>19.079</v>
      </c>
      <c r="R38" s="102" t="n">
        <v>19.526</v>
      </c>
      <c r="S38" s="102" t="n">
        <v>19.973</v>
      </c>
      <c r="T38" s="102" t="n">
        <v>20.42</v>
      </c>
      <c r="U38" s="102" t="n">
        <v>20.4853333333333</v>
      </c>
      <c r="V38" s="102" t="n">
        <v>20.5506666666667</v>
      </c>
      <c r="W38" s="102" t="n">
        <v>20.616</v>
      </c>
      <c r="X38" s="102" t="n">
        <v>20.4508888888889</v>
      </c>
      <c r="Y38" s="102" t="n">
        <v>20.2857777777778</v>
      </c>
      <c r="Z38" s="102" t="n">
        <v>20.1206666666667</v>
      </c>
      <c r="AA38" s="102" t="n">
        <v>19.9555555555556</v>
      </c>
      <c r="AB38" s="102" t="n">
        <v>19.7904444444444</v>
      </c>
      <c r="AC38" s="102" t="n">
        <v>19.6253333333333</v>
      </c>
      <c r="AD38" s="102" t="n">
        <v>19.4602222222222</v>
      </c>
      <c r="AE38" s="102" t="n">
        <v>19.2951111111111</v>
      </c>
      <c r="AF38" s="102" t="n">
        <v>19.13</v>
      </c>
      <c r="AG38" s="102" t="n">
        <v>18.521</v>
      </c>
      <c r="AH38" s="102" t="n">
        <v>17.912</v>
      </c>
      <c r="AI38" s="102" t="n">
        <v>17.303</v>
      </c>
      <c r="AJ38" s="102" t="n">
        <v>16.694</v>
      </c>
      <c r="AK38" s="102" t="n">
        <v>16.085</v>
      </c>
      <c r="AL38" s="102" t="n">
        <v>15.476</v>
      </c>
      <c r="AM38" s="102" t="n">
        <v>14.867</v>
      </c>
      <c r="AN38" s="102" t="n">
        <v>14.258</v>
      </c>
      <c r="AO38" s="102" t="n">
        <v>13.649</v>
      </c>
      <c r="AP38" s="102" t="n">
        <v>13.04</v>
      </c>
      <c r="AQ38" s="102" t="n">
        <v>12.431</v>
      </c>
      <c r="AR38" s="102" t="n">
        <v>11.822</v>
      </c>
      <c r="AS38" s="102" t="n">
        <v>11.213</v>
      </c>
      <c r="AT38" s="102" t="n">
        <v>10.604</v>
      </c>
      <c r="AU38" s="102" t="n">
        <v>9.995</v>
      </c>
      <c r="AV38" s="102" t="n">
        <v>9.386</v>
      </c>
      <c r="AW38" s="102" t="n">
        <v>8.777</v>
      </c>
      <c r="AX38" s="102" t="n">
        <v>8.168</v>
      </c>
      <c r="AY38" s="102" t="n">
        <v>7.559</v>
      </c>
      <c r="AZ38" s="102" t="n">
        <v>6.95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1.348</v>
      </c>
      <c r="D39" s="102" t="n">
        <v>2.696</v>
      </c>
      <c r="E39" s="102" t="n">
        <v>4.044</v>
      </c>
      <c r="F39" s="102" t="n">
        <v>5.392</v>
      </c>
      <c r="G39" s="102" t="n">
        <v>6.74</v>
      </c>
      <c r="H39" s="102" t="n">
        <v>8.088</v>
      </c>
      <c r="I39" s="102" t="n">
        <v>9.376</v>
      </c>
      <c r="J39" s="102" t="n">
        <v>10.664</v>
      </c>
      <c r="K39" s="102" t="n">
        <v>11.952</v>
      </c>
      <c r="L39" s="102" t="n">
        <v>13.9066666666667</v>
      </c>
      <c r="M39" s="102" t="n">
        <v>15.8613333333333</v>
      </c>
      <c r="N39" s="102" t="n">
        <v>17.816</v>
      </c>
      <c r="O39" s="102" t="n">
        <v>18.3033333333333</v>
      </c>
      <c r="P39" s="102" t="n">
        <v>18.7906666666667</v>
      </c>
      <c r="Q39" s="102" t="n">
        <v>19.278</v>
      </c>
      <c r="R39" s="102" t="n">
        <v>19.7653333333333</v>
      </c>
      <c r="S39" s="102" t="n">
        <v>20.2526666666667</v>
      </c>
      <c r="T39" s="102" t="n">
        <v>20.74</v>
      </c>
      <c r="U39" s="102" t="n">
        <v>20.814</v>
      </c>
      <c r="V39" s="102" t="n">
        <v>20.888</v>
      </c>
      <c r="W39" s="102" t="n">
        <v>20.962</v>
      </c>
      <c r="X39" s="102" t="n">
        <v>20.8062222222222</v>
      </c>
      <c r="Y39" s="102" t="n">
        <v>20.6504444444444</v>
      </c>
      <c r="Z39" s="102" t="n">
        <v>20.4946666666667</v>
      </c>
      <c r="AA39" s="102" t="n">
        <v>20.3388888888889</v>
      </c>
      <c r="AB39" s="102" t="n">
        <v>20.1831111111111</v>
      </c>
      <c r="AC39" s="102" t="n">
        <v>20.0273333333333</v>
      </c>
      <c r="AD39" s="102" t="n">
        <v>19.8715555555556</v>
      </c>
      <c r="AE39" s="102" t="n">
        <v>19.7157777777778</v>
      </c>
      <c r="AF39" s="102" t="n">
        <v>19.56</v>
      </c>
      <c r="AG39" s="102" t="n">
        <v>18.952</v>
      </c>
      <c r="AH39" s="102" t="n">
        <v>18.344</v>
      </c>
      <c r="AI39" s="102" t="n">
        <v>17.736</v>
      </c>
      <c r="AJ39" s="102" t="n">
        <v>17.128</v>
      </c>
      <c r="AK39" s="102" t="n">
        <v>16.52</v>
      </c>
      <c r="AL39" s="102" t="n">
        <v>15.912</v>
      </c>
      <c r="AM39" s="102" t="n">
        <v>15.304</v>
      </c>
      <c r="AN39" s="102" t="n">
        <v>14.696</v>
      </c>
      <c r="AO39" s="102" t="n">
        <v>14.088</v>
      </c>
      <c r="AP39" s="102" t="n">
        <v>13.48</v>
      </c>
      <c r="AQ39" s="102" t="n">
        <v>12.872</v>
      </c>
      <c r="AR39" s="102" t="n">
        <v>12.264</v>
      </c>
      <c r="AS39" s="102" t="n">
        <v>11.656</v>
      </c>
      <c r="AT39" s="102" t="n">
        <v>11.048</v>
      </c>
      <c r="AU39" s="102" t="n">
        <v>10.44</v>
      </c>
      <c r="AV39" s="102" t="n">
        <v>9.832</v>
      </c>
      <c r="AW39" s="102" t="n">
        <v>9.224</v>
      </c>
      <c r="AX39" s="102" t="n">
        <v>8.61599999999999</v>
      </c>
      <c r="AY39" s="102" t="n">
        <v>8.00799999999999</v>
      </c>
      <c r="AZ39" s="102" t="n">
        <v>7.39999999999999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1.357</v>
      </c>
      <c r="D40" s="102" t="n">
        <v>2.714</v>
      </c>
      <c r="E40" s="102" t="n">
        <v>4.071</v>
      </c>
      <c r="F40" s="102" t="n">
        <v>5.428</v>
      </c>
      <c r="G40" s="102" t="n">
        <v>6.785</v>
      </c>
      <c r="H40" s="102" t="n">
        <v>8.142</v>
      </c>
      <c r="I40" s="102" t="n">
        <v>9.434</v>
      </c>
      <c r="J40" s="102" t="n">
        <v>10.726</v>
      </c>
      <c r="K40" s="102" t="n">
        <v>12.018</v>
      </c>
      <c r="L40" s="102" t="n">
        <v>13.9766666666667</v>
      </c>
      <c r="M40" s="102" t="n">
        <v>15.9353333333333</v>
      </c>
      <c r="N40" s="102" t="n">
        <v>17.894</v>
      </c>
      <c r="O40" s="102" t="n">
        <v>18.4216666666667</v>
      </c>
      <c r="P40" s="102" t="n">
        <v>18.9493333333333</v>
      </c>
      <c r="Q40" s="102" t="n">
        <v>19.477</v>
      </c>
      <c r="R40" s="102" t="n">
        <v>20.0046666666667</v>
      </c>
      <c r="S40" s="102" t="n">
        <v>20.5323333333333</v>
      </c>
      <c r="T40" s="102" t="n">
        <v>21.06</v>
      </c>
      <c r="U40" s="102" t="n">
        <v>21.1426666666667</v>
      </c>
      <c r="V40" s="102" t="n">
        <v>21.2253333333333</v>
      </c>
      <c r="W40" s="102" t="n">
        <v>21.308</v>
      </c>
      <c r="X40" s="102" t="n">
        <v>21.1615555555556</v>
      </c>
      <c r="Y40" s="102" t="n">
        <v>21.0151111111111</v>
      </c>
      <c r="Z40" s="102" t="n">
        <v>20.8686666666667</v>
      </c>
      <c r="AA40" s="102" t="n">
        <v>20.7222222222222</v>
      </c>
      <c r="AB40" s="102" t="n">
        <v>20.5757777777778</v>
      </c>
      <c r="AC40" s="102" t="n">
        <v>20.4293333333333</v>
      </c>
      <c r="AD40" s="102" t="n">
        <v>20.2828888888889</v>
      </c>
      <c r="AE40" s="102" t="n">
        <v>20.1364444444444</v>
      </c>
      <c r="AF40" s="102" t="n">
        <v>19.99</v>
      </c>
      <c r="AG40" s="102" t="n">
        <v>19.383</v>
      </c>
      <c r="AH40" s="102" t="n">
        <v>18.776</v>
      </c>
      <c r="AI40" s="102" t="n">
        <v>18.169</v>
      </c>
      <c r="AJ40" s="102" t="n">
        <v>17.562</v>
      </c>
      <c r="AK40" s="102" t="n">
        <v>16.955</v>
      </c>
      <c r="AL40" s="102" t="n">
        <v>16.348</v>
      </c>
      <c r="AM40" s="102" t="n">
        <v>15.741</v>
      </c>
      <c r="AN40" s="102" t="n">
        <v>15.134</v>
      </c>
      <c r="AO40" s="102" t="n">
        <v>14.527</v>
      </c>
      <c r="AP40" s="102" t="n">
        <v>13.92</v>
      </c>
      <c r="AQ40" s="102" t="n">
        <v>13.313</v>
      </c>
      <c r="AR40" s="102" t="n">
        <v>12.706</v>
      </c>
      <c r="AS40" s="102" t="n">
        <v>12.099</v>
      </c>
      <c r="AT40" s="102" t="n">
        <v>11.492</v>
      </c>
      <c r="AU40" s="102" t="n">
        <v>10.885</v>
      </c>
      <c r="AV40" s="102" t="n">
        <v>10.278</v>
      </c>
      <c r="AW40" s="102" t="n">
        <v>9.671</v>
      </c>
      <c r="AX40" s="102" t="n">
        <v>9.064</v>
      </c>
      <c r="AY40" s="102" t="n">
        <v>8.457</v>
      </c>
      <c r="AZ40" s="102" t="n">
        <v>7.85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1.366</v>
      </c>
      <c r="D41" s="102" t="n">
        <v>2.732</v>
      </c>
      <c r="E41" s="102" t="n">
        <v>4.098</v>
      </c>
      <c r="F41" s="102" t="n">
        <v>5.464</v>
      </c>
      <c r="G41" s="102" t="n">
        <v>6.83</v>
      </c>
      <c r="H41" s="102" t="n">
        <v>8.196</v>
      </c>
      <c r="I41" s="102" t="n">
        <v>9.492</v>
      </c>
      <c r="J41" s="102" t="n">
        <v>10.788</v>
      </c>
      <c r="K41" s="102" t="n">
        <v>12.084</v>
      </c>
      <c r="L41" s="102" t="n">
        <v>14.0466666666667</v>
      </c>
      <c r="M41" s="102" t="n">
        <v>16.0093333333333</v>
      </c>
      <c r="N41" s="102" t="n">
        <v>17.972</v>
      </c>
      <c r="O41" s="102" t="n">
        <v>18.54</v>
      </c>
      <c r="P41" s="102" t="n">
        <v>19.108</v>
      </c>
      <c r="Q41" s="102" t="n">
        <v>19.676</v>
      </c>
      <c r="R41" s="102" t="n">
        <v>20.244</v>
      </c>
      <c r="S41" s="102" t="n">
        <v>20.812</v>
      </c>
      <c r="T41" s="102" t="n">
        <v>21.38</v>
      </c>
      <c r="U41" s="102" t="n">
        <v>21.4713333333333</v>
      </c>
      <c r="V41" s="102" t="n">
        <v>21.5626666666667</v>
      </c>
      <c r="W41" s="102" t="n">
        <v>21.654</v>
      </c>
      <c r="X41" s="102" t="n">
        <v>21.5168888888889</v>
      </c>
      <c r="Y41" s="102" t="n">
        <v>21.3797777777778</v>
      </c>
      <c r="Z41" s="102" t="n">
        <v>21.2426666666667</v>
      </c>
      <c r="AA41" s="102" t="n">
        <v>21.1055555555556</v>
      </c>
      <c r="AB41" s="102" t="n">
        <v>20.9684444444444</v>
      </c>
      <c r="AC41" s="102" t="n">
        <v>20.8313333333333</v>
      </c>
      <c r="AD41" s="102" t="n">
        <v>20.6942222222222</v>
      </c>
      <c r="AE41" s="102" t="n">
        <v>20.5571111111111</v>
      </c>
      <c r="AF41" s="102" t="n">
        <v>20.42</v>
      </c>
      <c r="AG41" s="102" t="n">
        <v>19.814</v>
      </c>
      <c r="AH41" s="102" t="n">
        <v>19.208</v>
      </c>
      <c r="AI41" s="102" t="n">
        <v>18.602</v>
      </c>
      <c r="AJ41" s="102" t="n">
        <v>17.996</v>
      </c>
      <c r="AK41" s="102" t="n">
        <v>17.39</v>
      </c>
      <c r="AL41" s="102" t="n">
        <v>16.784</v>
      </c>
      <c r="AM41" s="102" t="n">
        <v>16.178</v>
      </c>
      <c r="AN41" s="102" t="n">
        <v>15.572</v>
      </c>
      <c r="AO41" s="102" t="n">
        <v>14.966</v>
      </c>
      <c r="AP41" s="102" t="n">
        <v>14.36</v>
      </c>
      <c r="AQ41" s="102" t="n">
        <v>13.754</v>
      </c>
      <c r="AR41" s="102" t="n">
        <v>13.148</v>
      </c>
      <c r="AS41" s="102" t="n">
        <v>12.542</v>
      </c>
      <c r="AT41" s="102" t="n">
        <v>11.936</v>
      </c>
      <c r="AU41" s="102" t="n">
        <v>11.33</v>
      </c>
      <c r="AV41" s="102" t="n">
        <v>10.724</v>
      </c>
      <c r="AW41" s="102" t="n">
        <v>10.118</v>
      </c>
      <c r="AX41" s="102" t="n">
        <v>9.512</v>
      </c>
      <c r="AY41" s="102" t="n">
        <v>8.906</v>
      </c>
      <c r="AZ41" s="102" t="n">
        <v>8.3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1.375</v>
      </c>
      <c r="D42" s="102" t="n">
        <v>2.75</v>
      </c>
      <c r="E42" s="102" t="n">
        <v>4.125</v>
      </c>
      <c r="F42" s="102" t="n">
        <v>5.5</v>
      </c>
      <c r="G42" s="102" t="n">
        <v>6.875</v>
      </c>
      <c r="H42" s="102" t="n">
        <v>8.25</v>
      </c>
      <c r="I42" s="102" t="n">
        <v>9.55</v>
      </c>
      <c r="J42" s="102" t="n">
        <v>10.85</v>
      </c>
      <c r="K42" s="102" t="n">
        <v>12.15</v>
      </c>
      <c r="L42" s="102" t="n">
        <v>14.1166666666667</v>
      </c>
      <c r="M42" s="102" t="n">
        <v>16.0833333333333</v>
      </c>
      <c r="N42" s="102" t="n">
        <v>18.05</v>
      </c>
      <c r="O42" s="102" t="n">
        <v>18.6583333333333</v>
      </c>
      <c r="P42" s="102" t="n">
        <v>19.2666666666667</v>
      </c>
      <c r="Q42" s="102" t="n">
        <v>19.875</v>
      </c>
      <c r="R42" s="102" t="n">
        <v>20.4833333333333</v>
      </c>
      <c r="S42" s="102" t="n">
        <v>21.0916666666667</v>
      </c>
      <c r="T42" s="102" t="n">
        <v>21.7</v>
      </c>
      <c r="U42" s="102" t="n">
        <v>21.8</v>
      </c>
      <c r="V42" s="102" t="n">
        <v>21.9</v>
      </c>
      <c r="W42" s="102" t="n">
        <v>22</v>
      </c>
      <c r="X42" s="102" t="n">
        <v>21.8722222222222</v>
      </c>
      <c r="Y42" s="102" t="n">
        <v>21.7444444444444</v>
      </c>
      <c r="Z42" s="102" t="n">
        <v>21.6166666666667</v>
      </c>
      <c r="AA42" s="102" t="n">
        <v>21.4888888888889</v>
      </c>
      <c r="AB42" s="102" t="n">
        <v>21.3611111111111</v>
      </c>
      <c r="AC42" s="102" t="n">
        <v>21.2333333333333</v>
      </c>
      <c r="AD42" s="102" t="n">
        <v>21.1055555555556</v>
      </c>
      <c r="AE42" s="102" t="n">
        <v>20.9777777777778</v>
      </c>
      <c r="AF42" s="102" t="n">
        <v>20.85</v>
      </c>
      <c r="AG42" s="102" t="n">
        <v>20.245</v>
      </c>
      <c r="AH42" s="102" t="n">
        <v>19.64</v>
      </c>
      <c r="AI42" s="102" t="n">
        <v>19.035</v>
      </c>
      <c r="AJ42" s="102" t="n">
        <v>18.43</v>
      </c>
      <c r="AK42" s="102" t="n">
        <v>17.825</v>
      </c>
      <c r="AL42" s="102" t="n">
        <v>17.22</v>
      </c>
      <c r="AM42" s="102" t="n">
        <v>16.615</v>
      </c>
      <c r="AN42" s="102" t="n">
        <v>16.01</v>
      </c>
      <c r="AO42" s="102" t="n">
        <v>15.405</v>
      </c>
      <c r="AP42" s="102" t="n">
        <v>14.8</v>
      </c>
      <c r="AQ42" s="102" t="n">
        <v>14.195</v>
      </c>
      <c r="AR42" s="102" t="n">
        <v>13.59</v>
      </c>
      <c r="AS42" s="102" t="n">
        <v>12.985</v>
      </c>
      <c r="AT42" s="102" t="n">
        <v>12.38</v>
      </c>
      <c r="AU42" s="102" t="n">
        <v>11.775</v>
      </c>
      <c r="AV42" s="102" t="n">
        <v>11.17</v>
      </c>
      <c r="AW42" s="102" t="n">
        <v>10.565</v>
      </c>
      <c r="AX42" s="102" t="n">
        <v>9.96</v>
      </c>
      <c r="AY42" s="102" t="n">
        <v>9.355</v>
      </c>
      <c r="AZ42" s="102" t="n">
        <v>8.75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1.38366666666667</v>
      </c>
      <c r="D43" s="102" t="n">
        <v>2.76733333333333</v>
      </c>
      <c r="E43" s="102" t="n">
        <v>4.151</v>
      </c>
      <c r="F43" s="102" t="n">
        <v>5.53466666666667</v>
      </c>
      <c r="G43" s="102" t="n">
        <v>6.91833333333333</v>
      </c>
      <c r="H43" s="102" t="n">
        <v>8.302</v>
      </c>
      <c r="I43" s="102" t="n">
        <v>9.6</v>
      </c>
      <c r="J43" s="102" t="n">
        <v>10.898</v>
      </c>
      <c r="K43" s="102" t="n">
        <v>12.196</v>
      </c>
      <c r="L43" s="102" t="n">
        <v>14.1573333333333</v>
      </c>
      <c r="M43" s="102" t="n">
        <v>16.1186666666667</v>
      </c>
      <c r="N43" s="102" t="n">
        <v>18.08</v>
      </c>
      <c r="O43" s="102" t="n">
        <v>18.7333333333333</v>
      </c>
      <c r="P43" s="102" t="n">
        <v>19.3866666666667</v>
      </c>
      <c r="Q43" s="102" t="n">
        <v>20.04</v>
      </c>
      <c r="R43" s="102" t="n">
        <v>20.6933333333333</v>
      </c>
      <c r="S43" s="102" t="n">
        <v>21.3466666666667</v>
      </c>
      <c r="T43" s="102" t="n">
        <v>22</v>
      </c>
      <c r="U43" s="102" t="n">
        <v>22.1266666666667</v>
      </c>
      <c r="V43" s="102" t="n">
        <v>22.2533333333333</v>
      </c>
      <c r="W43" s="102" t="n">
        <v>22.38</v>
      </c>
      <c r="X43" s="102" t="n">
        <v>22.2688888888889</v>
      </c>
      <c r="Y43" s="102" t="n">
        <v>22.1577777777778</v>
      </c>
      <c r="Z43" s="102" t="n">
        <v>22.0466666666667</v>
      </c>
      <c r="AA43" s="102" t="n">
        <v>21.9355555555556</v>
      </c>
      <c r="AB43" s="102" t="n">
        <v>21.8244444444444</v>
      </c>
      <c r="AC43" s="102" t="n">
        <v>21.7133333333333</v>
      </c>
      <c r="AD43" s="102" t="n">
        <v>21.6022222222222</v>
      </c>
      <c r="AE43" s="102" t="n">
        <v>21.4911111111111</v>
      </c>
      <c r="AF43" s="102" t="n">
        <v>21.38</v>
      </c>
      <c r="AG43" s="102" t="n">
        <v>20.765</v>
      </c>
      <c r="AH43" s="102" t="n">
        <v>20.15</v>
      </c>
      <c r="AI43" s="102" t="n">
        <v>19.535</v>
      </c>
      <c r="AJ43" s="102" t="n">
        <v>18.92</v>
      </c>
      <c r="AK43" s="102" t="n">
        <v>18.305</v>
      </c>
      <c r="AL43" s="102" t="n">
        <v>17.69</v>
      </c>
      <c r="AM43" s="102" t="n">
        <v>17.075</v>
      </c>
      <c r="AN43" s="102" t="n">
        <v>16.46</v>
      </c>
      <c r="AO43" s="102" t="n">
        <v>15.845</v>
      </c>
      <c r="AP43" s="102" t="n">
        <v>15.23</v>
      </c>
      <c r="AQ43" s="102" t="n">
        <v>14.615</v>
      </c>
      <c r="AR43" s="102" t="n">
        <v>14</v>
      </c>
      <c r="AS43" s="102" t="n">
        <v>13.385</v>
      </c>
      <c r="AT43" s="102" t="n">
        <v>12.77</v>
      </c>
      <c r="AU43" s="102" t="n">
        <v>12.155</v>
      </c>
      <c r="AV43" s="102" t="n">
        <v>11.54</v>
      </c>
      <c r="AW43" s="102" t="n">
        <v>10.925</v>
      </c>
      <c r="AX43" s="102" t="n">
        <v>10.31</v>
      </c>
      <c r="AY43" s="102" t="n">
        <v>9.695</v>
      </c>
      <c r="AZ43" s="102" t="n">
        <v>9.08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1.39233333333333</v>
      </c>
      <c r="D44" s="102" t="n">
        <v>2.78466666666667</v>
      </c>
      <c r="E44" s="102" t="n">
        <v>4.177</v>
      </c>
      <c r="F44" s="102" t="n">
        <v>5.56933333333333</v>
      </c>
      <c r="G44" s="102" t="n">
        <v>6.96166666666667</v>
      </c>
      <c r="H44" s="102" t="n">
        <v>8.354</v>
      </c>
      <c r="I44" s="102" t="n">
        <v>9.65</v>
      </c>
      <c r="J44" s="102" t="n">
        <v>10.946</v>
      </c>
      <c r="K44" s="102" t="n">
        <v>12.242</v>
      </c>
      <c r="L44" s="102" t="n">
        <v>14.198</v>
      </c>
      <c r="M44" s="102" t="n">
        <v>16.154</v>
      </c>
      <c r="N44" s="102" t="n">
        <v>18.11</v>
      </c>
      <c r="O44" s="102" t="n">
        <v>18.8083333333333</v>
      </c>
      <c r="P44" s="102" t="n">
        <v>19.5066666666667</v>
      </c>
      <c r="Q44" s="102" t="n">
        <v>20.205</v>
      </c>
      <c r="R44" s="102" t="n">
        <v>20.9033333333333</v>
      </c>
      <c r="S44" s="102" t="n">
        <v>21.6016666666667</v>
      </c>
      <c r="T44" s="102" t="n">
        <v>22.3</v>
      </c>
      <c r="U44" s="102" t="n">
        <v>22.4533333333333</v>
      </c>
      <c r="V44" s="102" t="n">
        <v>22.6066666666667</v>
      </c>
      <c r="W44" s="102" t="n">
        <v>22.76</v>
      </c>
      <c r="X44" s="102" t="n">
        <v>22.6655555555556</v>
      </c>
      <c r="Y44" s="102" t="n">
        <v>22.5711111111111</v>
      </c>
      <c r="Z44" s="102" t="n">
        <v>22.4766666666667</v>
      </c>
      <c r="AA44" s="102" t="n">
        <v>22.3822222222222</v>
      </c>
      <c r="AB44" s="102" t="n">
        <v>22.2877777777778</v>
      </c>
      <c r="AC44" s="102" t="n">
        <v>22.1933333333333</v>
      </c>
      <c r="AD44" s="102" t="n">
        <v>22.0988888888889</v>
      </c>
      <c r="AE44" s="102" t="n">
        <v>22.0044444444444</v>
      </c>
      <c r="AF44" s="102" t="n">
        <v>21.91</v>
      </c>
      <c r="AG44" s="102" t="n">
        <v>21.285</v>
      </c>
      <c r="AH44" s="102" t="n">
        <v>20.66</v>
      </c>
      <c r="AI44" s="102" t="n">
        <v>20.035</v>
      </c>
      <c r="AJ44" s="102" t="n">
        <v>19.41</v>
      </c>
      <c r="AK44" s="102" t="n">
        <v>18.785</v>
      </c>
      <c r="AL44" s="102" t="n">
        <v>18.16</v>
      </c>
      <c r="AM44" s="102" t="n">
        <v>17.535</v>
      </c>
      <c r="AN44" s="102" t="n">
        <v>16.91</v>
      </c>
      <c r="AO44" s="102" t="n">
        <v>16.285</v>
      </c>
      <c r="AP44" s="102" t="n">
        <v>15.66</v>
      </c>
      <c r="AQ44" s="102" t="n">
        <v>15.035</v>
      </c>
      <c r="AR44" s="102" t="n">
        <v>14.41</v>
      </c>
      <c r="AS44" s="102" t="n">
        <v>13.785</v>
      </c>
      <c r="AT44" s="102" t="n">
        <v>13.16</v>
      </c>
      <c r="AU44" s="102" t="n">
        <v>12.535</v>
      </c>
      <c r="AV44" s="102" t="n">
        <v>11.91</v>
      </c>
      <c r="AW44" s="102" t="n">
        <v>11.285</v>
      </c>
      <c r="AX44" s="102" t="n">
        <v>10.66</v>
      </c>
      <c r="AY44" s="102" t="n">
        <v>10.035</v>
      </c>
      <c r="AZ44" s="102" t="n">
        <v>9.41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1.401</v>
      </c>
      <c r="D45" s="102" t="n">
        <v>2.802</v>
      </c>
      <c r="E45" s="102" t="n">
        <v>4.203</v>
      </c>
      <c r="F45" s="102" t="n">
        <v>5.604</v>
      </c>
      <c r="G45" s="102" t="n">
        <v>7.005</v>
      </c>
      <c r="H45" s="102" t="n">
        <v>8.406</v>
      </c>
      <c r="I45" s="102" t="n">
        <v>9.7</v>
      </c>
      <c r="J45" s="102" t="n">
        <v>10.994</v>
      </c>
      <c r="K45" s="102" t="n">
        <v>12.288</v>
      </c>
      <c r="L45" s="102" t="n">
        <v>14.2386666666667</v>
      </c>
      <c r="M45" s="102" t="n">
        <v>16.1893333333333</v>
      </c>
      <c r="N45" s="102" t="n">
        <v>18.14</v>
      </c>
      <c r="O45" s="102" t="n">
        <v>18.8833333333333</v>
      </c>
      <c r="P45" s="102" t="n">
        <v>19.6266666666667</v>
      </c>
      <c r="Q45" s="102" t="n">
        <v>20.37</v>
      </c>
      <c r="R45" s="102" t="n">
        <v>21.1133333333333</v>
      </c>
      <c r="S45" s="102" t="n">
        <v>21.8566666666667</v>
      </c>
      <c r="T45" s="102" t="n">
        <v>22.6</v>
      </c>
      <c r="U45" s="102" t="n">
        <v>22.78</v>
      </c>
      <c r="V45" s="102" t="n">
        <v>22.96</v>
      </c>
      <c r="W45" s="102" t="n">
        <v>23.14</v>
      </c>
      <c r="X45" s="102" t="n">
        <v>23.0622222222222</v>
      </c>
      <c r="Y45" s="102" t="n">
        <v>22.9844444444444</v>
      </c>
      <c r="Z45" s="102" t="n">
        <v>22.9066666666667</v>
      </c>
      <c r="AA45" s="102" t="n">
        <v>22.8288888888889</v>
      </c>
      <c r="AB45" s="102" t="n">
        <v>22.7511111111111</v>
      </c>
      <c r="AC45" s="102" t="n">
        <v>22.6733333333333</v>
      </c>
      <c r="AD45" s="102" t="n">
        <v>22.5955555555556</v>
      </c>
      <c r="AE45" s="102" t="n">
        <v>22.5177777777778</v>
      </c>
      <c r="AF45" s="102" t="n">
        <v>22.44</v>
      </c>
      <c r="AG45" s="102" t="n">
        <v>21.805</v>
      </c>
      <c r="AH45" s="102" t="n">
        <v>21.17</v>
      </c>
      <c r="AI45" s="102" t="n">
        <v>20.535</v>
      </c>
      <c r="AJ45" s="102" t="n">
        <v>19.9</v>
      </c>
      <c r="AK45" s="102" t="n">
        <v>19.265</v>
      </c>
      <c r="AL45" s="102" t="n">
        <v>18.63</v>
      </c>
      <c r="AM45" s="102" t="n">
        <v>17.995</v>
      </c>
      <c r="AN45" s="102" t="n">
        <v>17.36</v>
      </c>
      <c r="AO45" s="102" t="n">
        <v>16.725</v>
      </c>
      <c r="AP45" s="102" t="n">
        <v>16.09</v>
      </c>
      <c r="AQ45" s="102" t="n">
        <v>15.455</v>
      </c>
      <c r="AR45" s="102" t="n">
        <v>14.82</v>
      </c>
      <c r="AS45" s="102" t="n">
        <v>14.185</v>
      </c>
      <c r="AT45" s="102" t="n">
        <v>13.55</v>
      </c>
      <c r="AU45" s="102" t="n">
        <v>12.915</v>
      </c>
      <c r="AV45" s="102" t="n">
        <v>12.28</v>
      </c>
      <c r="AW45" s="102" t="n">
        <v>11.645</v>
      </c>
      <c r="AX45" s="102" t="n">
        <v>11.01</v>
      </c>
      <c r="AY45" s="102" t="n">
        <v>10.375</v>
      </c>
      <c r="AZ45" s="102" t="n">
        <v>9.74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1.40966666666667</v>
      </c>
      <c r="D46" s="102" t="n">
        <v>2.81933333333333</v>
      </c>
      <c r="E46" s="102" t="n">
        <v>4.229</v>
      </c>
      <c r="F46" s="102" t="n">
        <v>5.63866666666667</v>
      </c>
      <c r="G46" s="102" t="n">
        <v>7.04833333333333</v>
      </c>
      <c r="H46" s="102" t="n">
        <v>8.458</v>
      </c>
      <c r="I46" s="102" t="n">
        <v>9.75</v>
      </c>
      <c r="J46" s="102" t="n">
        <v>11.042</v>
      </c>
      <c r="K46" s="102" t="n">
        <v>12.334</v>
      </c>
      <c r="L46" s="102" t="n">
        <v>14.2793333333333</v>
      </c>
      <c r="M46" s="102" t="n">
        <v>16.2246666666667</v>
      </c>
      <c r="N46" s="102" t="n">
        <v>18.17</v>
      </c>
      <c r="O46" s="102" t="n">
        <v>18.9583333333333</v>
      </c>
      <c r="P46" s="102" t="n">
        <v>19.7466666666667</v>
      </c>
      <c r="Q46" s="102" t="n">
        <v>20.535</v>
      </c>
      <c r="R46" s="102" t="n">
        <v>21.3233333333333</v>
      </c>
      <c r="S46" s="102" t="n">
        <v>22.1116666666667</v>
      </c>
      <c r="T46" s="102" t="n">
        <v>22.9</v>
      </c>
      <c r="U46" s="102" t="n">
        <v>23.1066666666667</v>
      </c>
      <c r="V46" s="102" t="n">
        <v>23.3133333333333</v>
      </c>
      <c r="W46" s="102" t="n">
        <v>23.52</v>
      </c>
      <c r="X46" s="102" t="n">
        <v>23.4588888888889</v>
      </c>
      <c r="Y46" s="102" t="n">
        <v>23.3977777777778</v>
      </c>
      <c r="Z46" s="102" t="n">
        <v>23.3366666666667</v>
      </c>
      <c r="AA46" s="102" t="n">
        <v>23.2755555555556</v>
      </c>
      <c r="AB46" s="102" t="n">
        <v>23.2144444444444</v>
      </c>
      <c r="AC46" s="102" t="n">
        <v>23.1533333333333</v>
      </c>
      <c r="AD46" s="102" t="n">
        <v>23.0922222222222</v>
      </c>
      <c r="AE46" s="102" t="n">
        <v>23.0311111111111</v>
      </c>
      <c r="AF46" s="102" t="n">
        <v>22.97</v>
      </c>
      <c r="AG46" s="102" t="n">
        <v>22.325</v>
      </c>
      <c r="AH46" s="102" t="n">
        <v>21.68</v>
      </c>
      <c r="AI46" s="102" t="n">
        <v>21.035</v>
      </c>
      <c r="AJ46" s="102" t="n">
        <v>20.39</v>
      </c>
      <c r="AK46" s="102" t="n">
        <v>19.745</v>
      </c>
      <c r="AL46" s="102" t="n">
        <v>19.1</v>
      </c>
      <c r="AM46" s="102" t="n">
        <v>18.455</v>
      </c>
      <c r="AN46" s="102" t="n">
        <v>17.81</v>
      </c>
      <c r="AO46" s="102" t="n">
        <v>17.165</v>
      </c>
      <c r="AP46" s="102" t="n">
        <v>16.52</v>
      </c>
      <c r="AQ46" s="102" t="n">
        <v>15.875</v>
      </c>
      <c r="AR46" s="102" t="n">
        <v>15.23</v>
      </c>
      <c r="AS46" s="102" t="n">
        <v>14.585</v>
      </c>
      <c r="AT46" s="102" t="n">
        <v>13.94</v>
      </c>
      <c r="AU46" s="102" t="n">
        <v>13.295</v>
      </c>
      <c r="AV46" s="102" t="n">
        <v>12.65</v>
      </c>
      <c r="AW46" s="102" t="n">
        <v>12.005</v>
      </c>
      <c r="AX46" s="102" t="n">
        <v>11.36</v>
      </c>
      <c r="AY46" s="102" t="n">
        <v>10.715</v>
      </c>
      <c r="AZ46" s="102" t="n">
        <v>10.07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1.41833333333333</v>
      </c>
      <c r="D47" s="102" t="n">
        <v>2.83666666666667</v>
      </c>
      <c r="E47" s="102" t="n">
        <v>4.255</v>
      </c>
      <c r="F47" s="102" t="n">
        <v>5.67333333333333</v>
      </c>
      <c r="G47" s="102" t="n">
        <v>7.09166666666667</v>
      </c>
      <c r="H47" s="102" t="n">
        <v>8.51</v>
      </c>
      <c r="I47" s="102" t="n">
        <v>9.8</v>
      </c>
      <c r="J47" s="102" t="n">
        <v>11.09</v>
      </c>
      <c r="K47" s="102" t="n">
        <v>12.38</v>
      </c>
      <c r="L47" s="102" t="n">
        <v>14.32</v>
      </c>
      <c r="M47" s="102" t="n">
        <v>16.26</v>
      </c>
      <c r="N47" s="102" t="n">
        <v>18.2</v>
      </c>
      <c r="O47" s="102" t="n">
        <v>19.0333333333333</v>
      </c>
      <c r="P47" s="102" t="n">
        <v>19.8666666666667</v>
      </c>
      <c r="Q47" s="102" t="n">
        <v>20.7</v>
      </c>
      <c r="R47" s="102" t="n">
        <v>21.5333333333333</v>
      </c>
      <c r="S47" s="102" t="n">
        <v>22.3666666666667</v>
      </c>
      <c r="T47" s="102" t="n">
        <v>23.2</v>
      </c>
      <c r="U47" s="102" t="n">
        <v>23.4333333333333</v>
      </c>
      <c r="V47" s="102" t="n">
        <v>23.6666666666667</v>
      </c>
      <c r="W47" s="102" t="n">
        <v>23.9</v>
      </c>
      <c r="X47" s="102" t="n">
        <v>23.8555555555556</v>
      </c>
      <c r="Y47" s="102" t="n">
        <v>23.8111111111111</v>
      </c>
      <c r="Z47" s="102" t="n">
        <v>23.7666666666667</v>
      </c>
      <c r="AA47" s="102" t="n">
        <v>23.7222222222222</v>
      </c>
      <c r="AB47" s="102" t="n">
        <v>23.6777777777778</v>
      </c>
      <c r="AC47" s="102" t="n">
        <v>23.6333333333333</v>
      </c>
      <c r="AD47" s="102" t="n">
        <v>23.5888888888889</v>
      </c>
      <c r="AE47" s="102" t="n">
        <v>23.5444444444444</v>
      </c>
      <c r="AF47" s="102" t="n">
        <v>23.5</v>
      </c>
      <c r="AG47" s="102" t="n">
        <v>22.845</v>
      </c>
      <c r="AH47" s="102" t="n">
        <v>22.19</v>
      </c>
      <c r="AI47" s="102" t="n">
        <v>21.535</v>
      </c>
      <c r="AJ47" s="102" t="n">
        <v>20.88</v>
      </c>
      <c r="AK47" s="102" t="n">
        <v>20.225</v>
      </c>
      <c r="AL47" s="102" t="n">
        <v>19.57</v>
      </c>
      <c r="AM47" s="102" t="n">
        <v>18.915</v>
      </c>
      <c r="AN47" s="102" t="n">
        <v>18.26</v>
      </c>
      <c r="AO47" s="102" t="n">
        <v>17.605</v>
      </c>
      <c r="AP47" s="102" t="n">
        <v>16.95</v>
      </c>
      <c r="AQ47" s="102" t="n">
        <v>16.295</v>
      </c>
      <c r="AR47" s="102" t="n">
        <v>15.64</v>
      </c>
      <c r="AS47" s="102" t="n">
        <v>14.985</v>
      </c>
      <c r="AT47" s="102" t="n">
        <v>14.33</v>
      </c>
      <c r="AU47" s="102" t="n">
        <v>13.675</v>
      </c>
      <c r="AV47" s="102" t="n">
        <v>13.02</v>
      </c>
      <c r="AW47" s="102" t="n">
        <v>12.365</v>
      </c>
      <c r="AX47" s="102" t="n">
        <v>11.71</v>
      </c>
      <c r="AY47" s="102" t="n">
        <v>11.055</v>
      </c>
      <c r="AZ47" s="102" t="n">
        <v>10.4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1.423</v>
      </c>
      <c r="D48" s="102" t="n">
        <v>2.846</v>
      </c>
      <c r="E48" s="102" t="n">
        <v>4.269</v>
      </c>
      <c r="F48" s="102" t="n">
        <v>5.692</v>
      </c>
      <c r="G48" s="102" t="n">
        <v>7.115</v>
      </c>
      <c r="H48" s="102" t="n">
        <v>8.538</v>
      </c>
      <c r="I48" s="102" t="n">
        <v>9.826</v>
      </c>
      <c r="J48" s="102" t="n">
        <v>11.114</v>
      </c>
      <c r="K48" s="102" t="n">
        <v>12.402</v>
      </c>
      <c r="L48" s="102" t="n">
        <v>14.346</v>
      </c>
      <c r="M48" s="102" t="n">
        <v>16.29</v>
      </c>
      <c r="N48" s="102" t="n">
        <v>18.234</v>
      </c>
      <c r="O48" s="102" t="n">
        <v>19.1016666666667</v>
      </c>
      <c r="P48" s="102" t="n">
        <v>19.9693333333333</v>
      </c>
      <c r="Q48" s="102" t="n">
        <v>20.837</v>
      </c>
      <c r="R48" s="102" t="n">
        <v>21.7046666666667</v>
      </c>
      <c r="S48" s="102" t="n">
        <v>22.5723333333333</v>
      </c>
      <c r="T48" s="102" t="n">
        <v>23.44</v>
      </c>
      <c r="U48" s="102" t="n">
        <v>23.7266666666667</v>
      </c>
      <c r="V48" s="102" t="n">
        <v>24.0133333333333</v>
      </c>
      <c r="W48" s="102" t="n">
        <v>24.3</v>
      </c>
      <c r="X48" s="102" t="n">
        <v>24.28</v>
      </c>
      <c r="Y48" s="102" t="n">
        <v>24.26</v>
      </c>
      <c r="Z48" s="102" t="n">
        <v>24.24</v>
      </c>
      <c r="AA48" s="102" t="n">
        <v>24.22</v>
      </c>
      <c r="AB48" s="102" t="n">
        <v>24.2</v>
      </c>
      <c r="AC48" s="102" t="n">
        <v>24.18</v>
      </c>
      <c r="AD48" s="102" t="n">
        <v>24.16</v>
      </c>
      <c r="AE48" s="102" t="n">
        <v>24.14</v>
      </c>
      <c r="AF48" s="102" t="n">
        <v>24.12</v>
      </c>
      <c r="AG48" s="102" t="n">
        <v>23.4526</v>
      </c>
      <c r="AH48" s="102" t="n">
        <v>22.7852</v>
      </c>
      <c r="AI48" s="102" t="n">
        <v>22.1178</v>
      </c>
      <c r="AJ48" s="102" t="n">
        <v>21.4504</v>
      </c>
      <c r="AK48" s="102" t="n">
        <v>20.783</v>
      </c>
      <c r="AL48" s="102" t="n">
        <v>20.1156</v>
      </c>
      <c r="AM48" s="102" t="n">
        <v>19.4482</v>
      </c>
      <c r="AN48" s="102" t="n">
        <v>18.7808</v>
      </c>
      <c r="AO48" s="102" t="n">
        <v>18.1134</v>
      </c>
      <c r="AP48" s="102" t="n">
        <v>17.446</v>
      </c>
      <c r="AQ48" s="102" t="n">
        <v>16.7786</v>
      </c>
      <c r="AR48" s="102" t="n">
        <v>16.1112</v>
      </c>
      <c r="AS48" s="102" t="n">
        <v>15.4438</v>
      </c>
      <c r="AT48" s="102" t="n">
        <v>14.7764</v>
      </c>
      <c r="AU48" s="102" t="n">
        <v>14.109</v>
      </c>
      <c r="AV48" s="102" t="n">
        <v>13.4416</v>
      </c>
      <c r="AW48" s="102" t="n">
        <v>12.7742</v>
      </c>
      <c r="AX48" s="102" t="n">
        <v>12.1068</v>
      </c>
      <c r="AY48" s="102" t="n">
        <v>11.4394</v>
      </c>
      <c r="AZ48" s="102" t="n">
        <v>10.772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1.42766666666667</v>
      </c>
      <c r="D49" s="102" t="n">
        <v>2.85533333333333</v>
      </c>
      <c r="E49" s="102" t="n">
        <v>4.283</v>
      </c>
      <c r="F49" s="102" t="n">
        <v>5.71066666666667</v>
      </c>
      <c r="G49" s="102" t="n">
        <v>7.13833333333333</v>
      </c>
      <c r="H49" s="102" t="n">
        <v>8.566</v>
      </c>
      <c r="I49" s="102" t="n">
        <v>9.852</v>
      </c>
      <c r="J49" s="102" t="n">
        <v>11.138</v>
      </c>
      <c r="K49" s="102" t="n">
        <v>12.424</v>
      </c>
      <c r="L49" s="102" t="n">
        <v>14.372</v>
      </c>
      <c r="M49" s="102" t="n">
        <v>16.32</v>
      </c>
      <c r="N49" s="102" t="n">
        <v>18.268</v>
      </c>
      <c r="O49" s="102" t="n">
        <v>19.17</v>
      </c>
      <c r="P49" s="102" t="n">
        <v>20.072</v>
      </c>
      <c r="Q49" s="102" t="n">
        <v>20.974</v>
      </c>
      <c r="R49" s="102" t="n">
        <v>21.876</v>
      </c>
      <c r="S49" s="102" t="n">
        <v>22.778</v>
      </c>
      <c r="T49" s="102" t="n">
        <v>23.68</v>
      </c>
      <c r="U49" s="102" t="n">
        <v>24.02</v>
      </c>
      <c r="V49" s="102" t="n">
        <v>24.36</v>
      </c>
      <c r="W49" s="102" t="n">
        <v>24.7</v>
      </c>
      <c r="X49" s="102" t="n">
        <v>24.7044444444444</v>
      </c>
      <c r="Y49" s="102" t="n">
        <v>24.7088888888889</v>
      </c>
      <c r="Z49" s="102" t="n">
        <v>24.7133333333333</v>
      </c>
      <c r="AA49" s="102" t="n">
        <v>24.7177777777778</v>
      </c>
      <c r="AB49" s="102" t="n">
        <v>24.7222222222222</v>
      </c>
      <c r="AC49" s="102" t="n">
        <v>24.7266666666667</v>
      </c>
      <c r="AD49" s="102" t="n">
        <v>24.7311111111111</v>
      </c>
      <c r="AE49" s="102" t="n">
        <v>24.7355555555556</v>
      </c>
      <c r="AF49" s="102" t="n">
        <v>24.74</v>
      </c>
      <c r="AG49" s="102" t="n">
        <v>24.0602</v>
      </c>
      <c r="AH49" s="102" t="n">
        <v>23.3804</v>
      </c>
      <c r="AI49" s="102" t="n">
        <v>22.7006</v>
      </c>
      <c r="AJ49" s="102" t="n">
        <v>22.0208</v>
      </c>
      <c r="AK49" s="102" t="n">
        <v>21.341</v>
      </c>
      <c r="AL49" s="102" t="n">
        <v>20.6612</v>
      </c>
      <c r="AM49" s="102" t="n">
        <v>19.9814</v>
      </c>
      <c r="AN49" s="102" t="n">
        <v>19.3016</v>
      </c>
      <c r="AO49" s="102" t="n">
        <v>18.6218</v>
      </c>
      <c r="AP49" s="102" t="n">
        <v>17.942</v>
      </c>
      <c r="AQ49" s="102" t="n">
        <v>17.2622</v>
      </c>
      <c r="AR49" s="102" t="n">
        <v>16.5824</v>
      </c>
      <c r="AS49" s="102" t="n">
        <v>15.9026</v>
      </c>
      <c r="AT49" s="102" t="n">
        <v>15.2228</v>
      </c>
      <c r="AU49" s="102" t="n">
        <v>14.543</v>
      </c>
      <c r="AV49" s="102" t="n">
        <v>13.8632</v>
      </c>
      <c r="AW49" s="102" t="n">
        <v>13.1834</v>
      </c>
      <c r="AX49" s="102" t="n">
        <v>12.5036</v>
      </c>
      <c r="AY49" s="102" t="n">
        <v>11.8238</v>
      </c>
      <c r="AZ49" s="102" t="n">
        <v>11.144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1.43233333333333</v>
      </c>
      <c r="D50" s="102" t="n">
        <v>2.86466666666667</v>
      </c>
      <c r="E50" s="102" t="n">
        <v>4.297</v>
      </c>
      <c r="F50" s="102" t="n">
        <v>5.72933333333333</v>
      </c>
      <c r="G50" s="102" t="n">
        <v>7.16166666666667</v>
      </c>
      <c r="H50" s="102" t="n">
        <v>8.594</v>
      </c>
      <c r="I50" s="102" t="n">
        <v>9.878</v>
      </c>
      <c r="J50" s="102" t="n">
        <v>11.162</v>
      </c>
      <c r="K50" s="102" t="n">
        <v>12.446</v>
      </c>
      <c r="L50" s="102" t="n">
        <v>14.398</v>
      </c>
      <c r="M50" s="102" t="n">
        <v>16.35</v>
      </c>
      <c r="N50" s="102" t="n">
        <v>18.302</v>
      </c>
      <c r="O50" s="102" t="n">
        <v>19.2383333333333</v>
      </c>
      <c r="P50" s="102" t="n">
        <v>20.1746666666667</v>
      </c>
      <c r="Q50" s="102" t="n">
        <v>21.111</v>
      </c>
      <c r="R50" s="102" t="n">
        <v>22.0473333333333</v>
      </c>
      <c r="S50" s="102" t="n">
        <v>22.9836666666667</v>
      </c>
      <c r="T50" s="102" t="n">
        <v>23.92</v>
      </c>
      <c r="U50" s="102" t="n">
        <v>24.3133333333333</v>
      </c>
      <c r="V50" s="102" t="n">
        <v>24.7066666666667</v>
      </c>
      <c r="W50" s="102" t="n">
        <v>25.1</v>
      </c>
      <c r="X50" s="102" t="n">
        <v>25.1288888888889</v>
      </c>
      <c r="Y50" s="102" t="n">
        <v>25.1577777777778</v>
      </c>
      <c r="Z50" s="102" t="n">
        <v>25.1866666666667</v>
      </c>
      <c r="AA50" s="102" t="n">
        <v>25.2155555555556</v>
      </c>
      <c r="AB50" s="102" t="n">
        <v>25.2444444444444</v>
      </c>
      <c r="AC50" s="102" t="n">
        <v>25.2733333333333</v>
      </c>
      <c r="AD50" s="102" t="n">
        <v>25.3022222222222</v>
      </c>
      <c r="AE50" s="102" t="n">
        <v>25.3311111111111</v>
      </c>
      <c r="AF50" s="102" t="n">
        <v>25.36</v>
      </c>
      <c r="AG50" s="102" t="n">
        <v>24.6678</v>
      </c>
      <c r="AH50" s="102" t="n">
        <v>23.9756</v>
      </c>
      <c r="AI50" s="102" t="n">
        <v>23.2834</v>
      </c>
      <c r="AJ50" s="102" t="n">
        <v>22.5912</v>
      </c>
      <c r="AK50" s="102" t="n">
        <v>21.899</v>
      </c>
      <c r="AL50" s="102" t="n">
        <v>21.2068</v>
      </c>
      <c r="AM50" s="102" t="n">
        <v>20.5146</v>
      </c>
      <c r="AN50" s="102" t="n">
        <v>19.8224</v>
      </c>
      <c r="AO50" s="102" t="n">
        <v>19.1302</v>
      </c>
      <c r="AP50" s="102" t="n">
        <v>18.438</v>
      </c>
      <c r="AQ50" s="102" t="n">
        <v>17.7458</v>
      </c>
      <c r="AR50" s="102" t="n">
        <v>17.0536</v>
      </c>
      <c r="AS50" s="102" t="n">
        <v>16.3614</v>
      </c>
      <c r="AT50" s="102" t="n">
        <v>15.6692</v>
      </c>
      <c r="AU50" s="102" t="n">
        <v>14.977</v>
      </c>
      <c r="AV50" s="102" t="n">
        <v>14.2848</v>
      </c>
      <c r="AW50" s="102" t="n">
        <v>13.5926</v>
      </c>
      <c r="AX50" s="102" t="n">
        <v>12.9004</v>
      </c>
      <c r="AY50" s="102" t="n">
        <v>12.2082</v>
      </c>
      <c r="AZ50" s="102" t="n">
        <v>11.516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1.437</v>
      </c>
      <c r="D51" s="102" t="n">
        <v>2.874</v>
      </c>
      <c r="E51" s="102" t="n">
        <v>4.311</v>
      </c>
      <c r="F51" s="102" t="n">
        <v>5.748</v>
      </c>
      <c r="G51" s="102" t="n">
        <v>7.185</v>
      </c>
      <c r="H51" s="102" t="n">
        <v>8.622</v>
      </c>
      <c r="I51" s="102" t="n">
        <v>9.904</v>
      </c>
      <c r="J51" s="102" t="n">
        <v>11.186</v>
      </c>
      <c r="K51" s="102" t="n">
        <v>12.468</v>
      </c>
      <c r="L51" s="102" t="n">
        <v>14.424</v>
      </c>
      <c r="M51" s="102" t="n">
        <v>16.38</v>
      </c>
      <c r="N51" s="102" t="n">
        <v>18.336</v>
      </c>
      <c r="O51" s="102" t="n">
        <v>19.3066666666667</v>
      </c>
      <c r="P51" s="102" t="n">
        <v>20.2773333333333</v>
      </c>
      <c r="Q51" s="102" t="n">
        <v>21.248</v>
      </c>
      <c r="R51" s="102" t="n">
        <v>22.2186666666667</v>
      </c>
      <c r="S51" s="102" t="n">
        <v>23.1893333333333</v>
      </c>
      <c r="T51" s="102" t="n">
        <v>24.16</v>
      </c>
      <c r="U51" s="102" t="n">
        <v>24.6066666666667</v>
      </c>
      <c r="V51" s="102" t="n">
        <v>25.0533333333333</v>
      </c>
      <c r="W51" s="102" t="n">
        <v>25.5</v>
      </c>
      <c r="X51" s="102" t="n">
        <v>25.5533333333333</v>
      </c>
      <c r="Y51" s="102" t="n">
        <v>25.6066666666667</v>
      </c>
      <c r="Z51" s="102" t="n">
        <v>25.66</v>
      </c>
      <c r="AA51" s="102" t="n">
        <v>25.7133333333333</v>
      </c>
      <c r="AB51" s="102" t="n">
        <v>25.7666666666667</v>
      </c>
      <c r="AC51" s="102" t="n">
        <v>25.82</v>
      </c>
      <c r="AD51" s="102" t="n">
        <v>25.8733333333333</v>
      </c>
      <c r="AE51" s="102" t="n">
        <v>25.9266666666667</v>
      </c>
      <c r="AF51" s="102" t="n">
        <v>25.98</v>
      </c>
      <c r="AG51" s="102" t="n">
        <v>25.2754</v>
      </c>
      <c r="AH51" s="102" t="n">
        <v>24.5708</v>
      </c>
      <c r="AI51" s="102" t="n">
        <v>23.8662</v>
      </c>
      <c r="AJ51" s="102" t="n">
        <v>23.1616</v>
      </c>
      <c r="AK51" s="102" t="n">
        <v>22.457</v>
      </c>
      <c r="AL51" s="102" t="n">
        <v>21.7524</v>
      </c>
      <c r="AM51" s="102" t="n">
        <v>21.0478</v>
      </c>
      <c r="AN51" s="102" t="n">
        <v>20.3432</v>
      </c>
      <c r="AO51" s="102" t="n">
        <v>19.6386</v>
      </c>
      <c r="AP51" s="102" t="n">
        <v>18.934</v>
      </c>
      <c r="AQ51" s="102" t="n">
        <v>18.2294</v>
      </c>
      <c r="AR51" s="102" t="n">
        <v>17.5248</v>
      </c>
      <c r="AS51" s="102" t="n">
        <v>16.8202</v>
      </c>
      <c r="AT51" s="102" t="n">
        <v>16.1156</v>
      </c>
      <c r="AU51" s="102" t="n">
        <v>15.411</v>
      </c>
      <c r="AV51" s="102" t="n">
        <v>14.7064</v>
      </c>
      <c r="AW51" s="102" t="n">
        <v>14.0018</v>
      </c>
      <c r="AX51" s="102" t="n">
        <v>13.2972</v>
      </c>
      <c r="AY51" s="102" t="n">
        <v>12.5926</v>
      </c>
      <c r="AZ51" s="102" t="n">
        <v>11.888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1.44166666666667</v>
      </c>
      <c r="D52" s="102" t="n">
        <v>2.88333333333333</v>
      </c>
      <c r="E52" s="102" t="n">
        <v>4.325</v>
      </c>
      <c r="F52" s="102" t="n">
        <v>5.76666666666667</v>
      </c>
      <c r="G52" s="102" t="n">
        <v>7.20833333333333</v>
      </c>
      <c r="H52" s="102" t="n">
        <v>8.65</v>
      </c>
      <c r="I52" s="102" t="n">
        <v>9.93</v>
      </c>
      <c r="J52" s="102" t="n">
        <v>11.21</v>
      </c>
      <c r="K52" s="102" t="n">
        <v>12.49</v>
      </c>
      <c r="L52" s="102" t="n">
        <v>14.45</v>
      </c>
      <c r="M52" s="102" t="n">
        <v>16.41</v>
      </c>
      <c r="N52" s="102" t="n">
        <v>18.37</v>
      </c>
      <c r="O52" s="102" t="n">
        <v>19.375</v>
      </c>
      <c r="P52" s="102" t="n">
        <v>20.38</v>
      </c>
      <c r="Q52" s="102" t="n">
        <v>21.385</v>
      </c>
      <c r="R52" s="102" t="n">
        <v>22.39</v>
      </c>
      <c r="S52" s="102" t="n">
        <v>23.395</v>
      </c>
      <c r="T52" s="102" t="n">
        <v>24.4</v>
      </c>
      <c r="U52" s="102" t="n">
        <v>24.9</v>
      </c>
      <c r="V52" s="102" t="n">
        <v>25.4</v>
      </c>
      <c r="W52" s="102" t="n">
        <v>25.9</v>
      </c>
      <c r="X52" s="102" t="n">
        <v>25.9777777777778</v>
      </c>
      <c r="Y52" s="102" t="n">
        <v>26.0555555555556</v>
      </c>
      <c r="Z52" s="102" t="n">
        <v>26.1333333333333</v>
      </c>
      <c r="AA52" s="102" t="n">
        <v>26.2111111111111</v>
      </c>
      <c r="AB52" s="102" t="n">
        <v>26.2888888888889</v>
      </c>
      <c r="AC52" s="102" t="n">
        <v>26.3666666666667</v>
      </c>
      <c r="AD52" s="102" t="n">
        <v>26.4444444444445</v>
      </c>
      <c r="AE52" s="102" t="n">
        <v>26.5222222222222</v>
      </c>
      <c r="AF52" s="102" t="n">
        <v>26.6</v>
      </c>
      <c r="AG52" s="102" t="n">
        <v>25.883</v>
      </c>
      <c r="AH52" s="102" t="n">
        <v>25.166</v>
      </c>
      <c r="AI52" s="102" t="n">
        <v>24.449</v>
      </c>
      <c r="AJ52" s="102" t="n">
        <v>23.732</v>
      </c>
      <c r="AK52" s="102" t="n">
        <v>23.015</v>
      </c>
      <c r="AL52" s="102" t="n">
        <v>22.298</v>
      </c>
      <c r="AM52" s="102" t="n">
        <v>21.581</v>
      </c>
      <c r="AN52" s="102" t="n">
        <v>20.864</v>
      </c>
      <c r="AO52" s="102" t="n">
        <v>20.147</v>
      </c>
      <c r="AP52" s="102" t="n">
        <v>19.43</v>
      </c>
      <c r="AQ52" s="102" t="n">
        <v>18.713</v>
      </c>
      <c r="AR52" s="102" t="n">
        <v>17.996</v>
      </c>
      <c r="AS52" s="102" t="n">
        <v>17.279</v>
      </c>
      <c r="AT52" s="102" t="n">
        <v>16.562</v>
      </c>
      <c r="AU52" s="102" t="n">
        <v>15.845</v>
      </c>
      <c r="AV52" s="102" t="n">
        <v>15.128</v>
      </c>
      <c r="AW52" s="102" t="n">
        <v>14.411</v>
      </c>
      <c r="AX52" s="102" t="n">
        <v>13.694</v>
      </c>
      <c r="AY52" s="102" t="n">
        <v>12.977</v>
      </c>
      <c r="AZ52" s="102" t="n">
        <v>12.26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1.44366666666667</v>
      </c>
      <c r="D53" s="102" t="n">
        <v>2.88733333333333</v>
      </c>
      <c r="E53" s="102" t="n">
        <v>4.331</v>
      </c>
      <c r="F53" s="102" t="n">
        <v>5.77466666666667</v>
      </c>
      <c r="G53" s="102" t="n">
        <v>7.21833333333333</v>
      </c>
      <c r="H53" s="102" t="n">
        <v>8.662</v>
      </c>
      <c r="I53" s="102" t="n">
        <v>9.942</v>
      </c>
      <c r="J53" s="102" t="n">
        <v>11.222</v>
      </c>
      <c r="K53" s="102" t="n">
        <v>12.502</v>
      </c>
      <c r="L53" s="102" t="n">
        <v>14.4626666666667</v>
      </c>
      <c r="M53" s="102" t="n">
        <v>16.4233333333333</v>
      </c>
      <c r="N53" s="102" t="n">
        <v>18.384</v>
      </c>
      <c r="O53" s="102" t="n">
        <v>19.43</v>
      </c>
      <c r="P53" s="102" t="n">
        <v>20.476</v>
      </c>
      <c r="Q53" s="102" t="n">
        <v>21.522</v>
      </c>
      <c r="R53" s="102" t="n">
        <v>22.568</v>
      </c>
      <c r="S53" s="102" t="n">
        <v>23.614</v>
      </c>
      <c r="T53" s="102" t="n">
        <v>24.66</v>
      </c>
      <c r="U53" s="102" t="n">
        <v>25.2266666666667</v>
      </c>
      <c r="V53" s="102" t="n">
        <v>25.7933333333333</v>
      </c>
      <c r="W53" s="102" t="n">
        <v>26.36</v>
      </c>
      <c r="X53" s="102" t="n">
        <v>26.4533333333333</v>
      </c>
      <c r="Y53" s="102" t="n">
        <v>26.5466666666667</v>
      </c>
      <c r="Z53" s="102" t="n">
        <v>26.64</v>
      </c>
      <c r="AA53" s="102" t="n">
        <v>26.7333333333333</v>
      </c>
      <c r="AB53" s="102" t="n">
        <v>26.8266666666667</v>
      </c>
      <c r="AC53" s="102" t="n">
        <v>26.92</v>
      </c>
      <c r="AD53" s="102" t="n">
        <v>27.0133333333333</v>
      </c>
      <c r="AE53" s="102" t="n">
        <v>27.1066666666667</v>
      </c>
      <c r="AF53" s="102" t="n">
        <v>27.2</v>
      </c>
      <c r="AG53" s="102" t="n">
        <v>26.4634</v>
      </c>
      <c r="AH53" s="102" t="n">
        <v>25.7268</v>
      </c>
      <c r="AI53" s="102" t="n">
        <v>24.9902</v>
      </c>
      <c r="AJ53" s="102" t="n">
        <v>24.2536</v>
      </c>
      <c r="AK53" s="102" t="n">
        <v>23.517</v>
      </c>
      <c r="AL53" s="102" t="n">
        <v>22.7804</v>
      </c>
      <c r="AM53" s="102" t="n">
        <v>22.0438</v>
      </c>
      <c r="AN53" s="102" t="n">
        <v>21.3072</v>
      </c>
      <c r="AO53" s="102" t="n">
        <v>20.5706</v>
      </c>
      <c r="AP53" s="102" t="n">
        <v>19.834</v>
      </c>
      <c r="AQ53" s="102" t="n">
        <v>19.0974</v>
      </c>
      <c r="AR53" s="102" t="n">
        <v>18.3608</v>
      </c>
      <c r="AS53" s="102" t="n">
        <v>17.6242</v>
      </c>
      <c r="AT53" s="102" t="n">
        <v>16.8876</v>
      </c>
      <c r="AU53" s="102" t="n">
        <v>16.151</v>
      </c>
      <c r="AV53" s="102" t="n">
        <v>15.4144</v>
      </c>
      <c r="AW53" s="102" t="n">
        <v>14.6778</v>
      </c>
      <c r="AX53" s="102" t="n">
        <v>13.9412</v>
      </c>
      <c r="AY53" s="102" t="n">
        <v>13.2046</v>
      </c>
      <c r="AZ53" s="102" t="n">
        <v>12.468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1.44566666666667</v>
      </c>
      <c r="D54" s="102" t="n">
        <v>2.89133333333333</v>
      </c>
      <c r="E54" s="102" t="n">
        <v>4.337</v>
      </c>
      <c r="F54" s="102" t="n">
        <v>5.78266666666667</v>
      </c>
      <c r="G54" s="102" t="n">
        <v>7.22833333333333</v>
      </c>
      <c r="H54" s="102" t="n">
        <v>8.674</v>
      </c>
      <c r="I54" s="102" t="n">
        <v>9.954</v>
      </c>
      <c r="J54" s="102" t="n">
        <v>11.234</v>
      </c>
      <c r="K54" s="102" t="n">
        <v>12.514</v>
      </c>
      <c r="L54" s="102" t="n">
        <v>14.4753333333333</v>
      </c>
      <c r="M54" s="102" t="n">
        <v>16.4366666666667</v>
      </c>
      <c r="N54" s="102" t="n">
        <v>18.398</v>
      </c>
      <c r="O54" s="102" t="n">
        <v>19.485</v>
      </c>
      <c r="P54" s="102" t="n">
        <v>20.572</v>
      </c>
      <c r="Q54" s="102" t="n">
        <v>21.659</v>
      </c>
      <c r="R54" s="102" t="n">
        <v>22.746</v>
      </c>
      <c r="S54" s="102" t="n">
        <v>23.833</v>
      </c>
      <c r="T54" s="102" t="n">
        <v>24.92</v>
      </c>
      <c r="U54" s="102" t="n">
        <v>25.5533333333333</v>
      </c>
      <c r="V54" s="102" t="n">
        <v>26.1866666666667</v>
      </c>
      <c r="W54" s="102" t="n">
        <v>26.82</v>
      </c>
      <c r="X54" s="102" t="n">
        <v>26.9288888888889</v>
      </c>
      <c r="Y54" s="102" t="n">
        <v>27.0377777777778</v>
      </c>
      <c r="Z54" s="102" t="n">
        <v>27.1466666666667</v>
      </c>
      <c r="AA54" s="102" t="n">
        <v>27.2555555555556</v>
      </c>
      <c r="AB54" s="102" t="n">
        <v>27.3644444444444</v>
      </c>
      <c r="AC54" s="102" t="n">
        <v>27.4733333333333</v>
      </c>
      <c r="AD54" s="102" t="n">
        <v>27.5822222222222</v>
      </c>
      <c r="AE54" s="102" t="n">
        <v>27.6911111111111</v>
      </c>
      <c r="AF54" s="102" t="n">
        <v>27.8</v>
      </c>
      <c r="AG54" s="102" t="n">
        <v>27.0438</v>
      </c>
      <c r="AH54" s="102" t="n">
        <v>26.2876</v>
      </c>
      <c r="AI54" s="102" t="n">
        <v>25.5314</v>
      </c>
      <c r="AJ54" s="102" t="n">
        <v>24.7752</v>
      </c>
      <c r="AK54" s="102" t="n">
        <v>24.019</v>
      </c>
      <c r="AL54" s="102" t="n">
        <v>23.2628</v>
      </c>
      <c r="AM54" s="102" t="n">
        <v>22.5066</v>
      </c>
      <c r="AN54" s="102" t="n">
        <v>21.7504</v>
      </c>
      <c r="AO54" s="102" t="n">
        <v>20.9942</v>
      </c>
      <c r="AP54" s="102" t="n">
        <v>20.238</v>
      </c>
      <c r="AQ54" s="102" t="n">
        <v>19.4818</v>
      </c>
      <c r="AR54" s="102" t="n">
        <v>18.7256</v>
      </c>
      <c r="AS54" s="102" t="n">
        <v>17.9694</v>
      </c>
      <c r="AT54" s="102" t="n">
        <v>17.2132</v>
      </c>
      <c r="AU54" s="102" t="n">
        <v>16.457</v>
      </c>
      <c r="AV54" s="102" t="n">
        <v>15.7008</v>
      </c>
      <c r="AW54" s="102" t="n">
        <v>14.9446</v>
      </c>
      <c r="AX54" s="102" t="n">
        <v>14.1884</v>
      </c>
      <c r="AY54" s="102" t="n">
        <v>13.4322</v>
      </c>
      <c r="AZ54" s="102" t="n">
        <v>12.676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1.44766666666667</v>
      </c>
      <c r="D55" s="102" t="n">
        <v>2.89533333333333</v>
      </c>
      <c r="E55" s="102" t="n">
        <v>4.343</v>
      </c>
      <c r="F55" s="102" t="n">
        <v>5.79066666666667</v>
      </c>
      <c r="G55" s="102" t="n">
        <v>7.23833333333333</v>
      </c>
      <c r="H55" s="102" t="n">
        <v>8.686</v>
      </c>
      <c r="I55" s="102" t="n">
        <v>9.966</v>
      </c>
      <c r="J55" s="102" t="n">
        <v>11.246</v>
      </c>
      <c r="K55" s="102" t="n">
        <v>12.526</v>
      </c>
      <c r="L55" s="102" t="n">
        <v>14.488</v>
      </c>
      <c r="M55" s="102" t="n">
        <v>16.45</v>
      </c>
      <c r="N55" s="102" t="n">
        <v>18.412</v>
      </c>
      <c r="O55" s="102" t="n">
        <v>19.54</v>
      </c>
      <c r="P55" s="102" t="n">
        <v>20.668</v>
      </c>
      <c r="Q55" s="102" t="n">
        <v>21.796</v>
      </c>
      <c r="R55" s="102" t="n">
        <v>22.924</v>
      </c>
      <c r="S55" s="102" t="n">
        <v>24.052</v>
      </c>
      <c r="T55" s="102" t="n">
        <v>25.18</v>
      </c>
      <c r="U55" s="102" t="n">
        <v>25.88</v>
      </c>
      <c r="V55" s="102" t="n">
        <v>26.58</v>
      </c>
      <c r="W55" s="102" t="n">
        <v>27.28</v>
      </c>
      <c r="X55" s="102" t="n">
        <v>27.4044444444444</v>
      </c>
      <c r="Y55" s="102" t="n">
        <v>27.5288888888889</v>
      </c>
      <c r="Z55" s="102" t="n">
        <v>27.6533333333333</v>
      </c>
      <c r="AA55" s="102" t="n">
        <v>27.7777777777778</v>
      </c>
      <c r="AB55" s="102" t="n">
        <v>27.9022222222222</v>
      </c>
      <c r="AC55" s="102" t="n">
        <v>28.0266666666667</v>
      </c>
      <c r="AD55" s="102" t="n">
        <v>28.1511111111111</v>
      </c>
      <c r="AE55" s="102" t="n">
        <v>28.2755555555556</v>
      </c>
      <c r="AF55" s="102" t="n">
        <v>28.4</v>
      </c>
      <c r="AG55" s="102" t="n">
        <v>27.6242</v>
      </c>
      <c r="AH55" s="102" t="n">
        <v>26.8484</v>
      </c>
      <c r="AI55" s="102" t="n">
        <v>26.0726</v>
      </c>
      <c r="AJ55" s="102" t="n">
        <v>25.2968</v>
      </c>
      <c r="AK55" s="102" t="n">
        <v>24.521</v>
      </c>
      <c r="AL55" s="102" t="n">
        <v>23.7452</v>
      </c>
      <c r="AM55" s="102" t="n">
        <v>22.9694</v>
      </c>
      <c r="AN55" s="102" t="n">
        <v>22.1936</v>
      </c>
      <c r="AO55" s="102" t="n">
        <v>21.4178</v>
      </c>
      <c r="AP55" s="102" t="n">
        <v>20.642</v>
      </c>
      <c r="AQ55" s="102" t="n">
        <v>19.8662</v>
      </c>
      <c r="AR55" s="102" t="n">
        <v>19.0904</v>
      </c>
      <c r="AS55" s="102" t="n">
        <v>18.3146</v>
      </c>
      <c r="AT55" s="102" t="n">
        <v>17.5388</v>
      </c>
      <c r="AU55" s="102" t="n">
        <v>16.763</v>
      </c>
      <c r="AV55" s="102" t="n">
        <v>15.9872</v>
      </c>
      <c r="AW55" s="102" t="n">
        <v>15.2114</v>
      </c>
      <c r="AX55" s="102" t="n">
        <v>14.4356</v>
      </c>
      <c r="AY55" s="102" t="n">
        <v>13.6598</v>
      </c>
      <c r="AZ55" s="102" t="n">
        <v>12.884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1.44966666666667</v>
      </c>
      <c r="D56" s="102" t="n">
        <v>2.89933333333333</v>
      </c>
      <c r="E56" s="102" t="n">
        <v>4.349</v>
      </c>
      <c r="F56" s="102" t="n">
        <v>5.79866666666667</v>
      </c>
      <c r="G56" s="102" t="n">
        <v>7.24833333333334</v>
      </c>
      <c r="H56" s="102" t="n">
        <v>8.698</v>
      </c>
      <c r="I56" s="102" t="n">
        <v>9.978</v>
      </c>
      <c r="J56" s="102" t="n">
        <v>11.258</v>
      </c>
      <c r="K56" s="102" t="n">
        <v>12.538</v>
      </c>
      <c r="L56" s="102" t="n">
        <v>14.5006666666667</v>
      </c>
      <c r="M56" s="102" t="n">
        <v>16.4633333333333</v>
      </c>
      <c r="N56" s="102" t="n">
        <v>18.426</v>
      </c>
      <c r="O56" s="102" t="n">
        <v>19.595</v>
      </c>
      <c r="P56" s="102" t="n">
        <v>20.764</v>
      </c>
      <c r="Q56" s="102" t="n">
        <v>21.933</v>
      </c>
      <c r="R56" s="102" t="n">
        <v>23.102</v>
      </c>
      <c r="S56" s="102" t="n">
        <v>24.271</v>
      </c>
      <c r="T56" s="102" t="n">
        <v>25.44</v>
      </c>
      <c r="U56" s="102" t="n">
        <v>26.2066666666667</v>
      </c>
      <c r="V56" s="102" t="n">
        <v>26.9733333333333</v>
      </c>
      <c r="W56" s="102" t="n">
        <v>27.74</v>
      </c>
      <c r="X56" s="102" t="n">
        <v>27.88</v>
      </c>
      <c r="Y56" s="102" t="n">
        <v>28.02</v>
      </c>
      <c r="Z56" s="102" t="n">
        <v>28.16</v>
      </c>
      <c r="AA56" s="102" t="n">
        <v>28.3</v>
      </c>
      <c r="AB56" s="102" t="n">
        <v>28.44</v>
      </c>
      <c r="AC56" s="102" t="n">
        <v>28.58</v>
      </c>
      <c r="AD56" s="102" t="n">
        <v>28.72</v>
      </c>
      <c r="AE56" s="102" t="n">
        <v>28.86</v>
      </c>
      <c r="AF56" s="102" t="n">
        <v>29</v>
      </c>
      <c r="AG56" s="102" t="n">
        <v>28.2046</v>
      </c>
      <c r="AH56" s="102" t="n">
        <v>27.4092</v>
      </c>
      <c r="AI56" s="102" t="n">
        <v>26.6138</v>
      </c>
      <c r="AJ56" s="102" t="n">
        <v>25.8184</v>
      </c>
      <c r="AK56" s="102" t="n">
        <v>25.023</v>
      </c>
      <c r="AL56" s="102" t="n">
        <v>24.2276</v>
      </c>
      <c r="AM56" s="102" t="n">
        <v>23.4322</v>
      </c>
      <c r="AN56" s="102" t="n">
        <v>22.6368</v>
      </c>
      <c r="AO56" s="102" t="n">
        <v>21.8414</v>
      </c>
      <c r="AP56" s="102" t="n">
        <v>21.046</v>
      </c>
      <c r="AQ56" s="102" t="n">
        <v>20.2506</v>
      </c>
      <c r="AR56" s="102" t="n">
        <v>19.4552</v>
      </c>
      <c r="AS56" s="102" t="n">
        <v>18.6598</v>
      </c>
      <c r="AT56" s="102" t="n">
        <v>17.8644</v>
      </c>
      <c r="AU56" s="102" t="n">
        <v>17.069</v>
      </c>
      <c r="AV56" s="102" t="n">
        <v>16.2736</v>
      </c>
      <c r="AW56" s="102" t="n">
        <v>15.4782</v>
      </c>
      <c r="AX56" s="102" t="n">
        <v>14.6828</v>
      </c>
      <c r="AY56" s="102" t="n">
        <v>13.8874</v>
      </c>
      <c r="AZ56" s="102" t="n">
        <v>13.092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1.45166666666667</v>
      </c>
      <c r="D57" s="102" t="n">
        <v>2.90333333333333</v>
      </c>
      <c r="E57" s="102" t="n">
        <v>4.355</v>
      </c>
      <c r="F57" s="102" t="n">
        <v>5.80666666666667</v>
      </c>
      <c r="G57" s="102" t="n">
        <v>7.25833333333333</v>
      </c>
      <c r="H57" s="102" t="n">
        <v>8.71</v>
      </c>
      <c r="I57" s="102" t="n">
        <v>9.99</v>
      </c>
      <c r="J57" s="102" t="n">
        <v>11.27</v>
      </c>
      <c r="K57" s="102" t="n">
        <v>12.55</v>
      </c>
      <c r="L57" s="102" t="n">
        <v>14.5133333333333</v>
      </c>
      <c r="M57" s="102" t="n">
        <v>16.4766666666667</v>
      </c>
      <c r="N57" s="102" t="n">
        <v>18.44</v>
      </c>
      <c r="O57" s="102" t="n">
        <v>19.65</v>
      </c>
      <c r="P57" s="102" t="n">
        <v>20.86</v>
      </c>
      <c r="Q57" s="102" t="n">
        <v>22.07</v>
      </c>
      <c r="R57" s="102" t="n">
        <v>23.28</v>
      </c>
      <c r="S57" s="102" t="n">
        <v>24.49</v>
      </c>
      <c r="T57" s="102" t="n">
        <v>25.7</v>
      </c>
      <c r="U57" s="102" t="n">
        <v>26.5333333333333</v>
      </c>
      <c r="V57" s="102" t="n">
        <v>27.3666666666667</v>
      </c>
      <c r="W57" s="102" t="n">
        <v>28.2</v>
      </c>
      <c r="X57" s="102" t="n">
        <v>28.3555555555556</v>
      </c>
      <c r="Y57" s="102" t="n">
        <v>28.5111111111111</v>
      </c>
      <c r="Z57" s="102" t="n">
        <v>28.6666666666667</v>
      </c>
      <c r="AA57" s="102" t="n">
        <v>28.8222222222222</v>
      </c>
      <c r="AB57" s="102" t="n">
        <v>28.9777777777778</v>
      </c>
      <c r="AC57" s="102" t="n">
        <v>29.1333333333333</v>
      </c>
      <c r="AD57" s="102" t="n">
        <v>29.2888888888889</v>
      </c>
      <c r="AE57" s="102" t="n">
        <v>29.4444444444444</v>
      </c>
      <c r="AF57" s="102" t="n">
        <v>29.6</v>
      </c>
      <c r="AG57" s="102" t="n">
        <v>28.785</v>
      </c>
      <c r="AH57" s="102" t="n">
        <v>27.97</v>
      </c>
      <c r="AI57" s="102" t="n">
        <v>27.155</v>
      </c>
      <c r="AJ57" s="102" t="n">
        <v>26.34</v>
      </c>
      <c r="AK57" s="102" t="n">
        <v>25.525</v>
      </c>
      <c r="AL57" s="102" t="n">
        <v>24.71</v>
      </c>
      <c r="AM57" s="102" t="n">
        <v>23.895</v>
      </c>
      <c r="AN57" s="102" t="n">
        <v>23.08</v>
      </c>
      <c r="AO57" s="102" t="n">
        <v>22.265</v>
      </c>
      <c r="AP57" s="102" t="n">
        <v>21.45</v>
      </c>
      <c r="AQ57" s="102" t="n">
        <v>20.635</v>
      </c>
      <c r="AR57" s="102" t="n">
        <v>19.82</v>
      </c>
      <c r="AS57" s="102" t="n">
        <v>19.005</v>
      </c>
      <c r="AT57" s="102" t="n">
        <v>18.19</v>
      </c>
      <c r="AU57" s="102" t="n">
        <v>17.375</v>
      </c>
      <c r="AV57" s="102" t="n">
        <v>16.56</v>
      </c>
      <c r="AW57" s="102" t="n">
        <v>15.745</v>
      </c>
      <c r="AX57" s="102" t="n">
        <v>14.93</v>
      </c>
      <c r="AY57" s="102" t="n">
        <v>14.115</v>
      </c>
      <c r="AZ57" s="102" t="n">
        <v>13.3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1.45033333333333</v>
      </c>
      <c r="D58" s="102" t="n">
        <v>2.90066666666667</v>
      </c>
      <c r="E58" s="102" t="n">
        <v>4.351</v>
      </c>
      <c r="F58" s="102" t="n">
        <v>5.80133333333333</v>
      </c>
      <c r="G58" s="102" t="n">
        <v>7.25166666666667</v>
      </c>
      <c r="H58" s="102" t="n">
        <v>8.702</v>
      </c>
      <c r="I58" s="102" t="n">
        <v>9.98</v>
      </c>
      <c r="J58" s="102" t="n">
        <v>11.258</v>
      </c>
      <c r="K58" s="102" t="n">
        <v>12.536</v>
      </c>
      <c r="L58" s="102" t="n">
        <v>14.4926666666667</v>
      </c>
      <c r="M58" s="102" t="n">
        <v>16.4493333333333</v>
      </c>
      <c r="N58" s="102" t="n">
        <v>18.406</v>
      </c>
      <c r="O58" s="102" t="n">
        <v>19.6616666666667</v>
      </c>
      <c r="P58" s="102" t="n">
        <v>20.9173333333333</v>
      </c>
      <c r="Q58" s="102" t="n">
        <v>22.173</v>
      </c>
      <c r="R58" s="102" t="n">
        <v>23.4286666666667</v>
      </c>
      <c r="S58" s="102" t="n">
        <v>24.6843333333333</v>
      </c>
      <c r="T58" s="102" t="n">
        <v>25.94</v>
      </c>
      <c r="U58" s="102" t="n">
        <v>26.8433333333333</v>
      </c>
      <c r="V58" s="102" t="n">
        <v>27.7466666666667</v>
      </c>
      <c r="W58" s="102" t="n">
        <v>28.65</v>
      </c>
      <c r="X58" s="102" t="n">
        <v>28.8177777777778</v>
      </c>
      <c r="Y58" s="102" t="n">
        <v>28.9855555555556</v>
      </c>
      <c r="Z58" s="102" t="n">
        <v>29.1533333333333</v>
      </c>
      <c r="AA58" s="102" t="n">
        <v>29.3211111111111</v>
      </c>
      <c r="AB58" s="102" t="n">
        <v>29.4888888888889</v>
      </c>
      <c r="AC58" s="102" t="n">
        <v>29.6566666666667</v>
      </c>
      <c r="AD58" s="102" t="n">
        <v>29.8244444444445</v>
      </c>
      <c r="AE58" s="102" t="n">
        <v>29.9922222222222</v>
      </c>
      <c r="AF58" s="102" t="n">
        <v>30.16</v>
      </c>
      <c r="AG58" s="102" t="n">
        <v>29.306</v>
      </c>
      <c r="AH58" s="102" t="n">
        <v>28.452</v>
      </c>
      <c r="AI58" s="102" t="n">
        <v>27.598</v>
      </c>
      <c r="AJ58" s="102" t="n">
        <v>26.744</v>
      </c>
      <c r="AK58" s="102" t="n">
        <v>25.89</v>
      </c>
      <c r="AL58" s="102" t="n">
        <v>25.036</v>
      </c>
      <c r="AM58" s="102" t="n">
        <v>24.182</v>
      </c>
      <c r="AN58" s="102" t="n">
        <v>23.328</v>
      </c>
      <c r="AO58" s="102" t="n">
        <v>22.474</v>
      </c>
      <c r="AP58" s="102" t="n">
        <v>21.62</v>
      </c>
      <c r="AQ58" s="102" t="n">
        <v>20.766</v>
      </c>
      <c r="AR58" s="102" t="n">
        <v>19.912</v>
      </c>
      <c r="AS58" s="102" t="n">
        <v>19.058</v>
      </c>
      <c r="AT58" s="102" t="n">
        <v>18.204</v>
      </c>
      <c r="AU58" s="102" t="n">
        <v>17.35</v>
      </c>
      <c r="AV58" s="102" t="n">
        <v>16.496</v>
      </c>
      <c r="AW58" s="102" t="n">
        <v>15.642</v>
      </c>
      <c r="AX58" s="102" t="n">
        <v>14.788</v>
      </c>
      <c r="AY58" s="102" t="n">
        <v>13.934</v>
      </c>
      <c r="AZ58" s="102" t="n">
        <v>13.08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1.449</v>
      </c>
      <c r="D59" s="102" t="n">
        <v>2.898</v>
      </c>
      <c r="E59" s="102" t="n">
        <v>4.347</v>
      </c>
      <c r="F59" s="102" t="n">
        <v>5.796</v>
      </c>
      <c r="G59" s="102" t="n">
        <v>7.245</v>
      </c>
      <c r="H59" s="102" t="n">
        <v>8.694</v>
      </c>
      <c r="I59" s="102" t="n">
        <v>9.97</v>
      </c>
      <c r="J59" s="102" t="n">
        <v>11.246</v>
      </c>
      <c r="K59" s="102" t="n">
        <v>12.522</v>
      </c>
      <c r="L59" s="102" t="n">
        <v>14.472</v>
      </c>
      <c r="M59" s="102" t="n">
        <v>16.422</v>
      </c>
      <c r="N59" s="102" t="n">
        <v>18.372</v>
      </c>
      <c r="O59" s="102" t="n">
        <v>19.6733333333333</v>
      </c>
      <c r="P59" s="102" t="n">
        <v>20.9746666666667</v>
      </c>
      <c r="Q59" s="102" t="n">
        <v>22.276</v>
      </c>
      <c r="R59" s="102" t="n">
        <v>23.5773333333333</v>
      </c>
      <c r="S59" s="102" t="n">
        <v>24.8786666666667</v>
      </c>
      <c r="T59" s="102" t="n">
        <v>26.18</v>
      </c>
      <c r="U59" s="102" t="n">
        <v>27.1533333333333</v>
      </c>
      <c r="V59" s="102" t="n">
        <v>28.1266666666667</v>
      </c>
      <c r="W59" s="102" t="n">
        <v>29.1</v>
      </c>
      <c r="X59" s="102" t="n">
        <v>29.28</v>
      </c>
      <c r="Y59" s="102" t="n">
        <v>29.46</v>
      </c>
      <c r="Z59" s="102" t="n">
        <v>29.64</v>
      </c>
      <c r="AA59" s="102" t="n">
        <v>29.82</v>
      </c>
      <c r="AB59" s="102" t="n">
        <v>30</v>
      </c>
      <c r="AC59" s="102" t="n">
        <v>30.18</v>
      </c>
      <c r="AD59" s="102" t="n">
        <v>30.36</v>
      </c>
      <c r="AE59" s="102" t="n">
        <v>30.54</v>
      </c>
      <c r="AF59" s="102" t="n">
        <v>30.72</v>
      </c>
      <c r="AG59" s="102" t="n">
        <v>29.827</v>
      </c>
      <c r="AH59" s="102" t="n">
        <v>28.934</v>
      </c>
      <c r="AI59" s="102" t="n">
        <v>28.041</v>
      </c>
      <c r="AJ59" s="102" t="n">
        <v>27.148</v>
      </c>
      <c r="AK59" s="102" t="n">
        <v>26.255</v>
      </c>
      <c r="AL59" s="102" t="n">
        <v>25.362</v>
      </c>
      <c r="AM59" s="102" t="n">
        <v>24.469</v>
      </c>
      <c r="AN59" s="102" t="n">
        <v>23.576</v>
      </c>
      <c r="AO59" s="102" t="n">
        <v>22.683</v>
      </c>
      <c r="AP59" s="102" t="n">
        <v>21.79</v>
      </c>
      <c r="AQ59" s="102" t="n">
        <v>20.897</v>
      </c>
      <c r="AR59" s="102" t="n">
        <v>20.004</v>
      </c>
      <c r="AS59" s="102" t="n">
        <v>19.111</v>
      </c>
      <c r="AT59" s="102" t="n">
        <v>18.218</v>
      </c>
      <c r="AU59" s="102" t="n">
        <v>17.325</v>
      </c>
      <c r="AV59" s="102" t="n">
        <v>16.432</v>
      </c>
      <c r="AW59" s="102" t="n">
        <v>15.539</v>
      </c>
      <c r="AX59" s="102" t="n">
        <v>14.646</v>
      </c>
      <c r="AY59" s="102" t="n">
        <v>13.753</v>
      </c>
      <c r="AZ59" s="102" t="n">
        <v>12.86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1.44766666666667</v>
      </c>
      <c r="D60" s="102" t="n">
        <v>2.89533333333333</v>
      </c>
      <c r="E60" s="102" t="n">
        <v>4.343</v>
      </c>
      <c r="F60" s="102" t="n">
        <v>5.79066666666667</v>
      </c>
      <c r="G60" s="102" t="n">
        <v>7.23833333333333</v>
      </c>
      <c r="H60" s="102" t="n">
        <v>8.686</v>
      </c>
      <c r="I60" s="102" t="n">
        <v>9.96</v>
      </c>
      <c r="J60" s="102" t="n">
        <v>11.234</v>
      </c>
      <c r="K60" s="102" t="n">
        <v>12.508</v>
      </c>
      <c r="L60" s="102" t="n">
        <v>14.4513333333333</v>
      </c>
      <c r="M60" s="102" t="n">
        <v>16.3946666666667</v>
      </c>
      <c r="N60" s="102" t="n">
        <v>18.338</v>
      </c>
      <c r="O60" s="102" t="n">
        <v>19.685</v>
      </c>
      <c r="P60" s="102" t="n">
        <v>21.032</v>
      </c>
      <c r="Q60" s="102" t="n">
        <v>22.379</v>
      </c>
      <c r="R60" s="102" t="n">
        <v>23.726</v>
      </c>
      <c r="S60" s="102" t="n">
        <v>25.073</v>
      </c>
      <c r="T60" s="102" t="n">
        <v>26.42</v>
      </c>
      <c r="U60" s="102" t="n">
        <v>27.4633333333333</v>
      </c>
      <c r="V60" s="102" t="n">
        <v>28.5066666666667</v>
      </c>
      <c r="W60" s="102" t="n">
        <v>29.55</v>
      </c>
      <c r="X60" s="102" t="n">
        <v>29.7422222222222</v>
      </c>
      <c r="Y60" s="102" t="n">
        <v>29.9344444444444</v>
      </c>
      <c r="Z60" s="102" t="n">
        <v>30.1266666666667</v>
      </c>
      <c r="AA60" s="102" t="n">
        <v>30.3188888888889</v>
      </c>
      <c r="AB60" s="102" t="n">
        <v>30.5111111111111</v>
      </c>
      <c r="AC60" s="102" t="n">
        <v>30.7033333333333</v>
      </c>
      <c r="AD60" s="102" t="n">
        <v>30.8955555555556</v>
      </c>
      <c r="AE60" s="102" t="n">
        <v>31.0877777777778</v>
      </c>
      <c r="AF60" s="102" t="n">
        <v>31.28</v>
      </c>
      <c r="AG60" s="102" t="n">
        <v>30.348</v>
      </c>
      <c r="AH60" s="102" t="n">
        <v>29.416</v>
      </c>
      <c r="AI60" s="102" t="n">
        <v>28.484</v>
      </c>
      <c r="AJ60" s="102" t="n">
        <v>27.552</v>
      </c>
      <c r="AK60" s="102" t="n">
        <v>26.62</v>
      </c>
      <c r="AL60" s="102" t="n">
        <v>25.688</v>
      </c>
      <c r="AM60" s="102" t="n">
        <v>24.756</v>
      </c>
      <c r="AN60" s="102" t="n">
        <v>23.824</v>
      </c>
      <c r="AO60" s="102" t="n">
        <v>22.892</v>
      </c>
      <c r="AP60" s="102" t="n">
        <v>21.96</v>
      </c>
      <c r="AQ60" s="102" t="n">
        <v>21.028</v>
      </c>
      <c r="AR60" s="102" t="n">
        <v>20.096</v>
      </c>
      <c r="AS60" s="102" t="n">
        <v>19.164</v>
      </c>
      <c r="AT60" s="102" t="n">
        <v>18.232</v>
      </c>
      <c r="AU60" s="102" t="n">
        <v>17.3</v>
      </c>
      <c r="AV60" s="102" t="n">
        <v>16.368</v>
      </c>
      <c r="AW60" s="102" t="n">
        <v>15.436</v>
      </c>
      <c r="AX60" s="102" t="n">
        <v>14.504</v>
      </c>
      <c r="AY60" s="102" t="n">
        <v>13.572</v>
      </c>
      <c r="AZ60" s="102" t="n">
        <v>12.64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1.44633333333333</v>
      </c>
      <c r="D61" s="102" t="n">
        <v>2.89266666666667</v>
      </c>
      <c r="E61" s="102" t="n">
        <v>4.339</v>
      </c>
      <c r="F61" s="102" t="n">
        <v>5.78533333333333</v>
      </c>
      <c r="G61" s="102" t="n">
        <v>7.23166666666666</v>
      </c>
      <c r="H61" s="102" t="n">
        <v>8.678</v>
      </c>
      <c r="I61" s="102" t="n">
        <v>9.95</v>
      </c>
      <c r="J61" s="102" t="n">
        <v>11.222</v>
      </c>
      <c r="K61" s="102" t="n">
        <v>12.494</v>
      </c>
      <c r="L61" s="102" t="n">
        <v>14.4306666666667</v>
      </c>
      <c r="M61" s="102" t="n">
        <v>16.3673333333333</v>
      </c>
      <c r="N61" s="102" t="n">
        <v>18.304</v>
      </c>
      <c r="O61" s="102" t="n">
        <v>19.6966666666667</v>
      </c>
      <c r="P61" s="102" t="n">
        <v>21.0893333333333</v>
      </c>
      <c r="Q61" s="102" t="n">
        <v>22.482</v>
      </c>
      <c r="R61" s="102" t="n">
        <v>23.8746666666667</v>
      </c>
      <c r="S61" s="102" t="n">
        <v>25.2673333333333</v>
      </c>
      <c r="T61" s="102" t="n">
        <v>26.66</v>
      </c>
      <c r="U61" s="102" t="n">
        <v>27.7733333333333</v>
      </c>
      <c r="V61" s="102" t="n">
        <v>28.8866666666667</v>
      </c>
      <c r="W61" s="102" t="n">
        <v>30</v>
      </c>
      <c r="X61" s="102" t="n">
        <v>30.2044444444444</v>
      </c>
      <c r="Y61" s="102" t="n">
        <v>30.4088888888889</v>
      </c>
      <c r="Z61" s="102" t="n">
        <v>30.6133333333333</v>
      </c>
      <c r="AA61" s="102" t="n">
        <v>30.8177777777778</v>
      </c>
      <c r="AB61" s="102" t="n">
        <v>31.0222222222222</v>
      </c>
      <c r="AC61" s="102" t="n">
        <v>31.2266666666667</v>
      </c>
      <c r="AD61" s="102" t="n">
        <v>31.4311111111111</v>
      </c>
      <c r="AE61" s="102" t="n">
        <v>31.6355555555555</v>
      </c>
      <c r="AF61" s="102" t="n">
        <v>31.84</v>
      </c>
      <c r="AG61" s="102" t="n">
        <v>30.869</v>
      </c>
      <c r="AH61" s="102" t="n">
        <v>29.898</v>
      </c>
      <c r="AI61" s="102" t="n">
        <v>28.927</v>
      </c>
      <c r="AJ61" s="102" t="n">
        <v>27.956</v>
      </c>
      <c r="AK61" s="102" t="n">
        <v>26.985</v>
      </c>
      <c r="AL61" s="102" t="n">
        <v>26.014</v>
      </c>
      <c r="AM61" s="102" t="n">
        <v>25.043</v>
      </c>
      <c r="AN61" s="102" t="n">
        <v>24.072</v>
      </c>
      <c r="AO61" s="102" t="n">
        <v>23.101</v>
      </c>
      <c r="AP61" s="102" t="n">
        <v>22.13</v>
      </c>
      <c r="AQ61" s="102" t="n">
        <v>21.159</v>
      </c>
      <c r="AR61" s="102" t="n">
        <v>20.188</v>
      </c>
      <c r="AS61" s="102" t="n">
        <v>19.217</v>
      </c>
      <c r="AT61" s="102" t="n">
        <v>18.246</v>
      </c>
      <c r="AU61" s="102" t="n">
        <v>17.275</v>
      </c>
      <c r="AV61" s="102" t="n">
        <v>16.304</v>
      </c>
      <c r="AW61" s="102" t="n">
        <v>15.333</v>
      </c>
      <c r="AX61" s="102" t="n">
        <v>14.362</v>
      </c>
      <c r="AY61" s="102" t="n">
        <v>13.391</v>
      </c>
      <c r="AZ61" s="102" t="n">
        <v>12.42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1.445</v>
      </c>
      <c r="D62" s="102" t="n">
        <v>2.89</v>
      </c>
      <c r="E62" s="102" t="n">
        <v>4.335</v>
      </c>
      <c r="F62" s="102" t="n">
        <v>5.78</v>
      </c>
      <c r="G62" s="102" t="n">
        <v>7.225</v>
      </c>
      <c r="H62" s="102" t="n">
        <v>8.67</v>
      </c>
      <c r="I62" s="102" t="n">
        <v>9.94</v>
      </c>
      <c r="J62" s="102" t="n">
        <v>11.21</v>
      </c>
      <c r="K62" s="102" t="n">
        <v>12.48</v>
      </c>
      <c r="L62" s="102" t="n">
        <v>14.41</v>
      </c>
      <c r="M62" s="102" t="n">
        <v>16.34</v>
      </c>
      <c r="N62" s="102" t="n">
        <v>18.27</v>
      </c>
      <c r="O62" s="102" t="n">
        <v>19.7083333333333</v>
      </c>
      <c r="P62" s="102" t="n">
        <v>21.1466666666667</v>
      </c>
      <c r="Q62" s="102" t="n">
        <v>22.585</v>
      </c>
      <c r="R62" s="102" t="n">
        <v>24.0233333333333</v>
      </c>
      <c r="S62" s="102" t="n">
        <v>25.4616666666667</v>
      </c>
      <c r="T62" s="102" t="n">
        <v>26.9</v>
      </c>
      <c r="U62" s="102" t="n">
        <v>28.0833333333333</v>
      </c>
      <c r="V62" s="102" t="n">
        <v>29.2666666666667</v>
      </c>
      <c r="W62" s="102" t="n">
        <v>30.45</v>
      </c>
      <c r="X62" s="102" t="n">
        <v>30.6666666666667</v>
      </c>
      <c r="Y62" s="102" t="n">
        <v>30.8833333333333</v>
      </c>
      <c r="Z62" s="102" t="n">
        <v>31.1</v>
      </c>
      <c r="AA62" s="102" t="n">
        <v>31.3166666666667</v>
      </c>
      <c r="AB62" s="102" t="n">
        <v>31.5333333333333</v>
      </c>
      <c r="AC62" s="102" t="n">
        <v>31.75</v>
      </c>
      <c r="AD62" s="102" t="n">
        <v>31.9666666666667</v>
      </c>
      <c r="AE62" s="102" t="n">
        <v>32.1833333333333</v>
      </c>
      <c r="AF62" s="102" t="n">
        <v>32.4</v>
      </c>
      <c r="AG62" s="102" t="n">
        <v>31.39</v>
      </c>
      <c r="AH62" s="102" t="n">
        <v>30.38</v>
      </c>
      <c r="AI62" s="102" t="n">
        <v>29.37</v>
      </c>
      <c r="AJ62" s="102" t="n">
        <v>28.36</v>
      </c>
      <c r="AK62" s="102" t="n">
        <v>27.35</v>
      </c>
      <c r="AL62" s="102" t="n">
        <v>26.34</v>
      </c>
      <c r="AM62" s="102" t="n">
        <v>25.33</v>
      </c>
      <c r="AN62" s="102" t="n">
        <v>24.32</v>
      </c>
      <c r="AO62" s="102" t="n">
        <v>23.31</v>
      </c>
      <c r="AP62" s="102" t="n">
        <v>22.3</v>
      </c>
      <c r="AQ62" s="102" t="n">
        <v>21.29</v>
      </c>
      <c r="AR62" s="102" t="n">
        <v>20.28</v>
      </c>
      <c r="AS62" s="102" t="n">
        <v>19.27</v>
      </c>
      <c r="AT62" s="102" t="n">
        <v>18.26</v>
      </c>
      <c r="AU62" s="102" t="n">
        <v>17.25</v>
      </c>
      <c r="AV62" s="102" t="n">
        <v>16.24</v>
      </c>
      <c r="AW62" s="102" t="n">
        <v>15.23</v>
      </c>
      <c r="AX62" s="102" t="n">
        <v>14.22</v>
      </c>
      <c r="AY62" s="102" t="n">
        <v>13.21</v>
      </c>
      <c r="AZ62" s="102" t="n">
        <v>12.2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1.44166666666667</v>
      </c>
      <c r="D63" s="102" t="n">
        <v>2.88333333333333</v>
      </c>
      <c r="E63" s="102" t="n">
        <v>4.325</v>
      </c>
      <c r="F63" s="102" t="n">
        <v>5.76666666666667</v>
      </c>
      <c r="G63" s="102" t="n">
        <v>7.20833333333333</v>
      </c>
      <c r="H63" s="102" t="n">
        <v>8.65</v>
      </c>
      <c r="I63" s="102" t="n">
        <v>9.91333333333333</v>
      </c>
      <c r="J63" s="102" t="n">
        <v>11.1766666666667</v>
      </c>
      <c r="K63" s="102" t="n">
        <v>12.44</v>
      </c>
      <c r="L63" s="102" t="n">
        <v>14.3686666666667</v>
      </c>
      <c r="M63" s="102" t="n">
        <v>16.2973333333333</v>
      </c>
      <c r="N63" s="102" t="n">
        <v>18.226</v>
      </c>
      <c r="O63" s="102" t="n">
        <v>19.7083333333333</v>
      </c>
      <c r="P63" s="102" t="n">
        <v>21.1906666666667</v>
      </c>
      <c r="Q63" s="102" t="n">
        <v>22.673</v>
      </c>
      <c r="R63" s="102" t="n">
        <v>24.1553333333333</v>
      </c>
      <c r="S63" s="102" t="n">
        <v>25.6376666666667</v>
      </c>
      <c r="T63" s="102" t="n">
        <v>27.12</v>
      </c>
      <c r="U63" s="102" t="n">
        <v>28.318</v>
      </c>
      <c r="V63" s="102" t="n">
        <v>29.516</v>
      </c>
      <c r="W63" s="102" t="n">
        <v>30.714</v>
      </c>
      <c r="X63" s="102" t="n">
        <v>30.9324444444444</v>
      </c>
      <c r="Y63" s="102" t="n">
        <v>31.1508888888889</v>
      </c>
      <c r="Z63" s="102" t="n">
        <v>31.3693333333333</v>
      </c>
      <c r="AA63" s="102" t="n">
        <v>31.5877777777778</v>
      </c>
      <c r="AB63" s="102" t="n">
        <v>31.8062222222222</v>
      </c>
      <c r="AC63" s="102" t="n">
        <v>32.0246666666667</v>
      </c>
      <c r="AD63" s="102" t="n">
        <v>32.2431111111111</v>
      </c>
      <c r="AE63" s="102" t="n">
        <v>32.4615555555555</v>
      </c>
      <c r="AF63" s="102" t="n">
        <v>32.68</v>
      </c>
      <c r="AG63" s="102" t="n">
        <v>31.658</v>
      </c>
      <c r="AH63" s="102" t="n">
        <v>30.636</v>
      </c>
      <c r="AI63" s="102" t="n">
        <v>29.614</v>
      </c>
      <c r="AJ63" s="102" t="n">
        <v>28.592</v>
      </c>
      <c r="AK63" s="102" t="n">
        <v>27.57</v>
      </c>
      <c r="AL63" s="102" t="n">
        <v>26.548</v>
      </c>
      <c r="AM63" s="102" t="n">
        <v>25.526</v>
      </c>
      <c r="AN63" s="102" t="n">
        <v>24.504</v>
      </c>
      <c r="AO63" s="102" t="n">
        <v>23.482</v>
      </c>
      <c r="AP63" s="102" t="n">
        <v>22.46</v>
      </c>
      <c r="AQ63" s="102" t="n">
        <v>21.438</v>
      </c>
      <c r="AR63" s="102" t="n">
        <v>20.416</v>
      </c>
      <c r="AS63" s="102" t="n">
        <v>19.394</v>
      </c>
      <c r="AT63" s="102" t="n">
        <v>18.372</v>
      </c>
      <c r="AU63" s="102" t="n">
        <v>17.35</v>
      </c>
      <c r="AV63" s="102" t="n">
        <v>16.328</v>
      </c>
      <c r="AW63" s="102" t="n">
        <v>15.306</v>
      </c>
      <c r="AX63" s="102" t="n">
        <v>14.284</v>
      </c>
      <c r="AY63" s="102" t="n">
        <v>13.262</v>
      </c>
      <c r="AZ63" s="102" t="n">
        <v>12.24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1.43833333333333</v>
      </c>
      <c r="D64" s="102" t="n">
        <v>2.87666666666667</v>
      </c>
      <c r="E64" s="102" t="n">
        <v>4.315</v>
      </c>
      <c r="F64" s="102" t="n">
        <v>5.75333333333333</v>
      </c>
      <c r="G64" s="102" t="n">
        <v>7.19166666666667</v>
      </c>
      <c r="H64" s="102" t="n">
        <v>8.63</v>
      </c>
      <c r="I64" s="102" t="n">
        <v>9.88666666666667</v>
      </c>
      <c r="J64" s="102" t="n">
        <v>11.1433333333333</v>
      </c>
      <c r="K64" s="102" t="n">
        <v>12.4</v>
      </c>
      <c r="L64" s="102" t="n">
        <v>14.3273333333333</v>
      </c>
      <c r="M64" s="102" t="n">
        <v>16.2546666666667</v>
      </c>
      <c r="N64" s="102" t="n">
        <v>18.182</v>
      </c>
      <c r="O64" s="102" t="n">
        <v>19.7083333333333</v>
      </c>
      <c r="P64" s="102" t="n">
        <v>21.2346666666667</v>
      </c>
      <c r="Q64" s="102" t="n">
        <v>22.761</v>
      </c>
      <c r="R64" s="102" t="n">
        <v>24.2873333333333</v>
      </c>
      <c r="S64" s="102" t="n">
        <v>25.8136666666667</v>
      </c>
      <c r="T64" s="102" t="n">
        <v>27.34</v>
      </c>
      <c r="U64" s="102" t="n">
        <v>28.5526666666667</v>
      </c>
      <c r="V64" s="102" t="n">
        <v>29.7653333333333</v>
      </c>
      <c r="W64" s="102" t="n">
        <v>30.978</v>
      </c>
      <c r="X64" s="102" t="n">
        <v>31.1982222222222</v>
      </c>
      <c r="Y64" s="102" t="n">
        <v>31.4184444444444</v>
      </c>
      <c r="Z64" s="102" t="n">
        <v>31.6386666666667</v>
      </c>
      <c r="AA64" s="102" t="n">
        <v>31.8588888888889</v>
      </c>
      <c r="AB64" s="102" t="n">
        <v>32.0791111111111</v>
      </c>
      <c r="AC64" s="102" t="n">
        <v>32.2993333333333</v>
      </c>
      <c r="AD64" s="102" t="n">
        <v>32.5195555555556</v>
      </c>
      <c r="AE64" s="102" t="n">
        <v>32.7397777777778</v>
      </c>
      <c r="AF64" s="102" t="n">
        <v>32.96</v>
      </c>
      <c r="AG64" s="102" t="n">
        <v>31.926</v>
      </c>
      <c r="AH64" s="102" t="n">
        <v>30.892</v>
      </c>
      <c r="AI64" s="102" t="n">
        <v>29.858</v>
      </c>
      <c r="AJ64" s="102" t="n">
        <v>28.824</v>
      </c>
      <c r="AK64" s="102" t="n">
        <v>27.79</v>
      </c>
      <c r="AL64" s="102" t="n">
        <v>26.756</v>
      </c>
      <c r="AM64" s="102" t="n">
        <v>25.722</v>
      </c>
      <c r="AN64" s="102" t="n">
        <v>24.688</v>
      </c>
      <c r="AO64" s="102" t="n">
        <v>23.654</v>
      </c>
      <c r="AP64" s="102" t="n">
        <v>22.62</v>
      </c>
      <c r="AQ64" s="102" t="n">
        <v>21.586</v>
      </c>
      <c r="AR64" s="102" t="n">
        <v>20.552</v>
      </c>
      <c r="AS64" s="102" t="n">
        <v>19.518</v>
      </c>
      <c r="AT64" s="102" t="n">
        <v>18.484</v>
      </c>
      <c r="AU64" s="102" t="n">
        <v>17.45</v>
      </c>
      <c r="AV64" s="102" t="n">
        <v>16.416</v>
      </c>
      <c r="AW64" s="102" t="n">
        <v>15.382</v>
      </c>
      <c r="AX64" s="102" t="n">
        <v>14.348</v>
      </c>
      <c r="AY64" s="102" t="n">
        <v>13.314</v>
      </c>
      <c r="AZ64" s="102" t="n">
        <v>12.28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1.435</v>
      </c>
      <c r="D65" s="102" t="n">
        <v>2.87</v>
      </c>
      <c r="E65" s="102" t="n">
        <v>4.305</v>
      </c>
      <c r="F65" s="102" t="n">
        <v>5.74</v>
      </c>
      <c r="G65" s="102" t="n">
        <v>7.175</v>
      </c>
      <c r="H65" s="102" t="n">
        <v>8.61</v>
      </c>
      <c r="I65" s="102" t="n">
        <v>9.86</v>
      </c>
      <c r="J65" s="102" t="n">
        <v>11.11</v>
      </c>
      <c r="K65" s="102" t="n">
        <v>12.36</v>
      </c>
      <c r="L65" s="102" t="n">
        <v>14.286</v>
      </c>
      <c r="M65" s="102" t="n">
        <v>16.212</v>
      </c>
      <c r="N65" s="102" t="n">
        <v>18.138</v>
      </c>
      <c r="O65" s="102" t="n">
        <v>19.7083333333333</v>
      </c>
      <c r="P65" s="102" t="n">
        <v>21.2786666666667</v>
      </c>
      <c r="Q65" s="102" t="n">
        <v>22.849</v>
      </c>
      <c r="R65" s="102" t="n">
        <v>24.4193333333333</v>
      </c>
      <c r="S65" s="102" t="n">
        <v>25.9896666666667</v>
      </c>
      <c r="T65" s="102" t="n">
        <v>27.56</v>
      </c>
      <c r="U65" s="102" t="n">
        <v>28.7873333333333</v>
      </c>
      <c r="V65" s="102" t="n">
        <v>30.0146666666667</v>
      </c>
      <c r="W65" s="102" t="n">
        <v>31.242</v>
      </c>
      <c r="X65" s="102" t="n">
        <v>31.464</v>
      </c>
      <c r="Y65" s="102" t="n">
        <v>31.686</v>
      </c>
      <c r="Z65" s="102" t="n">
        <v>31.908</v>
      </c>
      <c r="AA65" s="102" t="n">
        <v>32.13</v>
      </c>
      <c r="AB65" s="102" t="n">
        <v>32.352</v>
      </c>
      <c r="AC65" s="102" t="n">
        <v>32.574</v>
      </c>
      <c r="AD65" s="102" t="n">
        <v>32.796</v>
      </c>
      <c r="AE65" s="102" t="n">
        <v>33.018</v>
      </c>
      <c r="AF65" s="102" t="n">
        <v>33.24</v>
      </c>
      <c r="AG65" s="102" t="n">
        <v>32.194</v>
      </c>
      <c r="AH65" s="102" t="n">
        <v>31.148</v>
      </c>
      <c r="AI65" s="102" t="n">
        <v>30.102</v>
      </c>
      <c r="AJ65" s="102" t="n">
        <v>29.056</v>
      </c>
      <c r="AK65" s="102" t="n">
        <v>28.01</v>
      </c>
      <c r="AL65" s="102" t="n">
        <v>26.964</v>
      </c>
      <c r="AM65" s="102" t="n">
        <v>25.918</v>
      </c>
      <c r="AN65" s="102" t="n">
        <v>24.872</v>
      </c>
      <c r="AO65" s="102" t="n">
        <v>23.826</v>
      </c>
      <c r="AP65" s="102" t="n">
        <v>22.78</v>
      </c>
      <c r="AQ65" s="102" t="n">
        <v>21.734</v>
      </c>
      <c r="AR65" s="102" t="n">
        <v>20.688</v>
      </c>
      <c r="AS65" s="102" t="n">
        <v>19.642</v>
      </c>
      <c r="AT65" s="102" t="n">
        <v>18.596</v>
      </c>
      <c r="AU65" s="102" t="n">
        <v>17.55</v>
      </c>
      <c r="AV65" s="102" t="n">
        <v>16.504</v>
      </c>
      <c r="AW65" s="102" t="n">
        <v>15.458</v>
      </c>
      <c r="AX65" s="102" t="n">
        <v>14.412</v>
      </c>
      <c r="AY65" s="102" t="n">
        <v>13.366</v>
      </c>
      <c r="AZ65" s="102" t="n">
        <v>12.32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1.43166666666667</v>
      </c>
      <c r="D66" s="102" t="n">
        <v>2.86333333333333</v>
      </c>
      <c r="E66" s="102" t="n">
        <v>4.295</v>
      </c>
      <c r="F66" s="102" t="n">
        <v>5.72666666666667</v>
      </c>
      <c r="G66" s="102" t="n">
        <v>7.15833333333333</v>
      </c>
      <c r="H66" s="102" t="n">
        <v>8.59</v>
      </c>
      <c r="I66" s="102" t="n">
        <v>9.83333333333333</v>
      </c>
      <c r="J66" s="102" t="n">
        <v>11.0766666666667</v>
      </c>
      <c r="K66" s="102" t="n">
        <v>12.32</v>
      </c>
      <c r="L66" s="102" t="n">
        <v>14.2446666666667</v>
      </c>
      <c r="M66" s="102" t="n">
        <v>16.1693333333333</v>
      </c>
      <c r="N66" s="102" t="n">
        <v>18.094</v>
      </c>
      <c r="O66" s="102" t="n">
        <v>19.7083333333333</v>
      </c>
      <c r="P66" s="102" t="n">
        <v>21.3226666666667</v>
      </c>
      <c r="Q66" s="102" t="n">
        <v>22.937</v>
      </c>
      <c r="R66" s="102" t="n">
        <v>24.5513333333333</v>
      </c>
      <c r="S66" s="102" t="n">
        <v>26.1656666666667</v>
      </c>
      <c r="T66" s="102" t="n">
        <v>27.78</v>
      </c>
      <c r="U66" s="102" t="n">
        <v>29.022</v>
      </c>
      <c r="V66" s="102" t="n">
        <v>30.264</v>
      </c>
      <c r="W66" s="102" t="n">
        <v>31.506</v>
      </c>
      <c r="X66" s="102" t="n">
        <v>31.7297777777778</v>
      </c>
      <c r="Y66" s="102" t="n">
        <v>31.9535555555556</v>
      </c>
      <c r="Z66" s="102" t="n">
        <v>32.1773333333333</v>
      </c>
      <c r="AA66" s="102" t="n">
        <v>32.4011111111111</v>
      </c>
      <c r="AB66" s="102" t="n">
        <v>32.6248888888889</v>
      </c>
      <c r="AC66" s="102" t="n">
        <v>32.8486666666667</v>
      </c>
      <c r="AD66" s="102" t="n">
        <v>33.0724444444444</v>
      </c>
      <c r="AE66" s="102" t="n">
        <v>33.2962222222222</v>
      </c>
      <c r="AF66" s="102" t="n">
        <v>33.52</v>
      </c>
      <c r="AG66" s="102" t="n">
        <v>32.462</v>
      </c>
      <c r="AH66" s="102" t="n">
        <v>31.404</v>
      </c>
      <c r="AI66" s="102" t="n">
        <v>30.346</v>
      </c>
      <c r="AJ66" s="102" t="n">
        <v>29.288</v>
      </c>
      <c r="AK66" s="102" t="n">
        <v>28.23</v>
      </c>
      <c r="AL66" s="102" t="n">
        <v>27.172</v>
      </c>
      <c r="AM66" s="102" t="n">
        <v>26.114</v>
      </c>
      <c r="AN66" s="102" t="n">
        <v>25.056</v>
      </c>
      <c r="AO66" s="102" t="n">
        <v>23.998</v>
      </c>
      <c r="AP66" s="102" t="n">
        <v>22.94</v>
      </c>
      <c r="AQ66" s="102" t="n">
        <v>21.882</v>
      </c>
      <c r="AR66" s="102" t="n">
        <v>20.824</v>
      </c>
      <c r="AS66" s="102" t="n">
        <v>19.766</v>
      </c>
      <c r="AT66" s="102" t="n">
        <v>18.708</v>
      </c>
      <c r="AU66" s="102" t="n">
        <v>17.65</v>
      </c>
      <c r="AV66" s="102" t="n">
        <v>16.592</v>
      </c>
      <c r="AW66" s="102" t="n">
        <v>15.534</v>
      </c>
      <c r="AX66" s="102" t="n">
        <v>14.476</v>
      </c>
      <c r="AY66" s="102" t="n">
        <v>13.418</v>
      </c>
      <c r="AZ66" s="102" t="n">
        <v>12.36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1.42833333333333</v>
      </c>
      <c r="D67" s="102" t="n">
        <v>2.85666666666667</v>
      </c>
      <c r="E67" s="102" t="n">
        <v>4.285</v>
      </c>
      <c r="F67" s="102" t="n">
        <v>5.71333333333333</v>
      </c>
      <c r="G67" s="102" t="n">
        <v>7.14166666666667</v>
      </c>
      <c r="H67" s="102" t="n">
        <v>8.57</v>
      </c>
      <c r="I67" s="102" t="n">
        <v>9.80666666666667</v>
      </c>
      <c r="J67" s="102" t="n">
        <v>11.0433333333333</v>
      </c>
      <c r="K67" s="102" t="n">
        <v>12.28</v>
      </c>
      <c r="L67" s="102" t="n">
        <v>14.2033333333333</v>
      </c>
      <c r="M67" s="102" t="n">
        <v>16.1266666666667</v>
      </c>
      <c r="N67" s="102" t="n">
        <v>18.05</v>
      </c>
      <c r="O67" s="102" t="n">
        <v>19.7083333333333</v>
      </c>
      <c r="P67" s="102" t="n">
        <v>21.3666666666667</v>
      </c>
      <c r="Q67" s="102" t="n">
        <v>23.025</v>
      </c>
      <c r="R67" s="102" t="n">
        <v>24.6833333333333</v>
      </c>
      <c r="S67" s="102" t="n">
        <v>26.3416666666667</v>
      </c>
      <c r="T67" s="102" t="n">
        <v>28</v>
      </c>
      <c r="U67" s="102" t="n">
        <v>29.2566666666667</v>
      </c>
      <c r="V67" s="102" t="n">
        <v>30.5133333333333</v>
      </c>
      <c r="W67" s="102" t="n">
        <v>31.77</v>
      </c>
      <c r="X67" s="102" t="n">
        <v>31.9955555555556</v>
      </c>
      <c r="Y67" s="102" t="n">
        <v>32.2211111111111</v>
      </c>
      <c r="Z67" s="102" t="n">
        <v>32.4466666666667</v>
      </c>
      <c r="AA67" s="102" t="n">
        <v>32.6722222222222</v>
      </c>
      <c r="AB67" s="102" t="n">
        <v>32.8977777777778</v>
      </c>
      <c r="AC67" s="102" t="n">
        <v>33.1233333333333</v>
      </c>
      <c r="AD67" s="102" t="n">
        <v>33.3488888888889</v>
      </c>
      <c r="AE67" s="102" t="n">
        <v>33.5744444444445</v>
      </c>
      <c r="AF67" s="102" t="n">
        <v>33.8</v>
      </c>
      <c r="AG67" s="102" t="n">
        <v>32.73</v>
      </c>
      <c r="AH67" s="102" t="n">
        <v>31.66</v>
      </c>
      <c r="AI67" s="102" t="n">
        <v>30.59</v>
      </c>
      <c r="AJ67" s="102" t="n">
        <v>29.52</v>
      </c>
      <c r="AK67" s="102" t="n">
        <v>28.45</v>
      </c>
      <c r="AL67" s="102" t="n">
        <v>27.38</v>
      </c>
      <c r="AM67" s="102" t="n">
        <v>26.31</v>
      </c>
      <c r="AN67" s="102" t="n">
        <v>25.24</v>
      </c>
      <c r="AO67" s="102" t="n">
        <v>24.17</v>
      </c>
      <c r="AP67" s="102" t="n">
        <v>23.1</v>
      </c>
      <c r="AQ67" s="102" t="n">
        <v>22.03</v>
      </c>
      <c r="AR67" s="102" t="n">
        <v>20.96</v>
      </c>
      <c r="AS67" s="102" t="n">
        <v>19.89</v>
      </c>
      <c r="AT67" s="102" t="n">
        <v>18.82</v>
      </c>
      <c r="AU67" s="102" t="n">
        <v>17.75</v>
      </c>
      <c r="AV67" s="102" t="n">
        <v>16.68</v>
      </c>
      <c r="AW67" s="102" t="n">
        <v>15.61</v>
      </c>
      <c r="AX67" s="102" t="n">
        <v>14.54</v>
      </c>
      <c r="AY67" s="102" t="n">
        <v>13.47</v>
      </c>
      <c r="AZ67" s="102" t="n">
        <v>12.4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1.42266666666667</v>
      </c>
      <c r="D68" s="102" t="n">
        <v>2.84533333333333</v>
      </c>
      <c r="E68" s="102" t="n">
        <v>4.268</v>
      </c>
      <c r="F68" s="102" t="n">
        <v>5.69066666666667</v>
      </c>
      <c r="G68" s="102" t="n">
        <v>7.11333333333333</v>
      </c>
      <c r="H68" s="102" t="n">
        <v>8.536</v>
      </c>
      <c r="I68" s="102" t="n">
        <v>9.76533333333333</v>
      </c>
      <c r="J68" s="102" t="n">
        <v>10.9946666666667</v>
      </c>
      <c r="K68" s="102" t="n">
        <v>12.224</v>
      </c>
      <c r="L68" s="102" t="n">
        <v>14.1293333333333</v>
      </c>
      <c r="M68" s="102" t="n">
        <v>16.0346666666667</v>
      </c>
      <c r="N68" s="102" t="n">
        <v>17.94</v>
      </c>
      <c r="O68" s="102" t="n">
        <v>19.64</v>
      </c>
      <c r="P68" s="102" t="n">
        <v>21.34</v>
      </c>
      <c r="Q68" s="102" t="n">
        <v>23.04</v>
      </c>
      <c r="R68" s="102" t="n">
        <v>24.74</v>
      </c>
      <c r="S68" s="102" t="n">
        <v>26.44</v>
      </c>
      <c r="T68" s="102" t="n">
        <v>28.14</v>
      </c>
      <c r="U68" s="102" t="n">
        <v>29.3786666666667</v>
      </c>
      <c r="V68" s="102" t="n">
        <v>30.6173333333333</v>
      </c>
      <c r="W68" s="102" t="n">
        <v>31.856</v>
      </c>
      <c r="X68" s="102" t="n">
        <v>32.0808888888889</v>
      </c>
      <c r="Y68" s="102" t="n">
        <v>32.3057777777778</v>
      </c>
      <c r="Z68" s="102" t="n">
        <v>32.5306666666667</v>
      </c>
      <c r="AA68" s="102" t="n">
        <v>32.7555555555556</v>
      </c>
      <c r="AB68" s="102" t="n">
        <v>32.9804444444445</v>
      </c>
      <c r="AC68" s="102" t="n">
        <v>33.2053333333333</v>
      </c>
      <c r="AD68" s="102" t="n">
        <v>33.4302222222222</v>
      </c>
      <c r="AE68" s="102" t="n">
        <v>33.6551111111111</v>
      </c>
      <c r="AF68" s="102" t="n">
        <v>33.88</v>
      </c>
      <c r="AG68" s="102" t="n">
        <v>32.81</v>
      </c>
      <c r="AH68" s="102" t="n">
        <v>31.74</v>
      </c>
      <c r="AI68" s="102" t="n">
        <v>30.67</v>
      </c>
      <c r="AJ68" s="102" t="n">
        <v>29.6</v>
      </c>
      <c r="AK68" s="102" t="n">
        <v>28.53</v>
      </c>
      <c r="AL68" s="102" t="n">
        <v>27.46</v>
      </c>
      <c r="AM68" s="102" t="n">
        <v>26.39</v>
      </c>
      <c r="AN68" s="102" t="n">
        <v>25.32</v>
      </c>
      <c r="AO68" s="102" t="n">
        <v>24.25</v>
      </c>
      <c r="AP68" s="102" t="n">
        <v>23.18</v>
      </c>
      <c r="AQ68" s="102" t="n">
        <v>22.11</v>
      </c>
      <c r="AR68" s="102" t="n">
        <v>21.04</v>
      </c>
      <c r="AS68" s="102" t="n">
        <v>19.97</v>
      </c>
      <c r="AT68" s="102" t="n">
        <v>18.9</v>
      </c>
      <c r="AU68" s="102" t="n">
        <v>17.83</v>
      </c>
      <c r="AV68" s="102" t="n">
        <v>16.76</v>
      </c>
      <c r="AW68" s="102" t="n">
        <v>15.69</v>
      </c>
      <c r="AX68" s="102" t="n">
        <v>14.62</v>
      </c>
      <c r="AY68" s="102" t="n">
        <v>13.55</v>
      </c>
      <c r="AZ68" s="102" t="n">
        <v>12.48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1.417</v>
      </c>
      <c r="D69" s="102" t="n">
        <v>2.834</v>
      </c>
      <c r="E69" s="102" t="n">
        <v>4.251</v>
      </c>
      <c r="F69" s="102" t="n">
        <v>5.668</v>
      </c>
      <c r="G69" s="102" t="n">
        <v>7.085</v>
      </c>
      <c r="H69" s="102" t="n">
        <v>8.502</v>
      </c>
      <c r="I69" s="102" t="n">
        <v>9.724</v>
      </c>
      <c r="J69" s="102" t="n">
        <v>10.946</v>
      </c>
      <c r="K69" s="102" t="n">
        <v>12.168</v>
      </c>
      <c r="L69" s="102" t="n">
        <v>14.0553333333333</v>
      </c>
      <c r="M69" s="102" t="n">
        <v>15.9426666666667</v>
      </c>
      <c r="N69" s="102" t="n">
        <v>17.83</v>
      </c>
      <c r="O69" s="102" t="n">
        <v>19.5716666666667</v>
      </c>
      <c r="P69" s="102" t="n">
        <v>21.3133333333333</v>
      </c>
      <c r="Q69" s="102" t="n">
        <v>23.055</v>
      </c>
      <c r="R69" s="102" t="n">
        <v>24.7966666666667</v>
      </c>
      <c r="S69" s="102" t="n">
        <v>26.5383333333333</v>
      </c>
      <c r="T69" s="102" t="n">
        <v>28.28</v>
      </c>
      <c r="U69" s="102" t="n">
        <v>29.5006666666667</v>
      </c>
      <c r="V69" s="102" t="n">
        <v>30.7213333333333</v>
      </c>
      <c r="W69" s="102" t="n">
        <v>31.942</v>
      </c>
      <c r="X69" s="102" t="n">
        <v>32.1662222222222</v>
      </c>
      <c r="Y69" s="102" t="n">
        <v>32.3904444444444</v>
      </c>
      <c r="Z69" s="102" t="n">
        <v>32.6146666666667</v>
      </c>
      <c r="AA69" s="102" t="n">
        <v>32.8388888888889</v>
      </c>
      <c r="AB69" s="102" t="n">
        <v>33.0631111111111</v>
      </c>
      <c r="AC69" s="102" t="n">
        <v>33.2873333333333</v>
      </c>
      <c r="AD69" s="102" t="n">
        <v>33.5115555555556</v>
      </c>
      <c r="AE69" s="102" t="n">
        <v>33.7357777777778</v>
      </c>
      <c r="AF69" s="102" t="n">
        <v>33.96</v>
      </c>
      <c r="AG69" s="102" t="n">
        <v>32.89</v>
      </c>
      <c r="AH69" s="102" t="n">
        <v>31.82</v>
      </c>
      <c r="AI69" s="102" t="n">
        <v>30.75</v>
      </c>
      <c r="AJ69" s="102" t="n">
        <v>29.68</v>
      </c>
      <c r="AK69" s="102" t="n">
        <v>28.61</v>
      </c>
      <c r="AL69" s="102" t="n">
        <v>27.54</v>
      </c>
      <c r="AM69" s="102" t="n">
        <v>26.47</v>
      </c>
      <c r="AN69" s="102" t="n">
        <v>25.4</v>
      </c>
      <c r="AO69" s="102" t="n">
        <v>24.33</v>
      </c>
      <c r="AP69" s="102" t="n">
        <v>23.26</v>
      </c>
      <c r="AQ69" s="102" t="n">
        <v>22.19</v>
      </c>
      <c r="AR69" s="102" t="n">
        <v>21.12</v>
      </c>
      <c r="AS69" s="102" t="n">
        <v>20.05</v>
      </c>
      <c r="AT69" s="102" t="n">
        <v>18.98</v>
      </c>
      <c r="AU69" s="102" t="n">
        <v>17.91</v>
      </c>
      <c r="AV69" s="102" t="n">
        <v>16.84</v>
      </c>
      <c r="AW69" s="102" t="n">
        <v>15.77</v>
      </c>
      <c r="AX69" s="102" t="n">
        <v>14.7</v>
      </c>
      <c r="AY69" s="102" t="n">
        <v>13.63</v>
      </c>
      <c r="AZ69" s="102" t="n">
        <v>12.56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1.41133333333333</v>
      </c>
      <c r="D70" s="102" t="n">
        <v>2.82266666666667</v>
      </c>
      <c r="E70" s="102" t="n">
        <v>4.234</v>
      </c>
      <c r="F70" s="102" t="n">
        <v>5.64533333333333</v>
      </c>
      <c r="G70" s="102" t="n">
        <v>7.05666666666667</v>
      </c>
      <c r="H70" s="102" t="n">
        <v>8.468</v>
      </c>
      <c r="I70" s="102" t="n">
        <v>9.68266666666667</v>
      </c>
      <c r="J70" s="102" t="n">
        <v>10.8973333333333</v>
      </c>
      <c r="K70" s="102" t="n">
        <v>12.112</v>
      </c>
      <c r="L70" s="102" t="n">
        <v>13.9813333333333</v>
      </c>
      <c r="M70" s="102" t="n">
        <v>15.8506666666667</v>
      </c>
      <c r="N70" s="102" t="n">
        <v>17.72</v>
      </c>
      <c r="O70" s="102" t="n">
        <v>19.5033333333333</v>
      </c>
      <c r="P70" s="102" t="n">
        <v>21.2866666666667</v>
      </c>
      <c r="Q70" s="102" t="n">
        <v>23.07</v>
      </c>
      <c r="R70" s="102" t="n">
        <v>24.8533333333333</v>
      </c>
      <c r="S70" s="102" t="n">
        <v>26.6366666666667</v>
      </c>
      <c r="T70" s="102" t="n">
        <v>28.42</v>
      </c>
      <c r="U70" s="102" t="n">
        <v>29.6226666666667</v>
      </c>
      <c r="V70" s="102" t="n">
        <v>30.8253333333333</v>
      </c>
      <c r="W70" s="102" t="n">
        <v>32.028</v>
      </c>
      <c r="X70" s="102" t="n">
        <v>32.2515555555556</v>
      </c>
      <c r="Y70" s="102" t="n">
        <v>32.4751111111111</v>
      </c>
      <c r="Z70" s="102" t="n">
        <v>32.6986666666667</v>
      </c>
      <c r="AA70" s="102" t="n">
        <v>32.9222222222222</v>
      </c>
      <c r="AB70" s="102" t="n">
        <v>33.1457777777778</v>
      </c>
      <c r="AC70" s="102" t="n">
        <v>33.3693333333333</v>
      </c>
      <c r="AD70" s="102" t="n">
        <v>33.5928888888889</v>
      </c>
      <c r="AE70" s="102" t="n">
        <v>33.8164444444445</v>
      </c>
      <c r="AF70" s="102" t="n">
        <v>34.04</v>
      </c>
      <c r="AG70" s="102" t="n">
        <v>32.97</v>
      </c>
      <c r="AH70" s="102" t="n">
        <v>31.9</v>
      </c>
      <c r="AI70" s="102" t="n">
        <v>30.83</v>
      </c>
      <c r="AJ70" s="102" t="n">
        <v>29.76</v>
      </c>
      <c r="AK70" s="102" t="n">
        <v>28.69</v>
      </c>
      <c r="AL70" s="102" t="n">
        <v>27.62</v>
      </c>
      <c r="AM70" s="102" t="n">
        <v>26.55</v>
      </c>
      <c r="AN70" s="102" t="n">
        <v>25.48</v>
      </c>
      <c r="AO70" s="102" t="n">
        <v>24.41</v>
      </c>
      <c r="AP70" s="102" t="n">
        <v>23.34</v>
      </c>
      <c r="AQ70" s="102" t="n">
        <v>22.27</v>
      </c>
      <c r="AR70" s="102" t="n">
        <v>21.2</v>
      </c>
      <c r="AS70" s="102" t="n">
        <v>20.13</v>
      </c>
      <c r="AT70" s="102" t="n">
        <v>19.06</v>
      </c>
      <c r="AU70" s="102" t="n">
        <v>17.99</v>
      </c>
      <c r="AV70" s="102" t="n">
        <v>16.92</v>
      </c>
      <c r="AW70" s="102" t="n">
        <v>15.85</v>
      </c>
      <c r="AX70" s="102" t="n">
        <v>14.78</v>
      </c>
      <c r="AY70" s="102" t="n">
        <v>13.71</v>
      </c>
      <c r="AZ70" s="102" t="n">
        <v>12.64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1.40566666666667</v>
      </c>
      <c r="D71" s="102" t="n">
        <v>2.81133333333333</v>
      </c>
      <c r="E71" s="102" t="n">
        <v>4.217</v>
      </c>
      <c r="F71" s="102" t="n">
        <v>5.62266666666667</v>
      </c>
      <c r="G71" s="102" t="n">
        <v>7.02833333333333</v>
      </c>
      <c r="H71" s="102" t="n">
        <v>8.434</v>
      </c>
      <c r="I71" s="102" t="n">
        <v>9.64133333333333</v>
      </c>
      <c r="J71" s="102" t="n">
        <v>10.8486666666667</v>
      </c>
      <c r="K71" s="102" t="n">
        <v>12.056</v>
      </c>
      <c r="L71" s="102" t="n">
        <v>13.9073333333333</v>
      </c>
      <c r="M71" s="102" t="n">
        <v>15.7586666666667</v>
      </c>
      <c r="N71" s="102" t="n">
        <v>17.61</v>
      </c>
      <c r="O71" s="102" t="n">
        <v>19.435</v>
      </c>
      <c r="P71" s="102" t="n">
        <v>21.26</v>
      </c>
      <c r="Q71" s="102" t="n">
        <v>23.085</v>
      </c>
      <c r="R71" s="102" t="n">
        <v>24.91</v>
      </c>
      <c r="S71" s="102" t="n">
        <v>26.735</v>
      </c>
      <c r="T71" s="102" t="n">
        <v>28.56</v>
      </c>
      <c r="U71" s="102" t="n">
        <v>29.7446666666667</v>
      </c>
      <c r="V71" s="102" t="n">
        <v>30.9293333333333</v>
      </c>
      <c r="W71" s="102" t="n">
        <v>32.114</v>
      </c>
      <c r="X71" s="102" t="n">
        <v>32.3368888888889</v>
      </c>
      <c r="Y71" s="102" t="n">
        <v>32.5597777777778</v>
      </c>
      <c r="Z71" s="102" t="n">
        <v>32.7826666666667</v>
      </c>
      <c r="AA71" s="102" t="n">
        <v>33.0055555555556</v>
      </c>
      <c r="AB71" s="102" t="n">
        <v>33.2284444444444</v>
      </c>
      <c r="AC71" s="102" t="n">
        <v>33.4513333333333</v>
      </c>
      <c r="AD71" s="102" t="n">
        <v>33.6742222222222</v>
      </c>
      <c r="AE71" s="102" t="n">
        <v>33.8971111111111</v>
      </c>
      <c r="AF71" s="102" t="n">
        <v>34.12</v>
      </c>
      <c r="AG71" s="102" t="n">
        <v>33.05</v>
      </c>
      <c r="AH71" s="102" t="n">
        <v>31.98</v>
      </c>
      <c r="AI71" s="102" t="n">
        <v>30.91</v>
      </c>
      <c r="AJ71" s="102" t="n">
        <v>29.84</v>
      </c>
      <c r="AK71" s="102" t="n">
        <v>28.77</v>
      </c>
      <c r="AL71" s="102" t="n">
        <v>27.7</v>
      </c>
      <c r="AM71" s="102" t="n">
        <v>26.63</v>
      </c>
      <c r="AN71" s="102" t="n">
        <v>25.56</v>
      </c>
      <c r="AO71" s="102" t="n">
        <v>24.49</v>
      </c>
      <c r="AP71" s="102" t="n">
        <v>23.42</v>
      </c>
      <c r="AQ71" s="102" t="n">
        <v>22.35</v>
      </c>
      <c r="AR71" s="102" t="n">
        <v>21.28</v>
      </c>
      <c r="AS71" s="102" t="n">
        <v>20.21</v>
      </c>
      <c r="AT71" s="102" t="n">
        <v>19.14</v>
      </c>
      <c r="AU71" s="102" t="n">
        <v>18.07</v>
      </c>
      <c r="AV71" s="102" t="n">
        <v>17</v>
      </c>
      <c r="AW71" s="102" t="n">
        <v>15.93</v>
      </c>
      <c r="AX71" s="102" t="n">
        <v>14.86</v>
      </c>
      <c r="AY71" s="102" t="n">
        <v>13.79</v>
      </c>
      <c r="AZ71" s="102" t="n">
        <v>12.72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1.4</v>
      </c>
      <c r="D72" s="102" t="n">
        <v>2.8</v>
      </c>
      <c r="E72" s="102" t="n">
        <v>4.2</v>
      </c>
      <c r="F72" s="102" t="n">
        <v>5.6</v>
      </c>
      <c r="G72" s="102" t="n">
        <v>7</v>
      </c>
      <c r="H72" s="102" t="n">
        <v>8.4</v>
      </c>
      <c r="I72" s="102" t="n">
        <v>9.6</v>
      </c>
      <c r="J72" s="102" t="n">
        <v>10.8</v>
      </c>
      <c r="K72" s="102" t="n">
        <v>12</v>
      </c>
      <c r="L72" s="102" t="n">
        <v>13.8333333333333</v>
      </c>
      <c r="M72" s="102" t="n">
        <v>15.6666666666667</v>
      </c>
      <c r="N72" s="102" t="n">
        <v>17.5</v>
      </c>
      <c r="O72" s="102" t="n">
        <v>19.3666666666667</v>
      </c>
      <c r="P72" s="102" t="n">
        <v>21.2333333333333</v>
      </c>
      <c r="Q72" s="102" t="n">
        <v>23.1</v>
      </c>
      <c r="R72" s="102" t="n">
        <v>24.9666666666667</v>
      </c>
      <c r="S72" s="102" t="n">
        <v>26.8333333333333</v>
      </c>
      <c r="T72" s="102" t="n">
        <v>28.7</v>
      </c>
      <c r="U72" s="102" t="n">
        <v>29.8666666666667</v>
      </c>
      <c r="V72" s="102" t="n">
        <v>31.0333333333333</v>
      </c>
      <c r="W72" s="102" t="n">
        <v>32.2</v>
      </c>
      <c r="X72" s="102" t="n">
        <v>32.4222222222222</v>
      </c>
      <c r="Y72" s="102" t="n">
        <v>32.6444444444444</v>
      </c>
      <c r="Z72" s="102" t="n">
        <v>32.8666666666667</v>
      </c>
      <c r="AA72" s="102" t="n">
        <v>33.0888888888889</v>
      </c>
      <c r="AB72" s="102" t="n">
        <v>33.3111111111111</v>
      </c>
      <c r="AC72" s="102" t="n">
        <v>33.5333333333333</v>
      </c>
      <c r="AD72" s="102" t="n">
        <v>33.7555555555556</v>
      </c>
      <c r="AE72" s="102" t="n">
        <v>33.9777777777778</v>
      </c>
      <c r="AF72" s="102" t="n">
        <v>34.2</v>
      </c>
      <c r="AG72" s="102" t="n">
        <v>33.13</v>
      </c>
      <c r="AH72" s="102" t="n">
        <v>32.06</v>
      </c>
      <c r="AI72" s="102" t="n">
        <v>30.99</v>
      </c>
      <c r="AJ72" s="102" t="n">
        <v>29.92</v>
      </c>
      <c r="AK72" s="102" t="n">
        <v>28.85</v>
      </c>
      <c r="AL72" s="102" t="n">
        <v>27.78</v>
      </c>
      <c r="AM72" s="102" t="n">
        <v>26.71</v>
      </c>
      <c r="AN72" s="102" t="n">
        <v>25.64</v>
      </c>
      <c r="AO72" s="102" t="n">
        <v>24.57</v>
      </c>
      <c r="AP72" s="102" t="n">
        <v>23.5</v>
      </c>
      <c r="AQ72" s="102" t="n">
        <v>22.43</v>
      </c>
      <c r="AR72" s="102" t="n">
        <v>21.36</v>
      </c>
      <c r="AS72" s="102" t="n">
        <v>20.29</v>
      </c>
      <c r="AT72" s="102" t="n">
        <v>19.22</v>
      </c>
      <c r="AU72" s="102" t="n">
        <v>18.15</v>
      </c>
      <c r="AV72" s="102" t="n">
        <v>17.08</v>
      </c>
      <c r="AW72" s="102" t="n">
        <v>16.01</v>
      </c>
      <c r="AX72" s="102" t="n">
        <v>14.94</v>
      </c>
      <c r="AY72" s="102" t="n">
        <v>13.87</v>
      </c>
      <c r="AZ72" s="102" t="n">
        <v>12.8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1.39</v>
      </c>
      <c r="D73" s="102" t="n">
        <v>2.78</v>
      </c>
      <c r="E73" s="102" t="n">
        <v>4.17</v>
      </c>
      <c r="F73" s="102" t="n">
        <v>5.56</v>
      </c>
      <c r="G73" s="102" t="n">
        <v>6.95</v>
      </c>
      <c r="H73" s="102" t="n">
        <v>8.34</v>
      </c>
      <c r="I73" s="102" t="n">
        <v>9.54</v>
      </c>
      <c r="J73" s="102" t="n">
        <v>10.74</v>
      </c>
      <c r="K73" s="102" t="n">
        <v>11.94</v>
      </c>
      <c r="L73" s="102" t="n">
        <v>13.7466666666667</v>
      </c>
      <c r="M73" s="102" t="n">
        <v>15.5533333333333</v>
      </c>
      <c r="N73" s="102" t="n">
        <v>17.36</v>
      </c>
      <c r="O73" s="102" t="n">
        <v>19.261</v>
      </c>
      <c r="P73" s="102" t="n">
        <v>21.162</v>
      </c>
      <c r="Q73" s="102" t="n">
        <v>23.063</v>
      </c>
      <c r="R73" s="102" t="n">
        <v>24.964</v>
      </c>
      <c r="S73" s="102" t="n">
        <v>26.865</v>
      </c>
      <c r="T73" s="102" t="n">
        <v>28.766</v>
      </c>
      <c r="U73" s="102" t="n">
        <v>29.924</v>
      </c>
      <c r="V73" s="102" t="n">
        <v>31.082</v>
      </c>
      <c r="W73" s="102" t="n">
        <v>32.24</v>
      </c>
      <c r="X73" s="102" t="n">
        <v>32.4648888888889</v>
      </c>
      <c r="Y73" s="102" t="n">
        <v>32.6897777777778</v>
      </c>
      <c r="Z73" s="102" t="n">
        <v>32.9146666666667</v>
      </c>
      <c r="AA73" s="102" t="n">
        <v>33.1395555555556</v>
      </c>
      <c r="AB73" s="102" t="n">
        <v>33.3644444444445</v>
      </c>
      <c r="AC73" s="102" t="n">
        <v>33.5893333333333</v>
      </c>
      <c r="AD73" s="102" t="n">
        <v>33.8142222222222</v>
      </c>
      <c r="AE73" s="102" t="n">
        <v>34.0391111111111</v>
      </c>
      <c r="AF73" s="102" t="n">
        <v>34.264</v>
      </c>
      <c r="AG73" s="102" t="n">
        <v>33.1936</v>
      </c>
      <c r="AH73" s="102" t="n">
        <v>32.1232</v>
      </c>
      <c r="AI73" s="102" t="n">
        <v>31.0528</v>
      </c>
      <c r="AJ73" s="102" t="n">
        <v>29.9824</v>
      </c>
      <c r="AK73" s="102" t="n">
        <v>28.912</v>
      </c>
      <c r="AL73" s="102" t="n">
        <v>27.8416</v>
      </c>
      <c r="AM73" s="102" t="n">
        <v>26.7712</v>
      </c>
      <c r="AN73" s="102" t="n">
        <v>25.7008</v>
      </c>
      <c r="AO73" s="102" t="n">
        <v>24.6304</v>
      </c>
      <c r="AP73" s="102" t="n">
        <v>23.56</v>
      </c>
      <c r="AQ73" s="102" t="n">
        <v>22.4896</v>
      </c>
      <c r="AR73" s="102" t="n">
        <v>21.4192</v>
      </c>
      <c r="AS73" s="102" t="n">
        <v>20.3488</v>
      </c>
      <c r="AT73" s="102" t="n">
        <v>19.2784</v>
      </c>
      <c r="AU73" s="102" t="n">
        <v>18.208</v>
      </c>
      <c r="AV73" s="102" t="n">
        <v>17.1376</v>
      </c>
      <c r="AW73" s="102" t="n">
        <v>16.0672</v>
      </c>
      <c r="AX73" s="102" t="n">
        <v>14.9968</v>
      </c>
      <c r="AY73" s="102" t="n">
        <v>13.9264</v>
      </c>
      <c r="AZ73" s="102" t="n">
        <v>12.856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1.38</v>
      </c>
      <c r="D74" s="102" t="n">
        <v>2.76</v>
      </c>
      <c r="E74" s="102" t="n">
        <v>4.14</v>
      </c>
      <c r="F74" s="102" t="n">
        <v>5.52</v>
      </c>
      <c r="G74" s="102" t="n">
        <v>6.9</v>
      </c>
      <c r="H74" s="102" t="n">
        <v>8.28</v>
      </c>
      <c r="I74" s="102" t="n">
        <v>9.48</v>
      </c>
      <c r="J74" s="102" t="n">
        <v>10.68</v>
      </c>
      <c r="K74" s="102" t="n">
        <v>11.88</v>
      </c>
      <c r="L74" s="102" t="n">
        <v>13.66</v>
      </c>
      <c r="M74" s="102" t="n">
        <v>15.44</v>
      </c>
      <c r="N74" s="102" t="n">
        <v>17.22</v>
      </c>
      <c r="O74" s="102" t="n">
        <v>19.1553333333333</v>
      </c>
      <c r="P74" s="102" t="n">
        <v>21.0906666666667</v>
      </c>
      <c r="Q74" s="102" t="n">
        <v>23.026</v>
      </c>
      <c r="R74" s="102" t="n">
        <v>24.9613333333333</v>
      </c>
      <c r="S74" s="102" t="n">
        <v>26.8966666666667</v>
      </c>
      <c r="T74" s="102" t="n">
        <v>28.832</v>
      </c>
      <c r="U74" s="102" t="n">
        <v>29.9813333333333</v>
      </c>
      <c r="V74" s="102" t="n">
        <v>31.1306666666667</v>
      </c>
      <c r="W74" s="102" t="n">
        <v>32.28</v>
      </c>
      <c r="X74" s="102" t="n">
        <v>32.5075555555556</v>
      </c>
      <c r="Y74" s="102" t="n">
        <v>32.7351111111111</v>
      </c>
      <c r="Z74" s="102" t="n">
        <v>32.9626666666667</v>
      </c>
      <c r="AA74" s="102" t="n">
        <v>33.1902222222222</v>
      </c>
      <c r="AB74" s="102" t="n">
        <v>33.4177777777778</v>
      </c>
      <c r="AC74" s="102" t="n">
        <v>33.6453333333333</v>
      </c>
      <c r="AD74" s="102" t="n">
        <v>33.8728888888889</v>
      </c>
      <c r="AE74" s="102" t="n">
        <v>34.1004444444444</v>
      </c>
      <c r="AF74" s="102" t="n">
        <v>34.328</v>
      </c>
      <c r="AG74" s="102" t="n">
        <v>33.2572</v>
      </c>
      <c r="AH74" s="102" t="n">
        <v>32.1864</v>
      </c>
      <c r="AI74" s="102" t="n">
        <v>31.1156</v>
      </c>
      <c r="AJ74" s="102" t="n">
        <v>30.0448</v>
      </c>
      <c r="AK74" s="102" t="n">
        <v>28.974</v>
      </c>
      <c r="AL74" s="102" t="n">
        <v>27.9032</v>
      </c>
      <c r="AM74" s="102" t="n">
        <v>26.8324</v>
      </c>
      <c r="AN74" s="102" t="n">
        <v>25.7616</v>
      </c>
      <c r="AO74" s="102" t="n">
        <v>24.6908</v>
      </c>
      <c r="AP74" s="102" t="n">
        <v>23.62</v>
      </c>
      <c r="AQ74" s="102" t="n">
        <v>22.5492</v>
      </c>
      <c r="AR74" s="102" t="n">
        <v>21.4784</v>
      </c>
      <c r="AS74" s="102" t="n">
        <v>20.4076</v>
      </c>
      <c r="AT74" s="102" t="n">
        <v>19.3368</v>
      </c>
      <c r="AU74" s="102" t="n">
        <v>18.266</v>
      </c>
      <c r="AV74" s="102" t="n">
        <v>17.1952</v>
      </c>
      <c r="AW74" s="102" t="n">
        <v>16.1244</v>
      </c>
      <c r="AX74" s="102" t="n">
        <v>15.0536</v>
      </c>
      <c r="AY74" s="102" t="n">
        <v>13.9828</v>
      </c>
      <c r="AZ74" s="102" t="n">
        <v>12.912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1.37</v>
      </c>
      <c r="D75" s="102" t="n">
        <v>2.74</v>
      </c>
      <c r="E75" s="102" t="n">
        <v>4.11</v>
      </c>
      <c r="F75" s="102" t="n">
        <v>5.48</v>
      </c>
      <c r="G75" s="102" t="n">
        <v>6.85</v>
      </c>
      <c r="H75" s="102" t="n">
        <v>8.22</v>
      </c>
      <c r="I75" s="102" t="n">
        <v>9.42</v>
      </c>
      <c r="J75" s="102" t="n">
        <v>10.62</v>
      </c>
      <c r="K75" s="102" t="n">
        <v>11.82</v>
      </c>
      <c r="L75" s="102" t="n">
        <v>13.5733333333333</v>
      </c>
      <c r="M75" s="102" t="n">
        <v>15.3266666666667</v>
      </c>
      <c r="N75" s="102" t="n">
        <v>17.08</v>
      </c>
      <c r="O75" s="102" t="n">
        <v>19.0496666666667</v>
      </c>
      <c r="P75" s="102" t="n">
        <v>21.0193333333333</v>
      </c>
      <c r="Q75" s="102" t="n">
        <v>22.989</v>
      </c>
      <c r="R75" s="102" t="n">
        <v>24.9586666666667</v>
      </c>
      <c r="S75" s="102" t="n">
        <v>26.9283333333333</v>
      </c>
      <c r="T75" s="102" t="n">
        <v>28.898</v>
      </c>
      <c r="U75" s="102" t="n">
        <v>30.0386666666667</v>
      </c>
      <c r="V75" s="102" t="n">
        <v>31.1793333333333</v>
      </c>
      <c r="W75" s="102" t="n">
        <v>32.32</v>
      </c>
      <c r="X75" s="102" t="n">
        <v>32.5502222222222</v>
      </c>
      <c r="Y75" s="102" t="n">
        <v>32.7804444444444</v>
      </c>
      <c r="Z75" s="102" t="n">
        <v>33.0106666666667</v>
      </c>
      <c r="AA75" s="102" t="n">
        <v>33.2408888888889</v>
      </c>
      <c r="AB75" s="102" t="n">
        <v>33.4711111111111</v>
      </c>
      <c r="AC75" s="102" t="n">
        <v>33.7013333333333</v>
      </c>
      <c r="AD75" s="102" t="n">
        <v>33.9315555555556</v>
      </c>
      <c r="AE75" s="102" t="n">
        <v>34.1617777777778</v>
      </c>
      <c r="AF75" s="102" t="n">
        <v>34.392</v>
      </c>
      <c r="AG75" s="102" t="n">
        <v>33.3208</v>
      </c>
      <c r="AH75" s="102" t="n">
        <v>32.2496</v>
      </c>
      <c r="AI75" s="102" t="n">
        <v>31.1784</v>
      </c>
      <c r="AJ75" s="102" t="n">
        <v>30.1072</v>
      </c>
      <c r="AK75" s="102" t="n">
        <v>29.036</v>
      </c>
      <c r="AL75" s="102" t="n">
        <v>27.9648</v>
      </c>
      <c r="AM75" s="102" t="n">
        <v>26.8936</v>
      </c>
      <c r="AN75" s="102" t="n">
        <v>25.8224</v>
      </c>
      <c r="AO75" s="102" t="n">
        <v>24.7512</v>
      </c>
      <c r="AP75" s="102" t="n">
        <v>23.68</v>
      </c>
      <c r="AQ75" s="102" t="n">
        <v>22.6088</v>
      </c>
      <c r="AR75" s="102" t="n">
        <v>21.5376</v>
      </c>
      <c r="AS75" s="102" t="n">
        <v>20.4664</v>
      </c>
      <c r="AT75" s="102" t="n">
        <v>19.3952</v>
      </c>
      <c r="AU75" s="102" t="n">
        <v>18.324</v>
      </c>
      <c r="AV75" s="102" t="n">
        <v>17.2528</v>
      </c>
      <c r="AW75" s="102" t="n">
        <v>16.1816</v>
      </c>
      <c r="AX75" s="102" t="n">
        <v>15.1104</v>
      </c>
      <c r="AY75" s="102" t="n">
        <v>14.0392</v>
      </c>
      <c r="AZ75" s="102" t="n">
        <v>12.968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1.36</v>
      </c>
      <c r="D76" s="102" t="n">
        <v>2.72</v>
      </c>
      <c r="E76" s="102" t="n">
        <v>4.08</v>
      </c>
      <c r="F76" s="102" t="n">
        <v>5.44</v>
      </c>
      <c r="G76" s="102" t="n">
        <v>6.8</v>
      </c>
      <c r="H76" s="102" t="n">
        <v>8.16</v>
      </c>
      <c r="I76" s="102" t="n">
        <v>9.36</v>
      </c>
      <c r="J76" s="102" t="n">
        <v>10.56</v>
      </c>
      <c r="K76" s="102" t="n">
        <v>11.76</v>
      </c>
      <c r="L76" s="102" t="n">
        <v>13.4866666666667</v>
      </c>
      <c r="M76" s="102" t="n">
        <v>15.2133333333333</v>
      </c>
      <c r="N76" s="102" t="n">
        <v>16.94</v>
      </c>
      <c r="O76" s="102" t="n">
        <v>18.944</v>
      </c>
      <c r="P76" s="102" t="n">
        <v>20.948</v>
      </c>
      <c r="Q76" s="102" t="n">
        <v>22.952</v>
      </c>
      <c r="R76" s="102" t="n">
        <v>24.956</v>
      </c>
      <c r="S76" s="102" t="n">
        <v>26.96</v>
      </c>
      <c r="T76" s="102" t="n">
        <v>28.964</v>
      </c>
      <c r="U76" s="102" t="n">
        <v>30.096</v>
      </c>
      <c r="V76" s="102" t="n">
        <v>31.228</v>
      </c>
      <c r="W76" s="102" t="n">
        <v>32.36</v>
      </c>
      <c r="X76" s="102" t="n">
        <v>32.5928888888889</v>
      </c>
      <c r="Y76" s="102" t="n">
        <v>32.8257777777778</v>
      </c>
      <c r="Z76" s="102" t="n">
        <v>33.0586666666667</v>
      </c>
      <c r="AA76" s="102" t="n">
        <v>33.2915555555555</v>
      </c>
      <c r="AB76" s="102" t="n">
        <v>33.5244444444444</v>
      </c>
      <c r="AC76" s="102" t="n">
        <v>33.7573333333333</v>
      </c>
      <c r="AD76" s="102" t="n">
        <v>33.9902222222222</v>
      </c>
      <c r="AE76" s="102" t="n">
        <v>34.2231111111111</v>
      </c>
      <c r="AF76" s="102" t="n">
        <v>34.456</v>
      </c>
      <c r="AG76" s="102" t="n">
        <v>33.3844</v>
      </c>
      <c r="AH76" s="102" t="n">
        <v>32.3128</v>
      </c>
      <c r="AI76" s="102" t="n">
        <v>31.2412</v>
      </c>
      <c r="AJ76" s="102" t="n">
        <v>30.1696</v>
      </c>
      <c r="AK76" s="102" t="n">
        <v>29.098</v>
      </c>
      <c r="AL76" s="102" t="n">
        <v>28.0264</v>
      </c>
      <c r="AM76" s="102" t="n">
        <v>26.9548</v>
      </c>
      <c r="AN76" s="102" t="n">
        <v>25.8832</v>
      </c>
      <c r="AO76" s="102" t="n">
        <v>24.8116</v>
      </c>
      <c r="AP76" s="102" t="n">
        <v>23.74</v>
      </c>
      <c r="AQ76" s="102" t="n">
        <v>22.6684</v>
      </c>
      <c r="AR76" s="102" t="n">
        <v>21.5968</v>
      </c>
      <c r="AS76" s="102" t="n">
        <v>20.5252</v>
      </c>
      <c r="AT76" s="102" t="n">
        <v>19.4536</v>
      </c>
      <c r="AU76" s="102" t="n">
        <v>18.382</v>
      </c>
      <c r="AV76" s="102" t="n">
        <v>17.3104</v>
      </c>
      <c r="AW76" s="102" t="n">
        <v>16.2388</v>
      </c>
      <c r="AX76" s="102" t="n">
        <v>15.1672</v>
      </c>
      <c r="AY76" s="102" t="n">
        <v>14.0956</v>
      </c>
      <c r="AZ76" s="102" t="n">
        <v>13.024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1.35</v>
      </c>
      <c r="D77" s="102" t="n">
        <v>2.7</v>
      </c>
      <c r="E77" s="102" t="n">
        <v>4.05</v>
      </c>
      <c r="F77" s="102" t="n">
        <v>5.4</v>
      </c>
      <c r="G77" s="102" t="n">
        <v>6.75</v>
      </c>
      <c r="H77" s="102" t="n">
        <v>8.1</v>
      </c>
      <c r="I77" s="102" t="n">
        <v>9.3</v>
      </c>
      <c r="J77" s="102" t="n">
        <v>10.5</v>
      </c>
      <c r="K77" s="102" t="n">
        <v>11.7</v>
      </c>
      <c r="L77" s="102" t="n">
        <v>13.4</v>
      </c>
      <c r="M77" s="102" t="n">
        <v>15.1</v>
      </c>
      <c r="N77" s="102" t="n">
        <v>16.8</v>
      </c>
      <c r="O77" s="102" t="n">
        <v>18.8383333333333</v>
      </c>
      <c r="P77" s="102" t="n">
        <v>20.8766666666667</v>
      </c>
      <c r="Q77" s="102" t="n">
        <v>22.915</v>
      </c>
      <c r="R77" s="102" t="n">
        <v>24.9533333333333</v>
      </c>
      <c r="S77" s="102" t="n">
        <v>26.9916666666667</v>
      </c>
      <c r="T77" s="102" t="n">
        <v>29.03</v>
      </c>
      <c r="U77" s="102" t="n">
        <v>30.1533333333333</v>
      </c>
      <c r="V77" s="102" t="n">
        <v>31.2766666666667</v>
      </c>
      <c r="W77" s="102" t="n">
        <v>32.4</v>
      </c>
      <c r="X77" s="102" t="n">
        <v>32.6355555555556</v>
      </c>
      <c r="Y77" s="102" t="n">
        <v>32.8711111111111</v>
      </c>
      <c r="Z77" s="102" t="n">
        <v>33.1066666666667</v>
      </c>
      <c r="AA77" s="102" t="n">
        <v>33.3422222222222</v>
      </c>
      <c r="AB77" s="102" t="n">
        <v>33.5777777777778</v>
      </c>
      <c r="AC77" s="102" t="n">
        <v>33.8133333333333</v>
      </c>
      <c r="AD77" s="102" t="n">
        <v>34.0488888888889</v>
      </c>
      <c r="AE77" s="102" t="n">
        <v>34.2844444444445</v>
      </c>
      <c r="AF77" s="102" t="n">
        <v>34.52</v>
      </c>
      <c r="AG77" s="102" t="n">
        <v>33.448</v>
      </c>
      <c r="AH77" s="102" t="n">
        <v>32.376</v>
      </c>
      <c r="AI77" s="102" t="n">
        <v>31.304</v>
      </c>
      <c r="AJ77" s="102" t="n">
        <v>30.232</v>
      </c>
      <c r="AK77" s="102" t="n">
        <v>29.16</v>
      </c>
      <c r="AL77" s="102" t="n">
        <v>28.088</v>
      </c>
      <c r="AM77" s="102" t="n">
        <v>27.016</v>
      </c>
      <c r="AN77" s="102" t="n">
        <v>25.944</v>
      </c>
      <c r="AO77" s="102" t="n">
        <v>24.872</v>
      </c>
      <c r="AP77" s="102" t="n">
        <v>23.8</v>
      </c>
      <c r="AQ77" s="102" t="n">
        <v>22.728</v>
      </c>
      <c r="AR77" s="102" t="n">
        <v>21.656</v>
      </c>
      <c r="AS77" s="102" t="n">
        <v>20.584</v>
      </c>
      <c r="AT77" s="102" t="n">
        <v>19.512</v>
      </c>
      <c r="AU77" s="102" t="n">
        <v>18.44</v>
      </c>
      <c r="AV77" s="102" t="n">
        <v>17.368</v>
      </c>
      <c r="AW77" s="102" t="n">
        <v>16.296</v>
      </c>
      <c r="AX77" s="102" t="n">
        <v>15.224</v>
      </c>
      <c r="AY77" s="102" t="n">
        <v>14.152</v>
      </c>
      <c r="AZ77" s="102" t="n">
        <v>13.08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1.33</v>
      </c>
      <c r="D78" s="102" t="n">
        <v>2.66</v>
      </c>
      <c r="E78" s="102" t="n">
        <v>3.99</v>
      </c>
      <c r="F78" s="102" t="n">
        <v>5.32</v>
      </c>
      <c r="G78" s="102" t="n">
        <v>6.65</v>
      </c>
      <c r="H78" s="102" t="n">
        <v>7.98</v>
      </c>
      <c r="I78" s="102" t="n">
        <v>9.17333333333333</v>
      </c>
      <c r="J78" s="102" t="n">
        <v>10.3666666666667</v>
      </c>
      <c r="K78" s="102" t="n">
        <v>11.56</v>
      </c>
      <c r="L78" s="102" t="n">
        <v>13.2433333333333</v>
      </c>
      <c r="M78" s="102" t="n">
        <v>14.9266666666667</v>
      </c>
      <c r="N78" s="102" t="n">
        <v>16.61</v>
      </c>
      <c r="O78" s="102" t="n">
        <v>18.659</v>
      </c>
      <c r="P78" s="102" t="n">
        <v>20.708</v>
      </c>
      <c r="Q78" s="102" t="n">
        <v>22.757</v>
      </c>
      <c r="R78" s="102" t="n">
        <v>24.806</v>
      </c>
      <c r="S78" s="102" t="n">
        <v>26.855</v>
      </c>
      <c r="T78" s="102" t="n">
        <v>28.904</v>
      </c>
      <c r="U78" s="102" t="n">
        <v>29.9826666666667</v>
      </c>
      <c r="V78" s="102" t="n">
        <v>31.0613333333333</v>
      </c>
      <c r="W78" s="102" t="n">
        <v>32.14</v>
      </c>
      <c r="X78" s="102" t="n">
        <v>32.4017777777778</v>
      </c>
      <c r="Y78" s="102" t="n">
        <v>32.6635555555556</v>
      </c>
      <c r="Z78" s="102" t="n">
        <v>32.9253333333333</v>
      </c>
      <c r="AA78" s="102" t="n">
        <v>33.1871111111111</v>
      </c>
      <c r="AB78" s="102" t="n">
        <v>33.4488888888889</v>
      </c>
      <c r="AC78" s="102" t="n">
        <v>33.7106666666667</v>
      </c>
      <c r="AD78" s="102" t="n">
        <v>33.9724444444445</v>
      </c>
      <c r="AE78" s="102" t="n">
        <v>34.2342222222222</v>
      </c>
      <c r="AF78" s="102" t="n">
        <v>34.496</v>
      </c>
      <c r="AG78" s="102" t="n">
        <v>33.4244</v>
      </c>
      <c r="AH78" s="102" t="n">
        <v>32.3528</v>
      </c>
      <c r="AI78" s="102" t="n">
        <v>31.2812</v>
      </c>
      <c r="AJ78" s="102" t="n">
        <v>30.2096</v>
      </c>
      <c r="AK78" s="102" t="n">
        <v>29.138</v>
      </c>
      <c r="AL78" s="102" t="n">
        <v>28.0664</v>
      </c>
      <c r="AM78" s="102" t="n">
        <v>26.9948</v>
      </c>
      <c r="AN78" s="102" t="n">
        <v>25.9232</v>
      </c>
      <c r="AO78" s="102" t="n">
        <v>24.8516</v>
      </c>
      <c r="AP78" s="102" t="n">
        <v>23.78</v>
      </c>
      <c r="AQ78" s="102" t="n">
        <v>22.7084</v>
      </c>
      <c r="AR78" s="102" t="n">
        <v>21.6368</v>
      </c>
      <c r="AS78" s="102" t="n">
        <v>20.5652</v>
      </c>
      <c r="AT78" s="102" t="n">
        <v>19.4936</v>
      </c>
      <c r="AU78" s="102" t="n">
        <v>18.422</v>
      </c>
      <c r="AV78" s="102" t="n">
        <v>17.3504</v>
      </c>
      <c r="AW78" s="102" t="n">
        <v>16.2788</v>
      </c>
      <c r="AX78" s="102" t="n">
        <v>15.2072</v>
      </c>
      <c r="AY78" s="102" t="n">
        <v>14.1356</v>
      </c>
      <c r="AZ78" s="102" t="n">
        <v>13.064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1.31</v>
      </c>
      <c r="D79" s="102" t="n">
        <v>2.62</v>
      </c>
      <c r="E79" s="102" t="n">
        <v>3.93</v>
      </c>
      <c r="F79" s="102" t="n">
        <v>5.24</v>
      </c>
      <c r="G79" s="102" t="n">
        <v>6.55</v>
      </c>
      <c r="H79" s="102" t="n">
        <v>7.86</v>
      </c>
      <c r="I79" s="102" t="n">
        <v>9.04666666666667</v>
      </c>
      <c r="J79" s="102" t="n">
        <v>10.2333333333333</v>
      </c>
      <c r="K79" s="102" t="n">
        <v>11.42</v>
      </c>
      <c r="L79" s="102" t="n">
        <v>13.0866666666667</v>
      </c>
      <c r="M79" s="102" t="n">
        <v>14.7533333333333</v>
      </c>
      <c r="N79" s="102" t="n">
        <v>16.42</v>
      </c>
      <c r="O79" s="102" t="n">
        <v>18.4796666666667</v>
      </c>
      <c r="P79" s="102" t="n">
        <v>20.5393333333333</v>
      </c>
      <c r="Q79" s="102" t="n">
        <v>22.599</v>
      </c>
      <c r="R79" s="102" t="n">
        <v>24.6586666666667</v>
      </c>
      <c r="S79" s="102" t="n">
        <v>26.7183333333333</v>
      </c>
      <c r="T79" s="102" t="n">
        <v>28.778</v>
      </c>
      <c r="U79" s="102" t="n">
        <v>29.812</v>
      </c>
      <c r="V79" s="102" t="n">
        <v>30.846</v>
      </c>
      <c r="W79" s="102" t="n">
        <v>31.88</v>
      </c>
      <c r="X79" s="102" t="n">
        <v>32.168</v>
      </c>
      <c r="Y79" s="102" t="n">
        <v>32.456</v>
      </c>
      <c r="Z79" s="102" t="n">
        <v>32.744</v>
      </c>
      <c r="AA79" s="102" t="n">
        <v>33.032</v>
      </c>
      <c r="AB79" s="102" t="n">
        <v>33.32</v>
      </c>
      <c r="AC79" s="102" t="n">
        <v>33.608</v>
      </c>
      <c r="AD79" s="102" t="n">
        <v>33.896</v>
      </c>
      <c r="AE79" s="102" t="n">
        <v>34.184</v>
      </c>
      <c r="AF79" s="102" t="n">
        <v>34.472</v>
      </c>
      <c r="AG79" s="102" t="n">
        <v>33.4008</v>
      </c>
      <c r="AH79" s="102" t="n">
        <v>32.3296</v>
      </c>
      <c r="AI79" s="102" t="n">
        <v>31.2584</v>
      </c>
      <c r="AJ79" s="102" t="n">
        <v>30.1872</v>
      </c>
      <c r="AK79" s="102" t="n">
        <v>29.116</v>
      </c>
      <c r="AL79" s="102" t="n">
        <v>28.0448</v>
      </c>
      <c r="AM79" s="102" t="n">
        <v>26.9736</v>
      </c>
      <c r="AN79" s="102" t="n">
        <v>25.9024</v>
      </c>
      <c r="AO79" s="102" t="n">
        <v>24.8312</v>
      </c>
      <c r="AP79" s="102" t="n">
        <v>23.76</v>
      </c>
      <c r="AQ79" s="102" t="n">
        <v>22.6888</v>
      </c>
      <c r="AR79" s="102" t="n">
        <v>21.6176</v>
      </c>
      <c r="AS79" s="102" t="n">
        <v>20.5464</v>
      </c>
      <c r="AT79" s="102" t="n">
        <v>19.4752</v>
      </c>
      <c r="AU79" s="102" t="n">
        <v>18.404</v>
      </c>
      <c r="AV79" s="102" t="n">
        <v>17.3328</v>
      </c>
      <c r="AW79" s="102" t="n">
        <v>16.2616</v>
      </c>
      <c r="AX79" s="102" t="n">
        <v>15.1904</v>
      </c>
      <c r="AY79" s="102" t="n">
        <v>14.1192</v>
      </c>
      <c r="AZ79" s="102" t="n">
        <v>13.048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1.29</v>
      </c>
      <c r="D80" s="102" t="n">
        <v>2.58</v>
      </c>
      <c r="E80" s="102" t="n">
        <v>3.87</v>
      </c>
      <c r="F80" s="102" t="n">
        <v>5.16</v>
      </c>
      <c r="G80" s="102" t="n">
        <v>6.45</v>
      </c>
      <c r="H80" s="102" t="n">
        <v>7.74</v>
      </c>
      <c r="I80" s="102" t="n">
        <v>8.92</v>
      </c>
      <c r="J80" s="102" t="n">
        <v>10.1</v>
      </c>
      <c r="K80" s="102" t="n">
        <v>11.28</v>
      </c>
      <c r="L80" s="102" t="n">
        <v>12.93</v>
      </c>
      <c r="M80" s="102" t="n">
        <v>14.58</v>
      </c>
      <c r="N80" s="102" t="n">
        <v>16.23</v>
      </c>
      <c r="O80" s="102" t="n">
        <v>18.3003333333333</v>
      </c>
      <c r="P80" s="102" t="n">
        <v>20.3706666666667</v>
      </c>
      <c r="Q80" s="102" t="n">
        <v>22.441</v>
      </c>
      <c r="R80" s="102" t="n">
        <v>24.5113333333333</v>
      </c>
      <c r="S80" s="102" t="n">
        <v>26.5816666666667</v>
      </c>
      <c r="T80" s="102" t="n">
        <v>28.652</v>
      </c>
      <c r="U80" s="102" t="n">
        <v>29.6413333333333</v>
      </c>
      <c r="V80" s="102" t="n">
        <v>30.6306666666667</v>
      </c>
      <c r="W80" s="102" t="n">
        <v>31.62</v>
      </c>
      <c r="X80" s="102" t="n">
        <v>31.9342222222222</v>
      </c>
      <c r="Y80" s="102" t="n">
        <v>32.2484444444444</v>
      </c>
      <c r="Z80" s="102" t="n">
        <v>32.5626666666667</v>
      </c>
      <c r="AA80" s="102" t="n">
        <v>32.8768888888889</v>
      </c>
      <c r="AB80" s="102" t="n">
        <v>33.1911111111111</v>
      </c>
      <c r="AC80" s="102" t="n">
        <v>33.5053333333333</v>
      </c>
      <c r="AD80" s="102" t="n">
        <v>33.8195555555555</v>
      </c>
      <c r="AE80" s="102" t="n">
        <v>34.1337777777778</v>
      </c>
      <c r="AF80" s="102" t="n">
        <v>34.448</v>
      </c>
      <c r="AG80" s="102" t="n">
        <v>33.3772</v>
      </c>
      <c r="AH80" s="102" t="n">
        <v>32.3064</v>
      </c>
      <c r="AI80" s="102" t="n">
        <v>31.2356</v>
      </c>
      <c r="AJ80" s="102" t="n">
        <v>30.1648</v>
      </c>
      <c r="AK80" s="102" t="n">
        <v>29.094</v>
      </c>
      <c r="AL80" s="102" t="n">
        <v>28.0232</v>
      </c>
      <c r="AM80" s="102" t="n">
        <v>26.9524</v>
      </c>
      <c r="AN80" s="102" t="n">
        <v>25.8816</v>
      </c>
      <c r="AO80" s="102" t="n">
        <v>24.8108</v>
      </c>
      <c r="AP80" s="102" t="n">
        <v>23.74</v>
      </c>
      <c r="AQ80" s="102" t="n">
        <v>22.6692</v>
      </c>
      <c r="AR80" s="102" t="n">
        <v>21.5984</v>
      </c>
      <c r="AS80" s="102" t="n">
        <v>20.5276</v>
      </c>
      <c r="AT80" s="102" t="n">
        <v>19.4568</v>
      </c>
      <c r="AU80" s="102" t="n">
        <v>18.386</v>
      </c>
      <c r="AV80" s="102" t="n">
        <v>17.3152</v>
      </c>
      <c r="AW80" s="102" t="n">
        <v>16.2444</v>
      </c>
      <c r="AX80" s="102" t="n">
        <v>15.1736</v>
      </c>
      <c r="AY80" s="102" t="n">
        <v>14.1028</v>
      </c>
      <c r="AZ80" s="102" t="n">
        <v>13.032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1.27</v>
      </c>
      <c r="D81" s="102" t="n">
        <v>2.54</v>
      </c>
      <c r="E81" s="102" t="n">
        <v>3.81</v>
      </c>
      <c r="F81" s="102" t="n">
        <v>5.08</v>
      </c>
      <c r="G81" s="102" t="n">
        <v>6.35</v>
      </c>
      <c r="H81" s="102" t="n">
        <v>7.62</v>
      </c>
      <c r="I81" s="102" t="n">
        <v>8.79333333333333</v>
      </c>
      <c r="J81" s="102" t="n">
        <v>9.96666666666666</v>
      </c>
      <c r="K81" s="102" t="n">
        <v>11.14</v>
      </c>
      <c r="L81" s="102" t="n">
        <v>12.7733333333333</v>
      </c>
      <c r="M81" s="102" t="n">
        <v>14.4066666666667</v>
      </c>
      <c r="N81" s="102" t="n">
        <v>16.04</v>
      </c>
      <c r="O81" s="102" t="n">
        <v>18.121</v>
      </c>
      <c r="P81" s="102" t="n">
        <v>20.202</v>
      </c>
      <c r="Q81" s="102" t="n">
        <v>22.283</v>
      </c>
      <c r="R81" s="102" t="n">
        <v>24.364</v>
      </c>
      <c r="S81" s="102" t="n">
        <v>26.445</v>
      </c>
      <c r="T81" s="102" t="n">
        <v>28.526</v>
      </c>
      <c r="U81" s="102" t="n">
        <v>29.4706666666667</v>
      </c>
      <c r="V81" s="102" t="n">
        <v>30.4153333333333</v>
      </c>
      <c r="W81" s="102" t="n">
        <v>31.36</v>
      </c>
      <c r="X81" s="102" t="n">
        <v>31.7004444444444</v>
      </c>
      <c r="Y81" s="102" t="n">
        <v>32.0408888888889</v>
      </c>
      <c r="Z81" s="102" t="n">
        <v>32.3813333333333</v>
      </c>
      <c r="AA81" s="102" t="n">
        <v>32.7217777777778</v>
      </c>
      <c r="AB81" s="102" t="n">
        <v>33.0622222222222</v>
      </c>
      <c r="AC81" s="102" t="n">
        <v>33.4026666666667</v>
      </c>
      <c r="AD81" s="102" t="n">
        <v>33.7431111111111</v>
      </c>
      <c r="AE81" s="102" t="n">
        <v>34.0835555555556</v>
      </c>
      <c r="AF81" s="102" t="n">
        <v>34.424</v>
      </c>
      <c r="AG81" s="102" t="n">
        <v>33.3536</v>
      </c>
      <c r="AH81" s="102" t="n">
        <v>32.2832</v>
      </c>
      <c r="AI81" s="102" t="n">
        <v>31.2128</v>
      </c>
      <c r="AJ81" s="102" t="n">
        <v>30.1424</v>
      </c>
      <c r="AK81" s="102" t="n">
        <v>29.072</v>
      </c>
      <c r="AL81" s="102" t="n">
        <v>28.0016</v>
      </c>
      <c r="AM81" s="102" t="n">
        <v>26.9312</v>
      </c>
      <c r="AN81" s="102" t="n">
        <v>25.8608</v>
      </c>
      <c r="AO81" s="102" t="n">
        <v>24.7904</v>
      </c>
      <c r="AP81" s="102" t="n">
        <v>23.72</v>
      </c>
      <c r="AQ81" s="102" t="n">
        <v>22.6496</v>
      </c>
      <c r="AR81" s="102" t="n">
        <v>21.5792</v>
      </c>
      <c r="AS81" s="102" t="n">
        <v>20.5088</v>
      </c>
      <c r="AT81" s="102" t="n">
        <v>19.4384</v>
      </c>
      <c r="AU81" s="102" t="n">
        <v>18.368</v>
      </c>
      <c r="AV81" s="102" t="n">
        <v>17.2976</v>
      </c>
      <c r="AW81" s="102" t="n">
        <v>16.2272</v>
      </c>
      <c r="AX81" s="102" t="n">
        <v>15.1568</v>
      </c>
      <c r="AY81" s="102" t="n">
        <v>14.0864</v>
      </c>
      <c r="AZ81" s="102" t="n">
        <v>13.016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1.25</v>
      </c>
      <c r="D82" s="102" t="n">
        <v>2.5</v>
      </c>
      <c r="E82" s="102" t="n">
        <v>3.75</v>
      </c>
      <c r="F82" s="102" t="n">
        <v>5</v>
      </c>
      <c r="G82" s="102" t="n">
        <v>6.25</v>
      </c>
      <c r="H82" s="102" t="n">
        <v>7.5</v>
      </c>
      <c r="I82" s="102" t="n">
        <v>8.66666666666667</v>
      </c>
      <c r="J82" s="102" t="n">
        <v>9.83333333333333</v>
      </c>
      <c r="K82" s="102" t="n">
        <v>11</v>
      </c>
      <c r="L82" s="102" t="n">
        <v>12.6166666666667</v>
      </c>
      <c r="M82" s="102" t="n">
        <v>14.2333333333333</v>
      </c>
      <c r="N82" s="102" t="n">
        <v>15.85</v>
      </c>
      <c r="O82" s="102" t="n">
        <v>17.9416666666667</v>
      </c>
      <c r="P82" s="102" t="n">
        <v>20.0333333333333</v>
      </c>
      <c r="Q82" s="102" t="n">
        <v>22.125</v>
      </c>
      <c r="R82" s="102" t="n">
        <v>24.2166666666667</v>
      </c>
      <c r="S82" s="102" t="n">
        <v>26.3083333333333</v>
      </c>
      <c r="T82" s="102" t="n">
        <v>28.4</v>
      </c>
      <c r="U82" s="102" t="n">
        <v>29.3</v>
      </c>
      <c r="V82" s="102" t="n">
        <v>30.2</v>
      </c>
      <c r="W82" s="102" t="n">
        <v>31.1</v>
      </c>
      <c r="X82" s="102" t="n">
        <v>31.4666666666667</v>
      </c>
      <c r="Y82" s="102" t="n">
        <v>31.8333333333333</v>
      </c>
      <c r="Z82" s="102" t="n">
        <v>32.2</v>
      </c>
      <c r="AA82" s="102" t="n">
        <v>32.5666666666667</v>
      </c>
      <c r="AB82" s="102" t="n">
        <v>32.9333333333333</v>
      </c>
      <c r="AC82" s="102" t="n">
        <v>33.3</v>
      </c>
      <c r="AD82" s="102" t="n">
        <v>33.6666666666667</v>
      </c>
      <c r="AE82" s="102" t="n">
        <v>34.0333333333333</v>
      </c>
      <c r="AF82" s="102" t="n">
        <v>34.4</v>
      </c>
      <c r="AG82" s="102" t="n">
        <v>33.33</v>
      </c>
      <c r="AH82" s="102" t="n">
        <v>32.26</v>
      </c>
      <c r="AI82" s="102" t="n">
        <v>31.19</v>
      </c>
      <c r="AJ82" s="102" t="n">
        <v>30.12</v>
      </c>
      <c r="AK82" s="102" t="n">
        <v>29.05</v>
      </c>
      <c r="AL82" s="102" t="n">
        <v>27.98</v>
      </c>
      <c r="AM82" s="102" t="n">
        <v>26.91</v>
      </c>
      <c r="AN82" s="102" t="n">
        <v>25.84</v>
      </c>
      <c r="AO82" s="102" t="n">
        <v>24.77</v>
      </c>
      <c r="AP82" s="102" t="n">
        <v>23.7</v>
      </c>
      <c r="AQ82" s="102" t="n">
        <v>22.63</v>
      </c>
      <c r="AR82" s="102" t="n">
        <v>21.56</v>
      </c>
      <c r="AS82" s="102" t="n">
        <v>20.49</v>
      </c>
      <c r="AT82" s="102" t="n">
        <v>19.42</v>
      </c>
      <c r="AU82" s="102" t="n">
        <v>18.35</v>
      </c>
      <c r="AV82" s="102" t="n">
        <v>17.28</v>
      </c>
      <c r="AW82" s="102" t="n">
        <v>16.21</v>
      </c>
      <c r="AX82" s="102" t="n">
        <v>15.14</v>
      </c>
      <c r="AY82" s="102" t="n">
        <v>14.07</v>
      </c>
      <c r="AZ82" s="102" t="n">
        <v>13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1.22333333333333</v>
      </c>
      <c r="D83" s="102" t="n">
        <v>2.44666666666667</v>
      </c>
      <c r="E83" s="102" t="n">
        <v>3.67</v>
      </c>
      <c r="F83" s="102" t="n">
        <v>4.89333333333333</v>
      </c>
      <c r="G83" s="102" t="n">
        <v>6.11666666666667</v>
      </c>
      <c r="H83" s="102" t="n">
        <v>7.34</v>
      </c>
      <c r="I83" s="102" t="n">
        <v>8.5</v>
      </c>
      <c r="J83" s="102" t="n">
        <v>9.66</v>
      </c>
      <c r="K83" s="102" t="n">
        <v>10.82</v>
      </c>
      <c r="L83" s="102" t="n">
        <v>12.4133333333333</v>
      </c>
      <c r="M83" s="102" t="n">
        <v>14.0066666666667</v>
      </c>
      <c r="N83" s="102" t="n">
        <v>15.6</v>
      </c>
      <c r="O83" s="102" t="n">
        <v>17.6833333333333</v>
      </c>
      <c r="P83" s="102" t="n">
        <v>19.7666666666667</v>
      </c>
      <c r="Q83" s="102" t="n">
        <v>21.85</v>
      </c>
      <c r="R83" s="102" t="n">
        <v>23.9333333333333</v>
      </c>
      <c r="S83" s="102" t="n">
        <v>26.0166666666667</v>
      </c>
      <c r="T83" s="102" t="n">
        <v>28.1</v>
      </c>
      <c r="U83" s="102" t="n">
        <v>28.9666666666667</v>
      </c>
      <c r="V83" s="102" t="n">
        <v>29.8333333333333</v>
      </c>
      <c r="W83" s="102" t="n">
        <v>30.7</v>
      </c>
      <c r="X83" s="102" t="n">
        <v>31.1</v>
      </c>
      <c r="Y83" s="102" t="n">
        <v>31.5</v>
      </c>
      <c r="Z83" s="102" t="n">
        <v>31.9</v>
      </c>
      <c r="AA83" s="102" t="n">
        <v>32.3</v>
      </c>
      <c r="AB83" s="102" t="n">
        <v>32.7</v>
      </c>
      <c r="AC83" s="102" t="n">
        <v>33.1</v>
      </c>
      <c r="AD83" s="102" t="n">
        <v>33.5</v>
      </c>
      <c r="AE83" s="102" t="n">
        <v>33.9</v>
      </c>
      <c r="AF83" s="102" t="n">
        <v>34.3</v>
      </c>
      <c r="AG83" s="102" t="n">
        <v>33.232</v>
      </c>
      <c r="AH83" s="102" t="n">
        <v>32.164</v>
      </c>
      <c r="AI83" s="102" t="n">
        <v>31.096</v>
      </c>
      <c r="AJ83" s="102" t="n">
        <v>30.028</v>
      </c>
      <c r="AK83" s="102" t="n">
        <v>28.96</v>
      </c>
      <c r="AL83" s="102" t="n">
        <v>27.892</v>
      </c>
      <c r="AM83" s="102" t="n">
        <v>26.824</v>
      </c>
      <c r="AN83" s="102" t="n">
        <v>25.756</v>
      </c>
      <c r="AO83" s="102" t="n">
        <v>24.688</v>
      </c>
      <c r="AP83" s="102" t="n">
        <v>23.62</v>
      </c>
      <c r="AQ83" s="102" t="n">
        <v>22.552</v>
      </c>
      <c r="AR83" s="102" t="n">
        <v>21.484</v>
      </c>
      <c r="AS83" s="102" t="n">
        <v>20.416</v>
      </c>
      <c r="AT83" s="102" t="n">
        <v>19.348</v>
      </c>
      <c r="AU83" s="102" t="n">
        <v>18.28</v>
      </c>
      <c r="AV83" s="102" t="n">
        <v>17.212</v>
      </c>
      <c r="AW83" s="102" t="n">
        <v>16.144</v>
      </c>
      <c r="AX83" s="102" t="n">
        <v>15.076</v>
      </c>
      <c r="AY83" s="102" t="n">
        <v>14.008</v>
      </c>
      <c r="AZ83" s="102" t="n">
        <v>12.94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1.19666666666667</v>
      </c>
      <c r="D84" s="102" t="n">
        <v>2.39333333333333</v>
      </c>
      <c r="E84" s="102" t="n">
        <v>3.59</v>
      </c>
      <c r="F84" s="102" t="n">
        <v>4.78666666666667</v>
      </c>
      <c r="G84" s="102" t="n">
        <v>5.98333333333333</v>
      </c>
      <c r="H84" s="102" t="n">
        <v>7.18</v>
      </c>
      <c r="I84" s="102" t="n">
        <v>8.33333333333333</v>
      </c>
      <c r="J84" s="102" t="n">
        <v>9.48666666666667</v>
      </c>
      <c r="K84" s="102" t="n">
        <v>10.64</v>
      </c>
      <c r="L84" s="102" t="n">
        <v>12.21</v>
      </c>
      <c r="M84" s="102" t="n">
        <v>13.78</v>
      </c>
      <c r="N84" s="102" t="n">
        <v>15.35</v>
      </c>
      <c r="O84" s="102" t="n">
        <v>17.425</v>
      </c>
      <c r="P84" s="102" t="n">
        <v>19.5</v>
      </c>
      <c r="Q84" s="102" t="n">
        <v>21.575</v>
      </c>
      <c r="R84" s="102" t="n">
        <v>23.65</v>
      </c>
      <c r="S84" s="102" t="n">
        <v>25.725</v>
      </c>
      <c r="T84" s="102" t="n">
        <v>27.8</v>
      </c>
      <c r="U84" s="102" t="n">
        <v>28.6333333333333</v>
      </c>
      <c r="V84" s="102" t="n">
        <v>29.4666666666667</v>
      </c>
      <c r="W84" s="102" t="n">
        <v>30.3</v>
      </c>
      <c r="X84" s="102" t="n">
        <v>30.7333333333333</v>
      </c>
      <c r="Y84" s="102" t="n">
        <v>31.1666666666667</v>
      </c>
      <c r="Z84" s="102" t="n">
        <v>31.6</v>
      </c>
      <c r="AA84" s="102" t="n">
        <v>32.0333333333333</v>
      </c>
      <c r="AB84" s="102" t="n">
        <v>32.4666666666667</v>
      </c>
      <c r="AC84" s="102" t="n">
        <v>32.9</v>
      </c>
      <c r="AD84" s="102" t="n">
        <v>33.3333333333333</v>
      </c>
      <c r="AE84" s="102" t="n">
        <v>33.7666666666667</v>
      </c>
      <c r="AF84" s="102" t="n">
        <v>34.2</v>
      </c>
      <c r="AG84" s="102" t="n">
        <v>33.134</v>
      </c>
      <c r="AH84" s="102" t="n">
        <v>32.068</v>
      </c>
      <c r="AI84" s="102" t="n">
        <v>31.002</v>
      </c>
      <c r="AJ84" s="102" t="n">
        <v>29.936</v>
      </c>
      <c r="AK84" s="102" t="n">
        <v>28.87</v>
      </c>
      <c r="AL84" s="102" t="n">
        <v>27.804</v>
      </c>
      <c r="AM84" s="102" t="n">
        <v>26.738</v>
      </c>
      <c r="AN84" s="102" t="n">
        <v>25.672</v>
      </c>
      <c r="AO84" s="102" t="n">
        <v>24.606</v>
      </c>
      <c r="AP84" s="102" t="n">
        <v>23.54</v>
      </c>
      <c r="AQ84" s="102" t="n">
        <v>22.474</v>
      </c>
      <c r="AR84" s="102" t="n">
        <v>21.408</v>
      </c>
      <c r="AS84" s="102" t="n">
        <v>20.342</v>
      </c>
      <c r="AT84" s="102" t="n">
        <v>19.276</v>
      </c>
      <c r="AU84" s="102" t="n">
        <v>18.21</v>
      </c>
      <c r="AV84" s="102" t="n">
        <v>17.144</v>
      </c>
      <c r="AW84" s="102" t="n">
        <v>16.078</v>
      </c>
      <c r="AX84" s="102" t="n">
        <v>15.012</v>
      </c>
      <c r="AY84" s="102" t="n">
        <v>13.946</v>
      </c>
      <c r="AZ84" s="102" t="n">
        <v>12.88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1.17</v>
      </c>
      <c r="D85" s="102" t="n">
        <v>2.34</v>
      </c>
      <c r="E85" s="102" t="n">
        <v>3.51</v>
      </c>
      <c r="F85" s="102" t="n">
        <v>4.68</v>
      </c>
      <c r="G85" s="102" t="n">
        <v>5.85</v>
      </c>
      <c r="H85" s="102" t="n">
        <v>7.02</v>
      </c>
      <c r="I85" s="102" t="n">
        <v>8.16666666666667</v>
      </c>
      <c r="J85" s="102" t="n">
        <v>9.31333333333333</v>
      </c>
      <c r="K85" s="102" t="n">
        <v>10.46</v>
      </c>
      <c r="L85" s="102" t="n">
        <v>12.0066666666667</v>
      </c>
      <c r="M85" s="102" t="n">
        <v>13.5533333333333</v>
      </c>
      <c r="N85" s="102" t="n">
        <v>15.1</v>
      </c>
      <c r="O85" s="102" t="n">
        <v>17.1666666666667</v>
      </c>
      <c r="P85" s="102" t="n">
        <v>19.2333333333333</v>
      </c>
      <c r="Q85" s="102" t="n">
        <v>21.3</v>
      </c>
      <c r="R85" s="102" t="n">
        <v>23.3666666666667</v>
      </c>
      <c r="S85" s="102" t="n">
        <v>25.4333333333333</v>
      </c>
      <c r="T85" s="102" t="n">
        <v>27.5</v>
      </c>
      <c r="U85" s="102" t="n">
        <v>28.3</v>
      </c>
      <c r="V85" s="102" t="n">
        <v>29.1</v>
      </c>
      <c r="W85" s="102" t="n">
        <v>29.9</v>
      </c>
      <c r="X85" s="102" t="n">
        <v>30.3666666666667</v>
      </c>
      <c r="Y85" s="102" t="n">
        <v>30.8333333333333</v>
      </c>
      <c r="Z85" s="102" t="n">
        <v>31.3</v>
      </c>
      <c r="AA85" s="102" t="n">
        <v>31.7666666666667</v>
      </c>
      <c r="AB85" s="102" t="n">
        <v>32.2333333333333</v>
      </c>
      <c r="AC85" s="102" t="n">
        <v>32.7</v>
      </c>
      <c r="AD85" s="102" t="n">
        <v>33.1666666666667</v>
      </c>
      <c r="AE85" s="102" t="n">
        <v>33.6333333333333</v>
      </c>
      <c r="AF85" s="102" t="n">
        <v>34.1</v>
      </c>
      <c r="AG85" s="102" t="n">
        <v>33.036</v>
      </c>
      <c r="AH85" s="102" t="n">
        <v>31.972</v>
      </c>
      <c r="AI85" s="102" t="n">
        <v>30.908</v>
      </c>
      <c r="AJ85" s="102" t="n">
        <v>29.844</v>
      </c>
      <c r="AK85" s="102" t="n">
        <v>28.78</v>
      </c>
      <c r="AL85" s="102" t="n">
        <v>27.716</v>
      </c>
      <c r="AM85" s="102" t="n">
        <v>26.652</v>
      </c>
      <c r="AN85" s="102" t="n">
        <v>25.588</v>
      </c>
      <c r="AO85" s="102" t="n">
        <v>24.524</v>
      </c>
      <c r="AP85" s="102" t="n">
        <v>23.46</v>
      </c>
      <c r="AQ85" s="102" t="n">
        <v>22.396</v>
      </c>
      <c r="AR85" s="102" t="n">
        <v>21.332</v>
      </c>
      <c r="AS85" s="102" t="n">
        <v>20.268</v>
      </c>
      <c r="AT85" s="102" t="n">
        <v>19.204</v>
      </c>
      <c r="AU85" s="102" t="n">
        <v>18.14</v>
      </c>
      <c r="AV85" s="102" t="n">
        <v>17.076</v>
      </c>
      <c r="AW85" s="102" t="n">
        <v>16.012</v>
      </c>
      <c r="AX85" s="102" t="n">
        <v>14.948</v>
      </c>
      <c r="AY85" s="102" t="n">
        <v>13.884</v>
      </c>
      <c r="AZ85" s="102" t="n">
        <v>12.82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1.14333333333333</v>
      </c>
      <c r="D86" s="102" t="n">
        <v>2.28666666666667</v>
      </c>
      <c r="E86" s="102" t="n">
        <v>3.43</v>
      </c>
      <c r="F86" s="102" t="n">
        <v>4.57333333333333</v>
      </c>
      <c r="G86" s="102" t="n">
        <v>5.71666666666667</v>
      </c>
      <c r="H86" s="102" t="n">
        <v>6.86</v>
      </c>
      <c r="I86" s="102" t="n">
        <v>8</v>
      </c>
      <c r="J86" s="102" t="n">
        <v>9.14</v>
      </c>
      <c r="K86" s="102" t="n">
        <v>10.28</v>
      </c>
      <c r="L86" s="102" t="n">
        <v>11.8033333333333</v>
      </c>
      <c r="M86" s="102" t="n">
        <v>13.3266666666667</v>
      </c>
      <c r="N86" s="102" t="n">
        <v>14.85</v>
      </c>
      <c r="O86" s="102" t="n">
        <v>16.9083333333333</v>
      </c>
      <c r="P86" s="102" t="n">
        <v>18.9666666666667</v>
      </c>
      <c r="Q86" s="102" t="n">
        <v>21.025</v>
      </c>
      <c r="R86" s="102" t="n">
        <v>23.0833333333333</v>
      </c>
      <c r="S86" s="102" t="n">
        <v>25.1416666666667</v>
      </c>
      <c r="T86" s="102" t="n">
        <v>27.2</v>
      </c>
      <c r="U86" s="102" t="n">
        <v>27.9666666666667</v>
      </c>
      <c r="V86" s="102" t="n">
        <v>28.7333333333333</v>
      </c>
      <c r="W86" s="102" t="n">
        <v>29.5</v>
      </c>
      <c r="X86" s="102" t="n">
        <v>30</v>
      </c>
      <c r="Y86" s="102" t="n">
        <v>30.5</v>
      </c>
      <c r="Z86" s="102" t="n">
        <v>31</v>
      </c>
      <c r="AA86" s="102" t="n">
        <v>31.5</v>
      </c>
      <c r="AB86" s="102" t="n">
        <v>32</v>
      </c>
      <c r="AC86" s="102" t="n">
        <v>32.5</v>
      </c>
      <c r="AD86" s="102" t="n">
        <v>33</v>
      </c>
      <c r="AE86" s="102" t="n">
        <v>33.5</v>
      </c>
      <c r="AF86" s="102" t="n">
        <v>34</v>
      </c>
      <c r="AG86" s="102" t="n">
        <v>32.938</v>
      </c>
      <c r="AH86" s="102" t="n">
        <v>31.876</v>
      </c>
      <c r="AI86" s="102" t="n">
        <v>30.814</v>
      </c>
      <c r="AJ86" s="102" t="n">
        <v>29.752</v>
      </c>
      <c r="AK86" s="102" t="n">
        <v>28.69</v>
      </c>
      <c r="AL86" s="102" t="n">
        <v>27.628</v>
      </c>
      <c r="AM86" s="102" t="n">
        <v>26.566</v>
      </c>
      <c r="AN86" s="102" t="n">
        <v>25.504</v>
      </c>
      <c r="AO86" s="102" t="n">
        <v>24.442</v>
      </c>
      <c r="AP86" s="102" t="n">
        <v>23.38</v>
      </c>
      <c r="AQ86" s="102" t="n">
        <v>22.318</v>
      </c>
      <c r="AR86" s="102" t="n">
        <v>21.256</v>
      </c>
      <c r="AS86" s="102" t="n">
        <v>20.194</v>
      </c>
      <c r="AT86" s="102" t="n">
        <v>19.132</v>
      </c>
      <c r="AU86" s="102" t="n">
        <v>18.07</v>
      </c>
      <c r="AV86" s="102" t="n">
        <v>17.008</v>
      </c>
      <c r="AW86" s="102" t="n">
        <v>15.946</v>
      </c>
      <c r="AX86" s="102" t="n">
        <v>14.884</v>
      </c>
      <c r="AY86" s="102" t="n">
        <v>13.822</v>
      </c>
      <c r="AZ86" s="102" t="n">
        <v>12.76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1.11666666666667</v>
      </c>
      <c r="D87" s="102" t="n">
        <v>2.23333333333333</v>
      </c>
      <c r="E87" s="102" t="n">
        <v>3.35</v>
      </c>
      <c r="F87" s="102" t="n">
        <v>4.46666666666667</v>
      </c>
      <c r="G87" s="102" t="n">
        <v>5.58333333333333</v>
      </c>
      <c r="H87" s="102" t="n">
        <v>6.7</v>
      </c>
      <c r="I87" s="102" t="n">
        <v>7.83333333333333</v>
      </c>
      <c r="J87" s="102" t="n">
        <v>8.96666666666667</v>
      </c>
      <c r="K87" s="102" t="n">
        <v>10.1</v>
      </c>
      <c r="L87" s="102" t="n">
        <v>11.6</v>
      </c>
      <c r="M87" s="102" t="n">
        <v>13.1</v>
      </c>
      <c r="N87" s="102" t="n">
        <v>14.6</v>
      </c>
      <c r="O87" s="102" t="n">
        <v>16.65</v>
      </c>
      <c r="P87" s="102" t="n">
        <v>18.7</v>
      </c>
      <c r="Q87" s="102" t="n">
        <v>20.75</v>
      </c>
      <c r="R87" s="102" t="n">
        <v>22.8</v>
      </c>
      <c r="S87" s="102" t="n">
        <v>24.85</v>
      </c>
      <c r="T87" s="102" t="n">
        <v>26.9</v>
      </c>
      <c r="U87" s="102" t="n">
        <v>27.6333333333333</v>
      </c>
      <c r="V87" s="102" t="n">
        <v>28.3666666666667</v>
      </c>
      <c r="W87" s="102" t="n">
        <v>29.1</v>
      </c>
      <c r="X87" s="102" t="n">
        <v>29.6333333333333</v>
      </c>
      <c r="Y87" s="102" t="n">
        <v>30.1666666666667</v>
      </c>
      <c r="Z87" s="102" t="n">
        <v>30.7</v>
      </c>
      <c r="AA87" s="102" t="n">
        <v>31.2333333333333</v>
      </c>
      <c r="AB87" s="102" t="n">
        <v>31.7666666666667</v>
      </c>
      <c r="AC87" s="102" t="n">
        <v>32.3</v>
      </c>
      <c r="AD87" s="102" t="n">
        <v>32.8333333333333</v>
      </c>
      <c r="AE87" s="102" t="n">
        <v>33.3666666666667</v>
      </c>
      <c r="AF87" s="102" t="n">
        <v>33.9</v>
      </c>
      <c r="AG87" s="102" t="n">
        <v>32.84</v>
      </c>
      <c r="AH87" s="102" t="n">
        <v>31.78</v>
      </c>
      <c r="AI87" s="102" t="n">
        <v>30.72</v>
      </c>
      <c r="AJ87" s="102" t="n">
        <v>29.66</v>
      </c>
      <c r="AK87" s="102" t="n">
        <v>28.6</v>
      </c>
      <c r="AL87" s="102" t="n">
        <v>27.54</v>
      </c>
      <c r="AM87" s="102" t="n">
        <v>26.48</v>
      </c>
      <c r="AN87" s="102" t="n">
        <v>25.42</v>
      </c>
      <c r="AO87" s="102" t="n">
        <v>24.36</v>
      </c>
      <c r="AP87" s="102" t="n">
        <v>23.3</v>
      </c>
      <c r="AQ87" s="102" t="n">
        <v>22.24</v>
      </c>
      <c r="AR87" s="102" t="n">
        <v>21.18</v>
      </c>
      <c r="AS87" s="102" t="n">
        <v>20.12</v>
      </c>
      <c r="AT87" s="102" t="n">
        <v>19.06</v>
      </c>
      <c r="AU87" s="102" t="n">
        <v>18</v>
      </c>
      <c r="AV87" s="102" t="n">
        <v>16.94</v>
      </c>
      <c r="AW87" s="102" t="n">
        <v>15.88</v>
      </c>
      <c r="AX87" s="102" t="n">
        <v>14.82</v>
      </c>
      <c r="AY87" s="102" t="n">
        <v>13.76</v>
      </c>
      <c r="AZ87" s="102" t="n">
        <v>12.7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1.08666666666667</v>
      </c>
      <c r="D88" s="102" t="n">
        <v>2.17333333333333</v>
      </c>
      <c r="E88" s="102" t="n">
        <v>3.26</v>
      </c>
      <c r="F88" s="102" t="n">
        <v>4.34666666666667</v>
      </c>
      <c r="G88" s="102" t="n">
        <v>5.43333333333333</v>
      </c>
      <c r="H88" s="102" t="n">
        <v>6.52</v>
      </c>
      <c r="I88" s="102" t="n">
        <v>7.64666666666667</v>
      </c>
      <c r="J88" s="102" t="n">
        <v>8.77333333333333</v>
      </c>
      <c r="K88" s="102" t="n">
        <v>9.9</v>
      </c>
      <c r="L88" s="102" t="n">
        <v>11.38</v>
      </c>
      <c r="M88" s="102" t="n">
        <v>12.86</v>
      </c>
      <c r="N88" s="102" t="n">
        <v>14.34</v>
      </c>
      <c r="O88" s="102" t="n">
        <v>16.3666666666667</v>
      </c>
      <c r="P88" s="102" t="n">
        <v>18.3933333333333</v>
      </c>
      <c r="Q88" s="102" t="n">
        <v>20.42</v>
      </c>
      <c r="R88" s="102" t="n">
        <v>22.4466666666667</v>
      </c>
      <c r="S88" s="102" t="n">
        <v>24.4733333333333</v>
      </c>
      <c r="T88" s="102" t="n">
        <v>26.5</v>
      </c>
      <c r="U88" s="102" t="n">
        <v>27.2133333333333</v>
      </c>
      <c r="V88" s="102" t="n">
        <v>27.9266666666667</v>
      </c>
      <c r="W88" s="102" t="n">
        <v>28.64</v>
      </c>
      <c r="X88" s="102" t="n">
        <v>29.1711111111111</v>
      </c>
      <c r="Y88" s="102" t="n">
        <v>29.7022222222222</v>
      </c>
      <c r="Z88" s="102" t="n">
        <v>30.2333333333333</v>
      </c>
      <c r="AA88" s="102" t="n">
        <v>30.7644444444445</v>
      </c>
      <c r="AB88" s="102" t="n">
        <v>31.2955555555556</v>
      </c>
      <c r="AC88" s="102" t="n">
        <v>31.8266666666667</v>
      </c>
      <c r="AD88" s="102" t="n">
        <v>32.3577777777778</v>
      </c>
      <c r="AE88" s="102" t="n">
        <v>32.8888888888889</v>
      </c>
      <c r="AF88" s="102" t="n">
        <v>33.42</v>
      </c>
      <c r="AG88" s="102" t="n">
        <v>32.39</v>
      </c>
      <c r="AH88" s="102" t="n">
        <v>31.36</v>
      </c>
      <c r="AI88" s="102" t="n">
        <v>30.33</v>
      </c>
      <c r="AJ88" s="102" t="n">
        <v>29.3</v>
      </c>
      <c r="AK88" s="102" t="n">
        <v>28.27</v>
      </c>
      <c r="AL88" s="102" t="n">
        <v>27.24</v>
      </c>
      <c r="AM88" s="102" t="n">
        <v>26.21</v>
      </c>
      <c r="AN88" s="102" t="n">
        <v>25.18</v>
      </c>
      <c r="AO88" s="102" t="n">
        <v>24.15</v>
      </c>
      <c r="AP88" s="102" t="n">
        <v>23.12</v>
      </c>
      <c r="AQ88" s="102" t="n">
        <v>22.09</v>
      </c>
      <c r="AR88" s="102" t="n">
        <v>21.06</v>
      </c>
      <c r="AS88" s="102" t="n">
        <v>20.03</v>
      </c>
      <c r="AT88" s="102" t="n">
        <v>19</v>
      </c>
      <c r="AU88" s="102" t="n">
        <v>17.97</v>
      </c>
      <c r="AV88" s="102" t="n">
        <v>16.94</v>
      </c>
      <c r="AW88" s="102" t="n">
        <v>15.91</v>
      </c>
      <c r="AX88" s="102" t="n">
        <v>14.88</v>
      </c>
      <c r="AY88" s="102" t="n">
        <v>13.85</v>
      </c>
      <c r="AZ88" s="102" t="n">
        <v>12.82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1.05666666666667</v>
      </c>
      <c r="D89" s="102" t="n">
        <v>2.11333333333333</v>
      </c>
      <c r="E89" s="102" t="n">
        <v>3.17</v>
      </c>
      <c r="F89" s="102" t="n">
        <v>4.22666666666667</v>
      </c>
      <c r="G89" s="102" t="n">
        <v>5.28333333333333</v>
      </c>
      <c r="H89" s="102" t="n">
        <v>6.34</v>
      </c>
      <c r="I89" s="102" t="n">
        <v>7.46</v>
      </c>
      <c r="J89" s="102" t="n">
        <v>8.58</v>
      </c>
      <c r="K89" s="102" t="n">
        <v>9.7</v>
      </c>
      <c r="L89" s="102" t="n">
        <v>11.16</v>
      </c>
      <c r="M89" s="102" t="n">
        <v>12.62</v>
      </c>
      <c r="N89" s="102" t="n">
        <v>14.08</v>
      </c>
      <c r="O89" s="102" t="n">
        <v>16.0833333333333</v>
      </c>
      <c r="P89" s="102" t="n">
        <v>18.0866666666667</v>
      </c>
      <c r="Q89" s="102" t="n">
        <v>20.09</v>
      </c>
      <c r="R89" s="102" t="n">
        <v>22.0933333333333</v>
      </c>
      <c r="S89" s="102" t="n">
        <v>24.0966666666667</v>
      </c>
      <c r="T89" s="102" t="n">
        <v>26.1</v>
      </c>
      <c r="U89" s="102" t="n">
        <v>26.7933333333333</v>
      </c>
      <c r="V89" s="102" t="n">
        <v>27.4866666666667</v>
      </c>
      <c r="W89" s="102" t="n">
        <v>28.18</v>
      </c>
      <c r="X89" s="102" t="n">
        <v>28.7088888888889</v>
      </c>
      <c r="Y89" s="102" t="n">
        <v>29.2377777777778</v>
      </c>
      <c r="Z89" s="102" t="n">
        <v>29.7666666666667</v>
      </c>
      <c r="AA89" s="102" t="n">
        <v>30.2955555555556</v>
      </c>
      <c r="AB89" s="102" t="n">
        <v>30.8244444444444</v>
      </c>
      <c r="AC89" s="102" t="n">
        <v>31.3533333333333</v>
      </c>
      <c r="AD89" s="102" t="n">
        <v>31.8822222222222</v>
      </c>
      <c r="AE89" s="102" t="n">
        <v>32.4111111111111</v>
      </c>
      <c r="AF89" s="102" t="n">
        <v>32.94</v>
      </c>
      <c r="AG89" s="102" t="n">
        <v>31.94</v>
      </c>
      <c r="AH89" s="102" t="n">
        <v>30.94</v>
      </c>
      <c r="AI89" s="102" t="n">
        <v>29.94</v>
      </c>
      <c r="AJ89" s="102" t="n">
        <v>28.94</v>
      </c>
      <c r="AK89" s="102" t="n">
        <v>27.94</v>
      </c>
      <c r="AL89" s="102" t="n">
        <v>26.94</v>
      </c>
      <c r="AM89" s="102" t="n">
        <v>25.94</v>
      </c>
      <c r="AN89" s="102" t="n">
        <v>24.94</v>
      </c>
      <c r="AO89" s="102" t="n">
        <v>23.94</v>
      </c>
      <c r="AP89" s="102" t="n">
        <v>22.94</v>
      </c>
      <c r="AQ89" s="102" t="n">
        <v>21.94</v>
      </c>
      <c r="AR89" s="102" t="n">
        <v>20.94</v>
      </c>
      <c r="AS89" s="102" t="n">
        <v>19.94</v>
      </c>
      <c r="AT89" s="102" t="n">
        <v>18.94</v>
      </c>
      <c r="AU89" s="102" t="n">
        <v>17.94</v>
      </c>
      <c r="AV89" s="102" t="n">
        <v>16.94</v>
      </c>
      <c r="AW89" s="102" t="n">
        <v>15.94</v>
      </c>
      <c r="AX89" s="102" t="n">
        <v>14.94</v>
      </c>
      <c r="AY89" s="102" t="n">
        <v>13.94</v>
      </c>
      <c r="AZ89" s="102" t="n">
        <v>12.94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1.02666666666667</v>
      </c>
      <c r="D90" s="102" t="n">
        <v>2.05333333333333</v>
      </c>
      <c r="E90" s="102" t="n">
        <v>3.08</v>
      </c>
      <c r="F90" s="102" t="n">
        <v>4.10666666666667</v>
      </c>
      <c r="G90" s="102" t="n">
        <v>5.13333333333333</v>
      </c>
      <c r="H90" s="102" t="n">
        <v>6.16</v>
      </c>
      <c r="I90" s="102" t="n">
        <v>7.27333333333333</v>
      </c>
      <c r="J90" s="102" t="n">
        <v>8.38666666666667</v>
      </c>
      <c r="K90" s="102" t="n">
        <v>9.5</v>
      </c>
      <c r="L90" s="102" t="n">
        <v>10.94</v>
      </c>
      <c r="M90" s="102" t="n">
        <v>12.38</v>
      </c>
      <c r="N90" s="102" t="n">
        <v>13.82</v>
      </c>
      <c r="O90" s="102" t="n">
        <v>15.8</v>
      </c>
      <c r="P90" s="102" t="n">
        <v>17.78</v>
      </c>
      <c r="Q90" s="102" t="n">
        <v>19.76</v>
      </c>
      <c r="R90" s="102" t="n">
        <v>21.74</v>
      </c>
      <c r="S90" s="102" t="n">
        <v>23.72</v>
      </c>
      <c r="T90" s="102" t="n">
        <v>25.7</v>
      </c>
      <c r="U90" s="102" t="n">
        <v>26.3733333333333</v>
      </c>
      <c r="V90" s="102" t="n">
        <v>27.0466666666667</v>
      </c>
      <c r="W90" s="102" t="n">
        <v>27.72</v>
      </c>
      <c r="X90" s="102" t="n">
        <v>28.2466666666667</v>
      </c>
      <c r="Y90" s="102" t="n">
        <v>28.7733333333333</v>
      </c>
      <c r="Z90" s="102" t="n">
        <v>29.3</v>
      </c>
      <c r="AA90" s="102" t="n">
        <v>29.8266666666667</v>
      </c>
      <c r="AB90" s="102" t="n">
        <v>30.3533333333333</v>
      </c>
      <c r="AC90" s="102" t="n">
        <v>30.88</v>
      </c>
      <c r="AD90" s="102" t="n">
        <v>31.4066666666667</v>
      </c>
      <c r="AE90" s="102" t="n">
        <v>31.9333333333333</v>
      </c>
      <c r="AF90" s="102" t="n">
        <v>32.46</v>
      </c>
      <c r="AG90" s="102" t="n">
        <v>31.49</v>
      </c>
      <c r="AH90" s="102" t="n">
        <v>30.52</v>
      </c>
      <c r="AI90" s="102" t="n">
        <v>29.55</v>
      </c>
      <c r="AJ90" s="102" t="n">
        <v>28.58</v>
      </c>
      <c r="AK90" s="102" t="n">
        <v>27.61</v>
      </c>
      <c r="AL90" s="102" t="n">
        <v>26.64</v>
      </c>
      <c r="AM90" s="102" t="n">
        <v>25.67</v>
      </c>
      <c r="AN90" s="102" t="n">
        <v>24.7</v>
      </c>
      <c r="AO90" s="102" t="n">
        <v>23.73</v>
      </c>
      <c r="AP90" s="102" t="n">
        <v>22.76</v>
      </c>
      <c r="AQ90" s="102" t="n">
        <v>21.79</v>
      </c>
      <c r="AR90" s="102" t="n">
        <v>20.82</v>
      </c>
      <c r="AS90" s="102" t="n">
        <v>19.85</v>
      </c>
      <c r="AT90" s="102" t="n">
        <v>18.88</v>
      </c>
      <c r="AU90" s="102" t="n">
        <v>17.91</v>
      </c>
      <c r="AV90" s="102" t="n">
        <v>16.94</v>
      </c>
      <c r="AW90" s="102" t="n">
        <v>15.97</v>
      </c>
      <c r="AX90" s="102" t="n">
        <v>15</v>
      </c>
      <c r="AY90" s="102" t="n">
        <v>14.03</v>
      </c>
      <c r="AZ90" s="102" t="n">
        <v>13.06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0.996666666666667</v>
      </c>
      <c r="D91" s="102" t="n">
        <v>1.99333333333333</v>
      </c>
      <c r="E91" s="102" t="n">
        <v>2.99</v>
      </c>
      <c r="F91" s="102" t="n">
        <v>3.98666666666667</v>
      </c>
      <c r="G91" s="102" t="n">
        <v>4.98333333333333</v>
      </c>
      <c r="H91" s="102" t="n">
        <v>5.98</v>
      </c>
      <c r="I91" s="102" t="n">
        <v>7.08666666666667</v>
      </c>
      <c r="J91" s="102" t="n">
        <v>8.19333333333334</v>
      </c>
      <c r="K91" s="102" t="n">
        <v>9.3</v>
      </c>
      <c r="L91" s="102" t="n">
        <v>10.72</v>
      </c>
      <c r="M91" s="102" t="n">
        <v>12.14</v>
      </c>
      <c r="N91" s="102" t="n">
        <v>13.56</v>
      </c>
      <c r="O91" s="102" t="n">
        <v>15.5166666666667</v>
      </c>
      <c r="P91" s="102" t="n">
        <v>17.4733333333333</v>
      </c>
      <c r="Q91" s="102" t="n">
        <v>19.43</v>
      </c>
      <c r="R91" s="102" t="n">
        <v>21.3866666666667</v>
      </c>
      <c r="S91" s="102" t="n">
        <v>23.3433333333333</v>
      </c>
      <c r="T91" s="102" t="n">
        <v>25.3</v>
      </c>
      <c r="U91" s="102" t="n">
        <v>25.9533333333333</v>
      </c>
      <c r="V91" s="102" t="n">
        <v>26.6066666666667</v>
      </c>
      <c r="W91" s="102" t="n">
        <v>27.26</v>
      </c>
      <c r="X91" s="102" t="n">
        <v>27.7844444444444</v>
      </c>
      <c r="Y91" s="102" t="n">
        <v>28.3088888888889</v>
      </c>
      <c r="Z91" s="102" t="n">
        <v>28.8333333333333</v>
      </c>
      <c r="AA91" s="102" t="n">
        <v>29.3577777777778</v>
      </c>
      <c r="AB91" s="102" t="n">
        <v>29.8822222222222</v>
      </c>
      <c r="AC91" s="102" t="n">
        <v>30.4066666666667</v>
      </c>
      <c r="AD91" s="102" t="n">
        <v>30.9311111111111</v>
      </c>
      <c r="AE91" s="102" t="n">
        <v>31.4555555555556</v>
      </c>
      <c r="AF91" s="102" t="n">
        <v>31.98</v>
      </c>
      <c r="AG91" s="102" t="n">
        <v>31.04</v>
      </c>
      <c r="AH91" s="102" t="n">
        <v>30.1</v>
      </c>
      <c r="AI91" s="102" t="n">
        <v>29.16</v>
      </c>
      <c r="AJ91" s="102" t="n">
        <v>28.22</v>
      </c>
      <c r="AK91" s="102" t="n">
        <v>27.28</v>
      </c>
      <c r="AL91" s="102" t="n">
        <v>26.34</v>
      </c>
      <c r="AM91" s="102" t="n">
        <v>25.4</v>
      </c>
      <c r="AN91" s="102" t="n">
        <v>24.46</v>
      </c>
      <c r="AO91" s="102" t="n">
        <v>23.52</v>
      </c>
      <c r="AP91" s="102" t="n">
        <v>22.58</v>
      </c>
      <c r="AQ91" s="102" t="n">
        <v>21.64</v>
      </c>
      <c r="AR91" s="102" t="n">
        <v>20.7</v>
      </c>
      <c r="AS91" s="102" t="n">
        <v>19.76</v>
      </c>
      <c r="AT91" s="102" t="n">
        <v>18.82</v>
      </c>
      <c r="AU91" s="102" t="n">
        <v>17.88</v>
      </c>
      <c r="AV91" s="102" t="n">
        <v>16.94</v>
      </c>
      <c r="AW91" s="102" t="n">
        <v>16</v>
      </c>
      <c r="AX91" s="102" t="n">
        <v>15.06</v>
      </c>
      <c r="AY91" s="102" t="n">
        <v>14.12</v>
      </c>
      <c r="AZ91" s="102" t="n">
        <v>13.18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0.966666666666667</v>
      </c>
      <c r="D92" s="102" t="n">
        <v>1.93333333333333</v>
      </c>
      <c r="E92" s="102" t="n">
        <v>2.9</v>
      </c>
      <c r="F92" s="102" t="n">
        <v>3.86666666666667</v>
      </c>
      <c r="G92" s="102" t="n">
        <v>4.83333333333333</v>
      </c>
      <c r="H92" s="102" t="n">
        <v>5.8</v>
      </c>
      <c r="I92" s="102" t="n">
        <v>6.9</v>
      </c>
      <c r="J92" s="102" t="n">
        <v>8</v>
      </c>
      <c r="K92" s="102" t="n">
        <v>9.1</v>
      </c>
      <c r="L92" s="102" t="n">
        <v>10.5</v>
      </c>
      <c r="M92" s="102" t="n">
        <v>11.9</v>
      </c>
      <c r="N92" s="102" t="n">
        <v>13.3</v>
      </c>
      <c r="O92" s="102" t="n">
        <v>15.2333333333333</v>
      </c>
      <c r="P92" s="102" t="n">
        <v>17.1666666666667</v>
      </c>
      <c r="Q92" s="102" t="n">
        <v>19.1</v>
      </c>
      <c r="R92" s="102" t="n">
        <v>21.0333333333333</v>
      </c>
      <c r="S92" s="102" t="n">
        <v>22.9666666666667</v>
      </c>
      <c r="T92" s="102" t="n">
        <v>24.9</v>
      </c>
      <c r="U92" s="102" t="n">
        <v>25.5333333333333</v>
      </c>
      <c r="V92" s="102" t="n">
        <v>26.1666666666667</v>
      </c>
      <c r="W92" s="102" t="n">
        <v>26.8</v>
      </c>
      <c r="X92" s="102" t="n">
        <v>27.3222222222222</v>
      </c>
      <c r="Y92" s="102" t="n">
        <v>27.8444444444444</v>
      </c>
      <c r="Z92" s="102" t="n">
        <v>28.3666666666667</v>
      </c>
      <c r="AA92" s="102" t="n">
        <v>28.8888888888889</v>
      </c>
      <c r="AB92" s="102" t="n">
        <v>29.4111111111111</v>
      </c>
      <c r="AC92" s="102" t="n">
        <v>29.9333333333333</v>
      </c>
      <c r="AD92" s="102" t="n">
        <v>30.4555555555556</v>
      </c>
      <c r="AE92" s="102" t="n">
        <v>30.9777777777778</v>
      </c>
      <c r="AF92" s="102" t="n">
        <v>31.5</v>
      </c>
      <c r="AG92" s="102" t="n">
        <v>30.59</v>
      </c>
      <c r="AH92" s="102" t="n">
        <v>29.68</v>
      </c>
      <c r="AI92" s="102" t="n">
        <v>28.77</v>
      </c>
      <c r="AJ92" s="102" t="n">
        <v>27.86</v>
      </c>
      <c r="AK92" s="102" t="n">
        <v>26.95</v>
      </c>
      <c r="AL92" s="102" t="n">
        <v>26.04</v>
      </c>
      <c r="AM92" s="102" t="n">
        <v>25.13</v>
      </c>
      <c r="AN92" s="102" t="n">
        <v>24.22</v>
      </c>
      <c r="AO92" s="102" t="n">
        <v>23.31</v>
      </c>
      <c r="AP92" s="102" t="n">
        <v>22.4</v>
      </c>
      <c r="AQ92" s="102" t="n">
        <v>21.49</v>
      </c>
      <c r="AR92" s="102" t="n">
        <v>20.58</v>
      </c>
      <c r="AS92" s="102" t="n">
        <v>19.67</v>
      </c>
      <c r="AT92" s="102" t="n">
        <v>18.76</v>
      </c>
      <c r="AU92" s="102" t="n">
        <v>17.85</v>
      </c>
      <c r="AV92" s="102" t="n">
        <v>16.94</v>
      </c>
      <c r="AW92" s="102" t="n">
        <v>16.03</v>
      </c>
      <c r="AX92" s="102" t="n">
        <v>15.12</v>
      </c>
      <c r="AY92" s="102" t="n">
        <v>14.21</v>
      </c>
      <c r="AZ92" s="102" t="n">
        <v>13.3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0.936666666666667</v>
      </c>
      <c r="D93" s="102" t="n">
        <v>1.87333333333333</v>
      </c>
      <c r="E93" s="102" t="n">
        <v>2.81</v>
      </c>
      <c r="F93" s="102" t="n">
        <v>3.74666666666667</v>
      </c>
      <c r="G93" s="102" t="n">
        <v>4.68333333333333</v>
      </c>
      <c r="H93" s="102" t="n">
        <v>5.62</v>
      </c>
      <c r="I93" s="102" t="n">
        <v>6.70666666666667</v>
      </c>
      <c r="J93" s="102" t="n">
        <v>7.79333333333333</v>
      </c>
      <c r="K93" s="102" t="n">
        <v>8.88</v>
      </c>
      <c r="L93" s="102" t="n">
        <v>10.2733333333333</v>
      </c>
      <c r="M93" s="102" t="n">
        <v>11.6666666666667</v>
      </c>
      <c r="N93" s="102" t="n">
        <v>13.06</v>
      </c>
      <c r="O93" s="102" t="n">
        <v>14.9566666666667</v>
      </c>
      <c r="P93" s="102" t="n">
        <v>16.8533333333333</v>
      </c>
      <c r="Q93" s="102" t="n">
        <v>18.75</v>
      </c>
      <c r="R93" s="102" t="n">
        <v>20.6466666666667</v>
      </c>
      <c r="S93" s="102" t="n">
        <v>22.5433333333333</v>
      </c>
      <c r="T93" s="102" t="n">
        <v>24.44</v>
      </c>
      <c r="U93" s="102" t="n">
        <v>25.0333333333333</v>
      </c>
      <c r="V93" s="102" t="n">
        <v>25.6266666666667</v>
      </c>
      <c r="W93" s="102" t="n">
        <v>26.22</v>
      </c>
      <c r="X93" s="102" t="n">
        <v>26.7244444444444</v>
      </c>
      <c r="Y93" s="102" t="n">
        <v>27.2288888888889</v>
      </c>
      <c r="Z93" s="102" t="n">
        <v>27.7333333333333</v>
      </c>
      <c r="AA93" s="102" t="n">
        <v>28.2377777777778</v>
      </c>
      <c r="AB93" s="102" t="n">
        <v>28.7422222222222</v>
      </c>
      <c r="AC93" s="102" t="n">
        <v>29.2466666666667</v>
      </c>
      <c r="AD93" s="102" t="n">
        <v>29.7511111111111</v>
      </c>
      <c r="AE93" s="102" t="n">
        <v>30.2555555555556</v>
      </c>
      <c r="AF93" s="102" t="n">
        <v>30.76</v>
      </c>
      <c r="AG93" s="102" t="n">
        <v>29.904</v>
      </c>
      <c r="AH93" s="102" t="n">
        <v>29.048</v>
      </c>
      <c r="AI93" s="102" t="n">
        <v>28.192</v>
      </c>
      <c r="AJ93" s="102" t="n">
        <v>27.336</v>
      </c>
      <c r="AK93" s="102" t="n">
        <v>26.48</v>
      </c>
      <c r="AL93" s="102" t="n">
        <v>25.624</v>
      </c>
      <c r="AM93" s="102" t="n">
        <v>24.768</v>
      </c>
      <c r="AN93" s="102" t="n">
        <v>23.912</v>
      </c>
      <c r="AO93" s="102" t="n">
        <v>23.056</v>
      </c>
      <c r="AP93" s="102" t="n">
        <v>22.2</v>
      </c>
      <c r="AQ93" s="102" t="n">
        <v>21.344</v>
      </c>
      <c r="AR93" s="102" t="n">
        <v>20.488</v>
      </c>
      <c r="AS93" s="102" t="n">
        <v>19.632</v>
      </c>
      <c r="AT93" s="102" t="n">
        <v>18.776</v>
      </c>
      <c r="AU93" s="102" t="n">
        <v>17.92</v>
      </c>
      <c r="AV93" s="102" t="n">
        <v>17.064</v>
      </c>
      <c r="AW93" s="102" t="n">
        <v>16.208</v>
      </c>
      <c r="AX93" s="102" t="n">
        <v>15.352</v>
      </c>
      <c r="AY93" s="102" t="n">
        <v>14.496</v>
      </c>
      <c r="AZ93" s="102" t="n">
        <v>13.64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0.906666666666667</v>
      </c>
      <c r="D94" s="102" t="n">
        <v>1.81333333333333</v>
      </c>
      <c r="E94" s="102" t="n">
        <v>2.72</v>
      </c>
      <c r="F94" s="102" t="n">
        <v>3.62666666666667</v>
      </c>
      <c r="G94" s="102" t="n">
        <v>4.53333333333333</v>
      </c>
      <c r="H94" s="102" t="n">
        <v>5.44</v>
      </c>
      <c r="I94" s="102" t="n">
        <v>6.51333333333333</v>
      </c>
      <c r="J94" s="102" t="n">
        <v>7.58666666666667</v>
      </c>
      <c r="K94" s="102" t="n">
        <v>8.66</v>
      </c>
      <c r="L94" s="102" t="n">
        <v>10.0466666666667</v>
      </c>
      <c r="M94" s="102" t="n">
        <v>11.4333333333333</v>
      </c>
      <c r="N94" s="102" t="n">
        <v>12.82</v>
      </c>
      <c r="O94" s="102" t="n">
        <v>14.68</v>
      </c>
      <c r="P94" s="102" t="n">
        <v>16.54</v>
      </c>
      <c r="Q94" s="102" t="n">
        <v>18.4</v>
      </c>
      <c r="R94" s="102" t="n">
        <v>20.26</v>
      </c>
      <c r="S94" s="102" t="n">
        <v>22.12</v>
      </c>
      <c r="T94" s="102" t="n">
        <v>23.98</v>
      </c>
      <c r="U94" s="102" t="n">
        <v>24.5333333333333</v>
      </c>
      <c r="V94" s="102" t="n">
        <v>25.0866666666667</v>
      </c>
      <c r="W94" s="102" t="n">
        <v>25.64</v>
      </c>
      <c r="X94" s="102" t="n">
        <v>26.1266666666667</v>
      </c>
      <c r="Y94" s="102" t="n">
        <v>26.6133333333333</v>
      </c>
      <c r="Z94" s="102" t="n">
        <v>27.1</v>
      </c>
      <c r="AA94" s="102" t="n">
        <v>27.5866666666667</v>
      </c>
      <c r="AB94" s="102" t="n">
        <v>28.0733333333333</v>
      </c>
      <c r="AC94" s="102" t="n">
        <v>28.56</v>
      </c>
      <c r="AD94" s="102" t="n">
        <v>29.0466666666667</v>
      </c>
      <c r="AE94" s="102" t="n">
        <v>29.5333333333333</v>
      </c>
      <c r="AF94" s="102" t="n">
        <v>30.02</v>
      </c>
      <c r="AG94" s="102" t="n">
        <v>29.218</v>
      </c>
      <c r="AH94" s="102" t="n">
        <v>28.416</v>
      </c>
      <c r="AI94" s="102" t="n">
        <v>27.614</v>
      </c>
      <c r="AJ94" s="102" t="n">
        <v>26.812</v>
      </c>
      <c r="AK94" s="102" t="n">
        <v>26.01</v>
      </c>
      <c r="AL94" s="102" t="n">
        <v>25.208</v>
      </c>
      <c r="AM94" s="102" t="n">
        <v>24.406</v>
      </c>
      <c r="AN94" s="102" t="n">
        <v>23.604</v>
      </c>
      <c r="AO94" s="102" t="n">
        <v>22.802</v>
      </c>
      <c r="AP94" s="102" t="n">
        <v>22</v>
      </c>
      <c r="AQ94" s="102" t="n">
        <v>21.198</v>
      </c>
      <c r="AR94" s="102" t="n">
        <v>20.396</v>
      </c>
      <c r="AS94" s="102" t="n">
        <v>19.594</v>
      </c>
      <c r="AT94" s="102" t="n">
        <v>18.792</v>
      </c>
      <c r="AU94" s="102" t="n">
        <v>17.99</v>
      </c>
      <c r="AV94" s="102" t="n">
        <v>17.188</v>
      </c>
      <c r="AW94" s="102" t="n">
        <v>16.386</v>
      </c>
      <c r="AX94" s="102" t="n">
        <v>15.584</v>
      </c>
      <c r="AY94" s="102" t="n">
        <v>14.782</v>
      </c>
      <c r="AZ94" s="102" t="n">
        <v>13.98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0.876666666666667</v>
      </c>
      <c r="D95" s="102" t="n">
        <v>1.75333333333333</v>
      </c>
      <c r="E95" s="102" t="n">
        <v>2.63</v>
      </c>
      <c r="F95" s="102" t="n">
        <v>3.50666666666667</v>
      </c>
      <c r="G95" s="102" t="n">
        <v>4.38333333333333</v>
      </c>
      <c r="H95" s="102" t="n">
        <v>5.26</v>
      </c>
      <c r="I95" s="102" t="n">
        <v>6.32</v>
      </c>
      <c r="J95" s="102" t="n">
        <v>7.38</v>
      </c>
      <c r="K95" s="102" t="n">
        <v>8.44</v>
      </c>
      <c r="L95" s="102" t="n">
        <v>9.82</v>
      </c>
      <c r="M95" s="102" t="n">
        <v>11.2</v>
      </c>
      <c r="N95" s="102" t="n">
        <v>12.58</v>
      </c>
      <c r="O95" s="102" t="n">
        <v>14.4033333333333</v>
      </c>
      <c r="P95" s="102" t="n">
        <v>16.2266666666667</v>
      </c>
      <c r="Q95" s="102" t="n">
        <v>18.05</v>
      </c>
      <c r="R95" s="102" t="n">
        <v>19.8733333333333</v>
      </c>
      <c r="S95" s="102" t="n">
        <v>21.6966666666667</v>
      </c>
      <c r="T95" s="102" t="n">
        <v>23.52</v>
      </c>
      <c r="U95" s="102" t="n">
        <v>24.0333333333333</v>
      </c>
      <c r="V95" s="102" t="n">
        <v>24.5466666666667</v>
      </c>
      <c r="W95" s="102" t="n">
        <v>25.06</v>
      </c>
      <c r="X95" s="102" t="n">
        <v>25.5288888888889</v>
      </c>
      <c r="Y95" s="102" t="n">
        <v>25.9977777777778</v>
      </c>
      <c r="Z95" s="102" t="n">
        <v>26.4666666666667</v>
      </c>
      <c r="AA95" s="102" t="n">
        <v>26.9355555555556</v>
      </c>
      <c r="AB95" s="102" t="n">
        <v>27.4044444444444</v>
      </c>
      <c r="AC95" s="102" t="n">
        <v>27.8733333333333</v>
      </c>
      <c r="AD95" s="102" t="n">
        <v>28.3422222222222</v>
      </c>
      <c r="AE95" s="102" t="n">
        <v>28.8111111111111</v>
      </c>
      <c r="AF95" s="102" t="n">
        <v>29.28</v>
      </c>
      <c r="AG95" s="102" t="n">
        <v>28.532</v>
      </c>
      <c r="AH95" s="102" t="n">
        <v>27.784</v>
      </c>
      <c r="AI95" s="102" t="n">
        <v>27.036</v>
      </c>
      <c r="AJ95" s="102" t="n">
        <v>26.288</v>
      </c>
      <c r="AK95" s="102" t="n">
        <v>25.54</v>
      </c>
      <c r="AL95" s="102" t="n">
        <v>24.792</v>
      </c>
      <c r="AM95" s="102" t="n">
        <v>24.044</v>
      </c>
      <c r="AN95" s="102" t="n">
        <v>23.296</v>
      </c>
      <c r="AO95" s="102" t="n">
        <v>22.548</v>
      </c>
      <c r="AP95" s="102" t="n">
        <v>21.8</v>
      </c>
      <c r="AQ95" s="102" t="n">
        <v>21.052</v>
      </c>
      <c r="AR95" s="102" t="n">
        <v>20.304</v>
      </c>
      <c r="AS95" s="102" t="n">
        <v>19.556</v>
      </c>
      <c r="AT95" s="102" t="n">
        <v>18.808</v>
      </c>
      <c r="AU95" s="102" t="n">
        <v>18.06</v>
      </c>
      <c r="AV95" s="102" t="n">
        <v>17.312</v>
      </c>
      <c r="AW95" s="102" t="n">
        <v>16.564</v>
      </c>
      <c r="AX95" s="102" t="n">
        <v>15.816</v>
      </c>
      <c r="AY95" s="102" t="n">
        <v>15.068</v>
      </c>
      <c r="AZ95" s="102" t="n">
        <v>14.32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0.846666666666667</v>
      </c>
      <c r="D96" s="102" t="n">
        <v>1.69333333333333</v>
      </c>
      <c r="E96" s="102" t="n">
        <v>2.54</v>
      </c>
      <c r="F96" s="102" t="n">
        <v>3.38666666666667</v>
      </c>
      <c r="G96" s="102" t="n">
        <v>4.23333333333333</v>
      </c>
      <c r="H96" s="102" t="n">
        <v>5.08</v>
      </c>
      <c r="I96" s="102" t="n">
        <v>6.12666666666667</v>
      </c>
      <c r="J96" s="102" t="n">
        <v>7.17333333333333</v>
      </c>
      <c r="K96" s="102" t="n">
        <v>8.22</v>
      </c>
      <c r="L96" s="102" t="n">
        <v>9.59333333333333</v>
      </c>
      <c r="M96" s="102" t="n">
        <v>10.9666666666667</v>
      </c>
      <c r="N96" s="102" t="n">
        <v>12.34</v>
      </c>
      <c r="O96" s="102" t="n">
        <v>14.1266666666667</v>
      </c>
      <c r="P96" s="102" t="n">
        <v>15.9133333333333</v>
      </c>
      <c r="Q96" s="102" t="n">
        <v>17.7</v>
      </c>
      <c r="R96" s="102" t="n">
        <v>19.4866666666667</v>
      </c>
      <c r="S96" s="102" t="n">
        <v>21.2733333333333</v>
      </c>
      <c r="T96" s="102" t="n">
        <v>23.06</v>
      </c>
      <c r="U96" s="102" t="n">
        <v>23.5333333333333</v>
      </c>
      <c r="V96" s="102" t="n">
        <v>24.0066666666667</v>
      </c>
      <c r="W96" s="102" t="n">
        <v>24.48</v>
      </c>
      <c r="X96" s="102" t="n">
        <v>24.9311111111111</v>
      </c>
      <c r="Y96" s="102" t="n">
        <v>25.3822222222222</v>
      </c>
      <c r="Z96" s="102" t="n">
        <v>25.8333333333333</v>
      </c>
      <c r="AA96" s="102" t="n">
        <v>26.2844444444444</v>
      </c>
      <c r="AB96" s="102" t="n">
        <v>26.7355555555556</v>
      </c>
      <c r="AC96" s="102" t="n">
        <v>27.1866666666667</v>
      </c>
      <c r="AD96" s="102" t="n">
        <v>27.6377777777778</v>
      </c>
      <c r="AE96" s="102" t="n">
        <v>28.0888888888889</v>
      </c>
      <c r="AF96" s="102" t="n">
        <v>28.54</v>
      </c>
      <c r="AG96" s="102" t="n">
        <v>27.846</v>
      </c>
      <c r="AH96" s="102" t="n">
        <v>27.152</v>
      </c>
      <c r="AI96" s="102" t="n">
        <v>26.458</v>
      </c>
      <c r="AJ96" s="102" t="n">
        <v>25.764</v>
      </c>
      <c r="AK96" s="102" t="n">
        <v>25.07</v>
      </c>
      <c r="AL96" s="102" t="n">
        <v>24.376</v>
      </c>
      <c r="AM96" s="102" t="n">
        <v>23.682</v>
      </c>
      <c r="AN96" s="102" t="n">
        <v>22.988</v>
      </c>
      <c r="AO96" s="102" t="n">
        <v>22.294</v>
      </c>
      <c r="AP96" s="102" t="n">
        <v>21.6</v>
      </c>
      <c r="AQ96" s="102" t="n">
        <v>20.906</v>
      </c>
      <c r="AR96" s="102" t="n">
        <v>20.212</v>
      </c>
      <c r="AS96" s="102" t="n">
        <v>19.518</v>
      </c>
      <c r="AT96" s="102" t="n">
        <v>18.824</v>
      </c>
      <c r="AU96" s="102" t="n">
        <v>18.13</v>
      </c>
      <c r="AV96" s="102" t="n">
        <v>17.436</v>
      </c>
      <c r="AW96" s="102" t="n">
        <v>16.742</v>
      </c>
      <c r="AX96" s="102" t="n">
        <v>16.048</v>
      </c>
      <c r="AY96" s="102" t="n">
        <v>15.354</v>
      </c>
      <c r="AZ96" s="102" t="n">
        <v>14.66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0.816666666666667</v>
      </c>
      <c r="D97" s="102" t="n">
        <v>1.63333333333333</v>
      </c>
      <c r="E97" s="102" t="n">
        <v>2.45</v>
      </c>
      <c r="F97" s="102" t="n">
        <v>3.26666666666667</v>
      </c>
      <c r="G97" s="102" t="n">
        <v>4.08333333333333</v>
      </c>
      <c r="H97" s="102" t="n">
        <v>4.9</v>
      </c>
      <c r="I97" s="102" t="n">
        <v>5.93333333333333</v>
      </c>
      <c r="J97" s="102" t="n">
        <v>6.96666666666667</v>
      </c>
      <c r="K97" s="102" t="n">
        <v>8</v>
      </c>
      <c r="L97" s="102" t="n">
        <v>9.36666666666667</v>
      </c>
      <c r="M97" s="102" t="n">
        <v>10.7333333333333</v>
      </c>
      <c r="N97" s="102" t="n">
        <v>12.1</v>
      </c>
      <c r="O97" s="102" t="n">
        <v>13.85</v>
      </c>
      <c r="P97" s="102" t="n">
        <v>15.6</v>
      </c>
      <c r="Q97" s="102" t="n">
        <v>17.35</v>
      </c>
      <c r="R97" s="102" t="n">
        <v>19.1</v>
      </c>
      <c r="S97" s="102" t="n">
        <v>20.85</v>
      </c>
      <c r="T97" s="102" t="n">
        <v>22.6</v>
      </c>
      <c r="U97" s="102" t="n">
        <v>23.0333333333333</v>
      </c>
      <c r="V97" s="102" t="n">
        <v>23.4666666666667</v>
      </c>
      <c r="W97" s="102" t="n">
        <v>23.9</v>
      </c>
      <c r="X97" s="102" t="n">
        <v>24.3333333333333</v>
      </c>
      <c r="Y97" s="102" t="n">
        <v>24.7666666666667</v>
      </c>
      <c r="Z97" s="102" t="n">
        <v>25.2</v>
      </c>
      <c r="AA97" s="102" t="n">
        <v>25.6333333333333</v>
      </c>
      <c r="AB97" s="102" t="n">
        <v>26.0666666666667</v>
      </c>
      <c r="AC97" s="102" t="n">
        <v>26.5</v>
      </c>
      <c r="AD97" s="102" t="n">
        <v>26.9333333333333</v>
      </c>
      <c r="AE97" s="102" t="n">
        <v>27.3666666666667</v>
      </c>
      <c r="AF97" s="102" t="n">
        <v>27.8</v>
      </c>
      <c r="AG97" s="102" t="n">
        <v>27.16</v>
      </c>
      <c r="AH97" s="102" t="n">
        <v>26.52</v>
      </c>
      <c r="AI97" s="102" t="n">
        <v>25.88</v>
      </c>
      <c r="AJ97" s="102" t="n">
        <v>25.24</v>
      </c>
      <c r="AK97" s="102" t="n">
        <v>24.6</v>
      </c>
      <c r="AL97" s="102" t="n">
        <v>23.96</v>
      </c>
      <c r="AM97" s="102" t="n">
        <v>23.32</v>
      </c>
      <c r="AN97" s="102" t="n">
        <v>22.68</v>
      </c>
      <c r="AO97" s="102" t="n">
        <v>22.04</v>
      </c>
      <c r="AP97" s="102" t="n">
        <v>21.4</v>
      </c>
      <c r="AQ97" s="102" t="n">
        <v>20.76</v>
      </c>
      <c r="AR97" s="102" t="n">
        <v>20.12</v>
      </c>
      <c r="AS97" s="102" t="n">
        <v>19.48</v>
      </c>
      <c r="AT97" s="102" t="n">
        <v>18.84</v>
      </c>
      <c r="AU97" s="102" t="n">
        <v>18.2</v>
      </c>
      <c r="AV97" s="102" t="n">
        <v>17.56</v>
      </c>
      <c r="AW97" s="102" t="n">
        <v>16.92</v>
      </c>
      <c r="AX97" s="102" t="n">
        <v>16.28</v>
      </c>
      <c r="AY97" s="102" t="n">
        <v>15.64</v>
      </c>
      <c r="AZ97" s="102" t="n">
        <v>15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0.79</v>
      </c>
      <c r="D98" s="102" t="n">
        <v>1.58</v>
      </c>
      <c r="E98" s="102" t="n">
        <v>2.37</v>
      </c>
      <c r="F98" s="102" t="n">
        <v>3.16</v>
      </c>
      <c r="G98" s="102" t="n">
        <v>3.95</v>
      </c>
      <c r="H98" s="102" t="n">
        <v>4.74</v>
      </c>
      <c r="I98" s="102" t="n">
        <v>5.75333333333333</v>
      </c>
      <c r="J98" s="102" t="n">
        <v>6.76666666666667</v>
      </c>
      <c r="K98" s="102" t="n">
        <v>7.78</v>
      </c>
      <c r="L98" s="102" t="n">
        <v>9.14333333333333</v>
      </c>
      <c r="M98" s="102" t="n">
        <v>10.5066666666667</v>
      </c>
      <c r="N98" s="102" t="n">
        <v>11.87</v>
      </c>
      <c r="O98" s="102" t="n">
        <v>13.5783333333333</v>
      </c>
      <c r="P98" s="102" t="n">
        <v>15.2866666666667</v>
      </c>
      <c r="Q98" s="102" t="n">
        <v>16.995</v>
      </c>
      <c r="R98" s="102" t="n">
        <v>18.7033333333333</v>
      </c>
      <c r="S98" s="102" t="n">
        <v>20.4116666666667</v>
      </c>
      <c r="T98" s="102" t="n">
        <v>22.12</v>
      </c>
      <c r="U98" s="102" t="n">
        <v>22.5133333333333</v>
      </c>
      <c r="V98" s="102" t="n">
        <v>22.9066666666667</v>
      </c>
      <c r="W98" s="102" t="n">
        <v>23.3</v>
      </c>
      <c r="X98" s="102" t="n">
        <v>23.72</v>
      </c>
      <c r="Y98" s="102" t="n">
        <v>24.14</v>
      </c>
      <c r="Z98" s="102" t="n">
        <v>24.56</v>
      </c>
      <c r="AA98" s="102" t="n">
        <v>24.98</v>
      </c>
      <c r="AB98" s="102" t="n">
        <v>25.4</v>
      </c>
      <c r="AC98" s="102" t="n">
        <v>25.82</v>
      </c>
      <c r="AD98" s="102" t="n">
        <v>26.24</v>
      </c>
      <c r="AE98" s="102" t="n">
        <v>26.66</v>
      </c>
      <c r="AF98" s="102" t="n">
        <v>27.08</v>
      </c>
      <c r="AG98" s="102" t="n">
        <v>26.474</v>
      </c>
      <c r="AH98" s="102" t="n">
        <v>25.868</v>
      </c>
      <c r="AI98" s="102" t="n">
        <v>25.262</v>
      </c>
      <c r="AJ98" s="102" t="n">
        <v>24.656</v>
      </c>
      <c r="AK98" s="102" t="n">
        <v>24.05</v>
      </c>
      <c r="AL98" s="102" t="n">
        <v>23.444</v>
      </c>
      <c r="AM98" s="102" t="n">
        <v>22.838</v>
      </c>
      <c r="AN98" s="102" t="n">
        <v>22.232</v>
      </c>
      <c r="AO98" s="102" t="n">
        <v>21.626</v>
      </c>
      <c r="AP98" s="102" t="n">
        <v>21.02</v>
      </c>
      <c r="AQ98" s="102" t="n">
        <v>20.414</v>
      </c>
      <c r="AR98" s="102" t="n">
        <v>19.808</v>
      </c>
      <c r="AS98" s="102" t="n">
        <v>19.202</v>
      </c>
      <c r="AT98" s="102" t="n">
        <v>18.596</v>
      </c>
      <c r="AU98" s="102" t="n">
        <v>17.99</v>
      </c>
      <c r="AV98" s="102" t="n">
        <v>17.384</v>
      </c>
      <c r="AW98" s="102" t="n">
        <v>16.778</v>
      </c>
      <c r="AX98" s="102" t="n">
        <v>16.172</v>
      </c>
      <c r="AY98" s="102" t="n">
        <v>15.566</v>
      </c>
      <c r="AZ98" s="102" t="n">
        <v>14.96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0.763333333333333</v>
      </c>
      <c r="D99" s="102" t="n">
        <v>1.52666666666667</v>
      </c>
      <c r="E99" s="102" t="n">
        <v>2.29</v>
      </c>
      <c r="F99" s="102" t="n">
        <v>3.05333333333333</v>
      </c>
      <c r="G99" s="102" t="n">
        <v>3.81666666666667</v>
      </c>
      <c r="H99" s="102" t="n">
        <v>4.58</v>
      </c>
      <c r="I99" s="102" t="n">
        <v>5.57333333333333</v>
      </c>
      <c r="J99" s="102" t="n">
        <v>6.56666666666667</v>
      </c>
      <c r="K99" s="102" t="n">
        <v>7.56</v>
      </c>
      <c r="L99" s="102" t="n">
        <v>8.92</v>
      </c>
      <c r="M99" s="102" t="n">
        <v>10.28</v>
      </c>
      <c r="N99" s="102" t="n">
        <v>11.64</v>
      </c>
      <c r="O99" s="102" t="n">
        <v>13.3066666666667</v>
      </c>
      <c r="P99" s="102" t="n">
        <v>14.9733333333333</v>
      </c>
      <c r="Q99" s="102" t="n">
        <v>16.64</v>
      </c>
      <c r="R99" s="102" t="n">
        <v>18.3066666666667</v>
      </c>
      <c r="S99" s="102" t="n">
        <v>19.9733333333333</v>
      </c>
      <c r="T99" s="102" t="n">
        <v>21.64</v>
      </c>
      <c r="U99" s="102" t="n">
        <v>21.9933333333333</v>
      </c>
      <c r="V99" s="102" t="n">
        <v>22.3466666666667</v>
      </c>
      <c r="W99" s="102" t="n">
        <v>22.7</v>
      </c>
      <c r="X99" s="102" t="n">
        <v>23.1066666666667</v>
      </c>
      <c r="Y99" s="102" t="n">
        <v>23.5133333333333</v>
      </c>
      <c r="Z99" s="102" t="n">
        <v>23.92</v>
      </c>
      <c r="AA99" s="102" t="n">
        <v>24.3266666666667</v>
      </c>
      <c r="AB99" s="102" t="n">
        <v>24.7333333333333</v>
      </c>
      <c r="AC99" s="102" t="n">
        <v>25.14</v>
      </c>
      <c r="AD99" s="102" t="n">
        <v>25.5466666666667</v>
      </c>
      <c r="AE99" s="102" t="n">
        <v>25.9533333333333</v>
      </c>
      <c r="AF99" s="102" t="n">
        <v>26.36</v>
      </c>
      <c r="AG99" s="102" t="n">
        <v>25.788</v>
      </c>
      <c r="AH99" s="102" t="n">
        <v>25.216</v>
      </c>
      <c r="AI99" s="102" t="n">
        <v>24.644</v>
      </c>
      <c r="AJ99" s="102" t="n">
        <v>24.072</v>
      </c>
      <c r="AK99" s="102" t="n">
        <v>23.5</v>
      </c>
      <c r="AL99" s="102" t="n">
        <v>22.928</v>
      </c>
      <c r="AM99" s="102" t="n">
        <v>22.356</v>
      </c>
      <c r="AN99" s="102" t="n">
        <v>21.784</v>
      </c>
      <c r="AO99" s="102" t="n">
        <v>21.212</v>
      </c>
      <c r="AP99" s="102" t="n">
        <v>20.64</v>
      </c>
      <c r="AQ99" s="102" t="n">
        <v>20.068</v>
      </c>
      <c r="AR99" s="102" t="n">
        <v>19.496</v>
      </c>
      <c r="AS99" s="102" t="n">
        <v>18.924</v>
      </c>
      <c r="AT99" s="102" t="n">
        <v>18.352</v>
      </c>
      <c r="AU99" s="102" t="n">
        <v>17.78</v>
      </c>
      <c r="AV99" s="102" t="n">
        <v>17.208</v>
      </c>
      <c r="AW99" s="102" t="n">
        <v>16.636</v>
      </c>
      <c r="AX99" s="102" t="n">
        <v>16.064</v>
      </c>
      <c r="AY99" s="102" t="n">
        <v>15.492</v>
      </c>
      <c r="AZ99" s="102" t="n">
        <v>14.92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0.736666666666667</v>
      </c>
      <c r="D100" s="102" t="n">
        <v>1.47333333333333</v>
      </c>
      <c r="E100" s="102" t="n">
        <v>2.21</v>
      </c>
      <c r="F100" s="102" t="n">
        <v>2.94666666666667</v>
      </c>
      <c r="G100" s="102" t="n">
        <v>3.68333333333333</v>
      </c>
      <c r="H100" s="102" t="n">
        <v>4.42</v>
      </c>
      <c r="I100" s="102" t="n">
        <v>5.39333333333333</v>
      </c>
      <c r="J100" s="102" t="n">
        <v>6.36666666666667</v>
      </c>
      <c r="K100" s="102" t="n">
        <v>7.34</v>
      </c>
      <c r="L100" s="102" t="n">
        <v>8.69666666666667</v>
      </c>
      <c r="M100" s="102" t="n">
        <v>10.0533333333333</v>
      </c>
      <c r="N100" s="102" t="n">
        <v>11.41</v>
      </c>
      <c r="O100" s="102" t="n">
        <v>13.035</v>
      </c>
      <c r="P100" s="102" t="n">
        <v>14.66</v>
      </c>
      <c r="Q100" s="102" t="n">
        <v>16.285</v>
      </c>
      <c r="R100" s="102" t="n">
        <v>17.91</v>
      </c>
      <c r="S100" s="102" t="n">
        <v>19.535</v>
      </c>
      <c r="T100" s="102" t="n">
        <v>21.16</v>
      </c>
      <c r="U100" s="102" t="n">
        <v>21.4733333333333</v>
      </c>
      <c r="V100" s="102" t="n">
        <v>21.7866666666667</v>
      </c>
      <c r="W100" s="102" t="n">
        <v>22.1</v>
      </c>
      <c r="X100" s="102" t="n">
        <v>22.4933333333333</v>
      </c>
      <c r="Y100" s="102" t="n">
        <v>22.8866666666667</v>
      </c>
      <c r="Z100" s="102" t="n">
        <v>23.28</v>
      </c>
      <c r="AA100" s="102" t="n">
        <v>23.6733333333333</v>
      </c>
      <c r="AB100" s="102" t="n">
        <v>24.0666666666667</v>
      </c>
      <c r="AC100" s="102" t="n">
        <v>24.46</v>
      </c>
      <c r="AD100" s="102" t="n">
        <v>24.8533333333333</v>
      </c>
      <c r="AE100" s="102" t="n">
        <v>25.2466666666667</v>
      </c>
      <c r="AF100" s="102" t="n">
        <v>25.64</v>
      </c>
      <c r="AG100" s="102" t="n">
        <v>25.102</v>
      </c>
      <c r="AH100" s="102" t="n">
        <v>24.564</v>
      </c>
      <c r="AI100" s="102" t="n">
        <v>24.026</v>
      </c>
      <c r="AJ100" s="102" t="n">
        <v>23.488</v>
      </c>
      <c r="AK100" s="102" t="n">
        <v>22.95</v>
      </c>
      <c r="AL100" s="102" t="n">
        <v>22.412</v>
      </c>
      <c r="AM100" s="102" t="n">
        <v>21.874</v>
      </c>
      <c r="AN100" s="102" t="n">
        <v>21.336</v>
      </c>
      <c r="AO100" s="102" t="n">
        <v>20.798</v>
      </c>
      <c r="AP100" s="102" t="n">
        <v>20.26</v>
      </c>
      <c r="AQ100" s="102" t="n">
        <v>19.722</v>
      </c>
      <c r="AR100" s="102" t="n">
        <v>19.184</v>
      </c>
      <c r="AS100" s="102" t="n">
        <v>18.646</v>
      </c>
      <c r="AT100" s="102" t="n">
        <v>18.108</v>
      </c>
      <c r="AU100" s="102" t="n">
        <v>17.57</v>
      </c>
      <c r="AV100" s="102" t="n">
        <v>17.032</v>
      </c>
      <c r="AW100" s="102" t="n">
        <v>16.494</v>
      </c>
      <c r="AX100" s="102" t="n">
        <v>15.956</v>
      </c>
      <c r="AY100" s="102" t="n">
        <v>15.418</v>
      </c>
      <c r="AZ100" s="102" t="n">
        <v>14.88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0.71</v>
      </c>
      <c r="D101" s="102" t="n">
        <v>1.42</v>
      </c>
      <c r="E101" s="102" t="n">
        <v>2.13</v>
      </c>
      <c r="F101" s="102" t="n">
        <v>2.84</v>
      </c>
      <c r="G101" s="102" t="n">
        <v>3.55</v>
      </c>
      <c r="H101" s="102" t="n">
        <v>4.26</v>
      </c>
      <c r="I101" s="102" t="n">
        <v>5.21333333333333</v>
      </c>
      <c r="J101" s="102" t="n">
        <v>6.16666666666667</v>
      </c>
      <c r="K101" s="102" t="n">
        <v>7.12</v>
      </c>
      <c r="L101" s="102" t="n">
        <v>8.47333333333333</v>
      </c>
      <c r="M101" s="102" t="n">
        <v>9.82666666666666</v>
      </c>
      <c r="N101" s="102" t="n">
        <v>11.18</v>
      </c>
      <c r="O101" s="102" t="n">
        <v>12.7633333333333</v>
      </c>
      <c r="P101" s="102" t="n">
        <v>14.3466666666667</v>
      </c>
      <c r="Q101" s="102" t="n">
        <v>15.93</v>
      </c>
      <c r="R101" s="102" t="n">
        <v>17.5133333333333</v>
      </c>
      <c r="S101" s="102" t="n">
        <v>19.0966666666667</v>
      </c>
      <c r="T101" s="102" t="n">
        <v>20.68</v>
      </c>
      <c r="U101" s="102" t="n">
        <v>20.9533333333333</v>
      </c>
      <c r="V101" s="102" t="n">
        <v>21.2266666666667</v>
      </c>
      <c r="W101" s="102" t="n">
        <v>21.5</v>
      </c>
      <c r="X101" s="102" t="n">
        <v>21.88</v>
      </c>
      <c r="Y101" s="102" t="n">
        <v>22.26</v>
      </c>
      <c r="Z101" s="102" t="n">
        <v>22.64</v>
      </c>
      <c r="AA101" s="102" t="n">
        <v>23.02</v>
      </c>
      <c r="AB101" s="102" t="n">
        <v>23.4</v>
      </c>
      <c r="AC101" s="102" t="n">
        <v>23.78</v>
      </c>
      <c r="AD101" s="102" t="n">
        <v>24.16</v>
      </c>
      <c r="AE101" s="102" t="n">
        <v>24.54</v>
      </c>
      <c r="AF101" s="102" t="n">
        <v>24.92</v>
      </c>
      <c r="AG101" s="102" t="n">
        <v>24.416</v>
      </c>
      <c r="AH101" s="102" t="n">
        <v>23.912</v>
      </c>
      <c r="AI101" s="102" t="n">
        <v>23.408</v>
      </c>
      <c r="AJ101" s="102" t="n">
        <v>22.904</v>
      </c>
      <c r="AK101" s="102" t="n">
        <v>22.4</v>
      </c>
      <c r="AL101" s="102" t="n">
        <v>21.896</v>
      </c>
      <c r="AM101" s="102" t="n">
        <v>21.392</v>
      </c>
      <c r="AN101" s="102" t="n">
        <v>20.888</v>
      </c>
      <c r="AO101" s="102" t="n">
        <v>20.384</v>
      </c>
      <c r="AP101" s="102" t="n">
        <v>19.88</v>
      </c>
      <c r="AQ101" s="102" t="n">
        <v>19.376</v>
      </c>
      <c r="AR101" s="102" t="n">
        <v>18.872</v>
      </c>
      <c r="AS101" s="102" t="n">
        <v>18.368</v>
      </c>
      <c r="AT101" s="102" t="n">
        <v>17.864</v>
      </c>
      <c r="AU101" s="102" t="n">
        <v>17.36</v>
      </c>
      <c r="AV101" s="102" t="n">
        <v>16.856</v>
      </c>
      <c r="AW101" s="102" t="n">
        <v>16.352</v>
      </c>
      <c r="AX101" s="102" t="n">
        <v>15.848</v>
      </c>
      <c r="AY101" s="102" t="n">
        <v>15.344</v>
      </c>
      <c r="AZ101" s="102" t="n">
        <v>14.84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0.683333333333333</v>
      </c>
      <c r="D102" s="102" t="n">
        <v>1.36666666666667</v>
      </c>
      <c r="E102" s="102" t="n">
        <v>2.05</v>
      </c>
      <c r="F102" s="102" t="n">
        <v>2.73333333333333</v>
      </c>
      <c r="G102" s="102" t="n">
        <v>3.41666666666667</v>
      </c>
      <c r="H102" s="102" t="n">
        <v>4.1</v>
      </c>
      <c r="I102" s="102" t="n">
        <v>5.03333333333333</v>
      </c>
      <c r="J102" s="102" t="n">
        <v>5.96666666666667</v>
      </c>
      <c r="K102" s="102" t="n">
        <v>6.9</v>
      </c>
      <c r="L102" s="102" t="n">
        <v>8.25</v>
      </c>
      <c r="M102" s="102" t="n">
        <v>9.6</v>
      </c>
      <c r="N102" s="102" t="n">
        <v>10.95</v>
      </c>
      <c r="O102" s="102" t="n">
        <v>12.4916666666667</v>
      </c>
      <c r="P102" s="102" t="n">
        <v>14.0333333333333</v>
      </c>
      <c r="Q102" s="102" t="n">
        <v>15.575</v>
      </c>
      <c r="R102" s="102" t="n">
        <v>17.1166666666667</v>
      </c>
      <c r="S102" s="102" t="n">
        <v>18.6583333333333</v>
      </c>
      <c r="T102" s="102" t="n">
        <v>20.2</v>
      </c>
      <c r="U102" s="102" t="n">
        <v>20.4333333333333</v>
      </c>
      <c r="V102" s="102" t="n">
        <v>20.6666666666667</v>
      </c>
      <c r="W102" s="102" t="n">
        <v>20.9</v>
      </c>
      <c r="X102" s="102" t="n">
        <v>21.2666666666667</v>
      </c>
      <c r="Y102" s="102" t="n">
        <v>21.6333333333333</v>
      </c>
      <c r="Z102" s="102" t="n">
        <v>22</v>
      </c>
      <c r="AA102" s="102" t="n">
        <v>22.3666666666667</v>
      </c>
      <c r="AB102" s="102" t="n">
        <v>22.7333333333333</v>
      </c>
      <c r="AC102" s="102" t="n">
        <v>23.1</v>
      </c>
      <c r="AD102" s="102" t="n">
        <v>23.4666666666667</v>
      </c>
      <c r="AE102" s="102" t="n">
        <v>23.8333333333333</v>
      </c>
      <c r="AF102" s="102" t="n">
        <v>24.2</v>
      </c>
      <c r="AG102" s="102" t="n">
        <v>23.73</v>
      </c>
      <c r="AH102" s="102" t="n">
        <v>23.26</v>
      </c>
      <c r="AI102" s="102" t="n">
        <v>22.79</v>
      </c>
      <c r="AJ102" s="102" t="n">
        <v>22.32</v>
      </c>
      <c r="AK102" s="102" t="n">
        <v>21.85</v>
      </c>
      <c r="AL102" s="102" t="n">
        <v>21.38</v>
      </c>
      <c r="AM102" s="102" t="n">
        <v>20.91</v>
      </c>
      <c r="AN102" s="102" t="n">
        <v>20.44</v>
      </c>
      <c r="AO102" s="102" t="n">
        <v>19.97</v>
      </c>
      <c r="AP102" s="102" t="n">
        <v>19.5</v>
      </c>
      <c r="AQ102" s="102" t="n">
        <v>19.03</v>
      </c>
      <c r="AR102" s="102" t="n">
        <v>18.56</v>
      </c>
      <c r="AS102" s="102" t="n">
        <v>18.09</v>
      </c>
      <c r="AT102" s="102" t="n">
        <v>17.62</v>
      </c>
      <c r="AU102" s="102" t="n">
        <v>17.15</v>
      </c>
      <c r="AV102" s="102" t="n">
        <v>16.68</v>
      </c>
      <c r="AW102" s="102" t="n">
        <v>16.21</v>
      </c>
      <c r="AX102" s="102" t="n">
        <v>15.74</v>
      </c>
      <c r="AY102" s="102" t="n">
        <v>15.27</v>
      </c>
      <c r="AZ102" s="102" t="n">
        <v>14.8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0.66</v>
      </c>
      <c r="D103" s="102" t="n">
        <v>1.32</v>
      </c>
      <c r="E103" s="102" t="n">
        <v>1.98</v>
      </c>
      <c r="F103" s="102" t="n">
        <v>2.64</v>
      </c>
      <c r="G103" s="102" t="n">
        <v>3.3</v>
      </c>
      <c r="H103" s="102" t="n">
        <v>3.96</v>
      </c>
      <c r="I103" s="102" t="n">
        <v>4.88</v>
      </c>
      <c r="J103" s="102" t="n">
        <v>5.8</v>
      </c>
      <c r="K103" s="102" t="n">
        <v>6.72</v>
      </c>
      <c r="L103" s="102" t="n">
        <v>8.05333333333333</v>
      </c>
      <c r="M103" s="102" t="n">
        <v>9.38666666666667</v>
      </c>
      <c r="N103" s="102" t="n">
        <v>10.72</v>
      </c>
      <c r="O103" s="102" t="n">
        <v>12.2233333333333</v>
      </c>
      <c r="P103" s="102" t="n">
        <v>13.7266666666667</v>
      </c>
      <c r="Q103" s="102" t="n">
        <v>15.23</v>
      </c>
      <c r="R103" s="102" t="n">
        <v>16.7333333333333</v>
      </c>
      <c r="S103" s="102" t="n">
        <v>18.2366666666667</v>
      </c>
      <c r="T103" s="102" t="n">
        <v>19.74</v>
      </c>
      <c r="U103" s="102" t="n">
        <v>19.9733333333333</v>
      </c>
      <c r="V103" s="102" t="n">
        <v>20.2066666666667</v>
      </c>
      <c r="W103" s="102" t="n">
        <v>20.44</v>
      </c>
      <c r="X103" s="102" t="n">
        <v>20.7822222222222</v>
      </c>
      <c r="Y103" s="102" t="n">
        <v>21.1244444444444</v>
      </c>
      <c r="Z103" s="102" t="n">
        <v>21.4666666666667</v>
      </c>
      <c r="AA103" s="102" t="n">
        <v>21.8088888888889</v>
      </c>
      <c r="AB103" s="102" t="n">
        <v>22.1511111111111</v>
      </c>
      <c r="AC103" s="102" t="n">
        <v>22.4933333333333</v>
      </c>
      <c r="AD103" s="102" t="n">
        <v>22.8355555555556</v>
      </c>
      <c r="AE103" s="102" t="n">
        <v>23.1777777777778</v>
      </c>
      <c r="AF103" s="102" t="n">
        <v>23.52</v>
      </c>
      <c r="AG103" s="102" t="n">
        <v>23.078</v>
      </c>
      <c r="AH103" s="102" t="n">
        <v>22.636</v>
      </c>
      <c r="AI103" s="102" t="n">
        <v>22.194</v>
      </c>
      <c r="AJ103" s="102" t="n">
        <v>21.752</v>
      </c>
      <c r="AK103" s="102" t="n">
        <v>21.31</v>
      </c>
      <c r="AL103" s="102" t="n">
        <v>20.868</v>
      </c>
      <c r="AM103" s="102" t="n">
        <v>20.426</v>
      </c>
      <c r="AN103" s="102" t="n">
        <v>19.984</v>
      </c>
      <c r="AO103" s="102" t="n">
        <v>19.542</v>
      </c>
      <c r="AP103" s="102" t="n">
        <v>19.1</v>
      </c>
      <c r="AQ103" s="102" t="n">
        <v>18.658</v>
      </c>
      <c r="AR103" s="102" t="n">
        <v>18.216</v>
      </c>
      <c r="AS103" s="102" t="n">
        <v>17.774</v>
      </c>
      <c r="AT103" s="102" t="n">
        <v>17.332</v>
      </c>
      <c r="AU103" s="102" t="n">
        <v>16.89</v>
      </c>
      <c r="AV103" s="102" t="n">
        <v>16.448</v>
      </c>
      <c r="AW103" s="102" t="n">
        <v>16.006</v>
      </c>
      <c r="AX103" s="102" t="n">
        <v>15.564</v>
      </c>
      <c r="AY103" s="102" t="n">
        <v>15.122</v>
      </c>
      <c r="AZ103" s="102" t="n">
        <v>14.68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0.636666666666667</v>
      </c>
      <c r="D104" s="102" t="n">
        <v>1.27333333333333</v>
      </c>
      <c r="E104" s="102" t="n">
        <v>1.91</v>
      </c>
      <c r="F104" s="102" t="n">
        <v>2.54666666666667</v>
      </c>
      <c r="G104" s="102" t="n">
        <v>3.18333333333333</v>
      </c>
      <c r="H104" s="102" t="n">
        <v>3.82</v>
      </c>
      <c r="I104" s="102" t="n">
        <v>4.72666666666667</v>
      </c>
      <c r="J104" s="102" t="n">
        <v>5.63333333333333</v>
      </c>
      <c r="K104" s="102" t="n">
        <v>6.54</v>
      </c>
      <c r="L104" s="102" t="n">
        <v>7.85666666666667</v>
      </c>
      <c r="M104" s="102" t="n">
        <v>9.17333333333333</v>
      </c>
      <c r="N104" s="102" t="n">
        <v>10.49</v>
      </c>
      <c r="O104" s="102" t="n">
        <v>11.955</v>
      </c>
      <c r="P104" s="102" t="n">
        <v>13.42</v>
      </c>
      <c r="Q104" s="102" t="n">
        <v>14.885</v>
      </c>
      <c r="R104" s="102" t="n">
        <v>16.35</v>
      </c>
      <c r="S104" s="102" t="n">
        <v>17.815</v>
      </c>
      <c r="T104" s="102" t="n">
        <v>19.28</v>
      </c>
      <c r="U104" s="102" t="n">
        <v>19.5133333333333</v>
      </c>
      <c r="V104" s="102" t="n">
        <v>19.7466666666667</v>
      </c>
      <c r="W104" s="102" t="n">
        <v>19.98</v>
      </c>
      <c r="X104" s="102" t="n">
        <v>20.2977777777778</v>
      </c>
      <c r="Y104" s="102" t="n">
        <v>20.6155555555556</v>
      </c>
      <c r="Z104" s="102" t="n">
        <v>20.9333333333333</v>
      </c>
      <c r="AA104" s="102" t="n">
        <v>21.2511111111111</v>
      </c>
      <c r="AB104" s="102" t="n">
        <v>21.5688888888889</v>
      </c>
      <c r="AC104" s="102" t="n">
        <v>21.8866666666667</v>
      </c>
      <c r="AD104" s="102" t="n">
        <v>22.2044444444444</v>
      </c>
      <c r="AE104" s="102" t="n">
        <v>22.5222222222222</v>
      </c>
      <c r="AF104" s="102" t="n">
        <v>22.84</v>
      </c>
      <c r="AG104" s="102" t="n">
        <v>22.426</v>
      </c>
      <c r="AH104" s="102" t="n">
        <v>22.012</v>
      </c>
      <c r="AI104" s="102" t="n">
        <v>21.598</v>
      </c>
      <c r="AJ104" s="102" t="n">
        <v>21.184</v>
      </c>
      <c r="AK104" s="102" t="n">
        <v>20.77</v>
      </c>
      <c r="AL104" s="102" t="n">
        <v>20.356</v>
      </c>
      <c r="AM104" s="102" t="n">
        <v>19.942</v>
      </c>
      <c r="AN104" s="102" t="n">
        <v>19.528</v>
      </c>
      <c r="AO104" s="102" t="n">
        <v>19.114</v>
      </c>
      <c r="AP104" s="102" t="n">
        <v>18.7</v>
      </c>
      <c r="AQ104" s="102" t="n">
        <v>18.286</v>
      </c>
      <c r="AR104" s="102" t="n">
        <v>17.872</v>
      </c>
      <c r="AS104" s="102" t="n">
        <v>17.458</v>
      </c>
      <c r="AT104" s="102" t="n">
        <v>17.044</v>
      </c>
      <c r="AU104" s="102" t="n">
        <v>16.63</v>
      </c>
      <c r="AV104" s="102" t="n">
        <v>16.216</v>
      </c>
      <c r="AW104" s="102" t="n">
        <v>15.802</v>
      </c>
      <c r="AX104" s="102" t="n">
        <v>15.388</v>
      </c>
      <c r="AY104" s="102" t="n">
        <v>14.974</v>
      </c>
      <c r="AZ104" s="102" t="n">
        <v>14.56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0.613333333333333</v>
      </c>
      <c r="D105" s="102" t="n">
        <v>1.22666666666667</v>
      </c>
      <c r="E105" s="102" t="n">
        <v>1.84</v>
      </c>
      <c r="F105" s="102" t="n">
        <v>2.45333333333333</v>
      </c>
      <c r="G105" s="102" t="n">
        <v>3.06666666666667</v>
      </c>
      <c r="H105" s="102" t="n">
        <v>3.68</v>
      </c>
      <c r="I105" s="102" t="n">
        <v>4.57333333333333</v>
      </c>
      <c r="J105" s="102" t="n">
        <v>5.46666666666667</v>
      </c>
      <c r="K105" s="102" t="n">
        <v>6.36</v>
      </c>
      <c r="L105" s="102" t="n">
        <v>7.66</v>
      </c>
      <c r="M105" s="102" t="n">
        <v>8.96</v>
      </c>
      <c r="N105" s="102" t="n">
        <v>10.26</v>
      </c>
      <c r="O105" s="102" t="n">
        <v>11.6866666666667</v>
      </c>
      <c r="P105" s="102" t="n">
        <v>13.1133333333333</v>
      </c>
      <c r="Q105" s="102" t="n">
        <v>14.54</v>
      </c>
      <c r="R105" s="102" t="n">
        <v>15.9666666666667</v>
      </c>
      <c r="S105" s="102" t="n">
        <v>17.3933333333333</v>
      </c>
      <c r="T105" s="102" t="n">
        <v>18.82</v>
      </c>
      <c r="U105" s="102" t="n">
        <v>19.0533333333333</v>
      </c>
      <c r="V105" s="102" t="n">
        <v>19.2866666666667</v>
      </c>
      <c r="W105" s="102" t="n">
        <v>19.52</v>
      </c>
      <c r="X105" s="102" t="n">
        <v>19.8133333333333</v>
      </c>
      <c r="Y105" s="102" t="n">
        <v>20.1066666666667</v>
      </c>
      <c r="Z105" s="102" t="n">
        <v>20.4</v>
      </c>
      <c r="AA105" s="102" t="n">
        <v>20.6933333333333</v>
      </c>
      <c r="AB105" s="102" t="n">
        <v>20.9866666666667</v>
      </c>
      <c r="AC105" s="102" t="n">
        <v>21.28</v>
      </c>
      <c r="AD105" s="102" t="n">
        <v>21.5733333333333</v>
      </c>
      <c r="AE105" s="102" t="n">
        <v>21.8666666666667</v>
      </c>
      <c r="AF105" s="102" t="n">
        <v>22.16</v>
      </c>
      <c r="AG105" s="102" t="n">
        <v>21.774</v>
      </c>
      <c r="AH105" s="102" t="n">
        <v>21.388</v>
      </c>
      <c r="AI105" s="102" t="n">
        <v>21.002</v>
      </c>
      <c r="AJ105" s="102" t="n">
        <v>20.616</v>
      </c>
      <c r="AK105" s="102" t="n">
        <v>20.23</v>
      </c>
      <c r="AL105" s="102" t="n">
        <v>19.844</v>
      </c>
      <c r="AM105" s="102" t="n">
        <v>19.458</v>
      </c>
      <c r="AN105" s="102" t="n">
        <v>19.072</v>
      </c>
      <c r="AO105" s="102" t="n">
        <v>18.686</v>
      </c>
      <c r="AP105" s="102" t="n">
        <v>18.3</v>
      </c>
      <c r="AQ105" s="102" t="n">
        <v>17.914</v>
      </c>
      <c r="AR105" s="102" t="n">
        <v>17.528</v>
      </c>
      <c r="AS105" s="102" t="n">
        <v>17.142</v>
      </c>
      <c r="AT105" s="102" t="n">
        <v>16.756</v>
      </c>
      <c r="AU105" s="102" t="n">
        <v>16.37</v>
      </c>
      <c r="AV105" s="102" t="n">
        <v>15.984</v>
      </c>
      <c r="AW105" s="102" t="n">
        <v>15.598</v>
      </c>
      <c r="AX105" s="102" t="n">
        <v>15.212</v>
      </c>
      <c r="AY105" s="102" t="n">
        <v>14.826</v>
      </c>
      <c r="AZ105" s="102" t="n">
        <v>14.44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0.59</v>
      </c>
      <c r="D106" s="102" t="n">
        <v>1.18</v>
      </c>
      <c r="E106" s="102" t="n">
        <v>1.77</v>
      </c>
      <c r="F106" s="102" t="n">
        <v>2.36</v>
      </c>
      <c r="G106" s="102" t="n">
        <v>2.95</v>
      </c>
      <c r="H106" s="102" t="n">
        <v>3.54</v>
      </c>
      <c r="I106" s="102" t="n">
        <v>4.42</v>
      </c>
      <c r="J106" s="102" t="n">
        <v>5.3</v>
      </c>
      <c r="K106" s="102" t="n">
        <v>6.18</v>
      </c>
      <c r="L106" s="102" t="n">
        <v>7.46333333333333</v>
      </c>
      <c r="M106" s="102" t="n">
        <v>8.74666666666667</v>
      </c>
      <c r="N106" s="102" t="n">
        <v>10.03</v>
      </c>
      <c r="O106" s="102" t="n">
        <v>11.4183333333333</v>
      </c>
      <c r="P106" s="102" t="n">
        <v>12.8066666666667</v>
      </c>
      <c r="Q106" s="102" t="n">
        <v>14.195</v>
      </c>
      <c r="R106" s="102" t="n">
        <v>15.5833333333333</v>
      </c>
      <c r="S106" s="102" t="n">
        <v>16.9716666666667</v>
      </c>
      <c r="T106" s="102" t="n">
        <v>18.36</v>
      </c>
      <c r="U106" s="102" t="n">
        <v>18.5933333333333</v>
      </c>
      <c r="V106" s="102" t="n">
        <v>18.8266666666667</v>
      </c>
      <c r="W106" s="102" t="n">
        <v>19.06</v>
      </c>
      <c r="X106" s="102" t="n">
        <v>19.3288888888889</v>
      </c>
      <c r="Y106" s="102" t="n">
        <v>19.5977777777778</v>
      </c>
      <c r="Z106" s="102" t="n">
        <v>19.8666666666667</v>
      </c>
      <c r="AA106" s="102" t="n">
        <v>20.1355555555555</v>
      </c>
      <c r="AB106" s="102" t="n">
        <v>20.4044444444444</v>
      </c>
      <c r="AC106" s="102" t="n">
        <v>20.6733333333333</v>
      </c>
      <c r="AD106" s="102" t="n">
        <v>20.9422222222222</v>
      </c>
      <c r="AE106" s="102" t="n">
        <v>21.2111111111111</v>
      </c>
      <c r="AF106" s="102" t="n">
        <v>21.48</v>
      </c>
      <c r="AG106" s="102" t="n">
        <v>21.122</v>
      </c>
      <c r="AH106" s="102" t="n">
        <v>20.764</v>
      </c>
      <c r="AI106" s="102" t="n">
        <v>20.406</v>
      </c>
      <c r="AJ106" s="102" t="n">
        <v>20.048</v>
      </c>
      <c r="AK106" s="102" t="n">
        <v>19.69</v>
      </c>
      <c r="AL106" s="102" t="n">
        <v>19.332</v>
      </c>
      <c r="AM106" s="102" t="n">
        <v>18.974</v>
      </c>
      <c r="AN106" s="102" t="n">
        <v>18.616</v>
      </c>
      <c r="AO106" s="102" t="n">
        <v>18.258</v>
      </c>
      <c r="AP106" s="102" t="n">
        <v>17.9</v>
      </c>
      <c r="AQ106" s="102" t="n">
        <v>17.542</v>
      </c>
      <c r="AR106" s="102" t="n">
        <v>17.184</v>
      </c>
      <c r="AS106" s="102" t="n">
        <v>16.826</v>
      </c>
      <c r="AT106" s="102" t="n">
        <v>16.468</v>
      </c>
      <c r="AU106" s="102" t="n">
        <v>16.11</v>
      </c>
      <c r="AV106" s="102" t="n">
        <v>15.752</v>
      </c>
      <c r="AW106" s="102" t="n">
        <v>15.394</v>
      </c>
      <c r="AX106" s="102" t="n">
        <v>15.036</v>
      </c>
      <c r="AY106" s="102" t="n">
        <v>14.678</v>
      </c>
      <c r="AZ106" s="102" t="n">
        <v>14.32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0.566666666666667</v>
      </c>
      <c r="D107" s="102" t="n">
        <v>1.13333333333333</v>
      </c>
      <c r="E107" s="102" t="n">
        <v>1.7</v>
      </c>
      <c r="F107" s="102" t="n">
        <v>2.26666666666667</v>
      </c>
      <c r="G107" s="102" t="n">
        <v>2.83333333333333</v>
      </c>
      <c r="H107" s="102" t="n">
        <v>3.4</v>
      </c>
      <c r="I107" s="102" t="n">
        <v>4.26666666666667</v>
      </c>
      <c r="J107" s="102" t="n">
        <v>5.13333333333333</v>
      </c>
      <c r="K107" s="102" t="n">
        <v>6</v>
      </c>
      <c r="L107" s="102" t="n">
        <v>7.26666666666667</v>
      </c>
      <c r="M107" s="102" t="n">
        <v>8.53333333333333</v>
      </c>
      <c r="N107" s="102" t="n">
        <v>9.8</v>
      </c>
      <c r="O107" s="102" t="n">
        <v>11.15</v>
      </c>
      <c r="P107" s="102" t="n">
        <v>12.5</v>
      </c>
      <c r="Q107" s="102" t="n">
        <v>13.85</v>
      </c>
      <c r="R107" s="102" t="n">
        <v>15.2</v>
      </c>
      <c r="S107" s="102" t="n">
        <v>16.55</v>
      </c>
      <c r="T107" s="102" t="n">
        <v>17.9</v>
      </c>
      <c r="U107" s="102" t="n">
        <v>18.1333333333333</v>
      </c>
      <c r="V107" s="102" t="n">
        <v>18.3666666666667</v>
      </c>
      <c r="W107" s="102" t="n">
        <v>18.6</v>
      </c>
      <c r="X107" s="102" t="n">
        <v>18.8444444444444</v>
      </c>
      <c r="Y107" s="102" t="n">
        <v>19.0888888888889</v>
      </c>
      <c r="Z107" s="102" t="n">
        <v>19.3333333333333</v>
      </c>
      <c r="AA107" s="102" t="n">
        <v>19.5777777777778</v>
      </c>
      <c r="AB107" s="102" t="n">
        <v>19.8222222222222</v>
      </c>
      <c r="AC107" s="102" t="n">
        <v>20.0666666666667</v>
      </c>
      <c r="AD107" s="102" t="n">
        <v>20.3111111111111</v>
      </c>
      <c r="AE107" s="102" t="n">
        <v>20.5555555555555</v>
      </c>
      <c r="AF107" s="102" t="n">
        <v>20.8</v>
      </c>
      <c r="AG107" s="102" t="n">
        <v>20.47</v>
      </c>
      <c r="AH107" s="102" t="n">
        <v>20.14</v>
      </c>
      <c r="AI107" s="102" t="n">
        <v>19.81</v>
      </c>
      <c r="AJ107" s="102" t="n">
        <v>19.48</v>
      </c>
      <c r="AK107" s="102" t="n">
        <v>19.15</v>
      </c>
      <c r="AL107" s="102" t="n">
        <v>18.82</v>
      </c>
      <c r="AM107" s="102" t="n">
        <v>18.49</v>
      </c>
      <c r="AN107" s="102" t="n">
        <v>18.16</v>
      </c>
      <c r="AO107" s="102" t="n">
        <v>17.83</v>
      </c>
      <c r="AP107" s="102" t="n">
        <v>17.5</v>
      </c>
      <c r="AQ107" s="102" t="n">
        <v>17.17</v>
      </c>
      <c r="AR107" s="102" t="n">
        <v>16.84</v>
      </c>
      <c r="AS107" s="102" t="n">
        <v>16.51</v>
      </c>
      <c r="AT107" s="102" t="n">
        <v>16.18</v>
      </c>
      <c r="AU107" s="102" t="n">
        <v>15.85</v>
      </c>
      <c r="AV107" s="102" t="n">
        <v>15.52</v>
      </c>
      <c r="AW107" s="102" t="n">
        <v>15.19</v>
      </c>
      <c r="AX107" s="102" t="n">
        <v>14.86</v>
      </c>
      <c r="AY107" s="102" t="n">
        <v>14.53</v>
      </c>
      <c r="AZ107" s="102" t="n">
        <v>14.2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0.55</v>
      </c>
      <c r="D108" s="102" t="n">
        <v>1.1</v>
      </c>
      <c r="E108" s="102" t="n">
        <v>1.65</v>
      </c>
      <c r="F108" s="102" t="n">
        <v>2.2</v>
      </c>
      <c r="G108" s="102" t="n">
        <v>2.75</v>
      </c>
      <c r="H108" s="102" t="n">
        <v>3.3</v>
      </c>
      <c r="I108" s="102" t="n">
        <v>4.14666666666667</v>
      </c>
      <c r="J108" s="102" t="n">
        <v>4.99333333333333</v>
      </c>
      <c r="K108" s="102" t="n">
        <v>5.84</v>
      </c>
      <c r="L108" s="102" t="n">
        <v>7.08666666666667</v>
      </c>
      <c r="M108" s="102" t="n">
        <v>8.33333333333333</v>
      </c>
      <c r="N108" s="102" t="n">
        <v>9.58</v>
      </c>
      <c r="O108" s="102" t="n">
        <v>10.8966666666667</v>
      </c>
      <c r="P108" s="102" t="n">
        <v>12.2133333333333</v>
      </c>
      <c r="Q108" s="102" t="n">
        <v>13.53</v>
      </c>
      <c r="R108" s="102" t="n">
        <v>14.8466666666667</v>
      </c>
      <c r="S108" s="102" t="n">
        <v>16.1633333333333</v>
      </c>
      <c r="T108" s="102" t="n">
        <v>17.48</v>
      </c>
      <c r="U108" s="102" t="n">
        <v>17.6766666666667</v>
      </c>
      <c r="V108" s="102" t="n">
        <v>17.8733333333333</v>
      </c>
      <c r="W108" s="102" t="n">
        <v>18.07</v>
      </c>
      <c r="X108" s="102" t="n">
        <v>18.3</v>
      </c>
      <c r="Y108" s="102" t="n">
        <v>18.53</v>
      </c>
      <c r="Z108" s="102" t="n">
        <v>18.76</v>
      </c>
      <c r="AA108" s="102" t="n">
        <v>18.99</v>
      </c>
      <c r="AB108" s="102" t="n">
        <v>19.22</v>
      </c>
      <c r="AC108" s="102" t="n">
        <v>19.45</v>
      </c>
      <c r="AD108" s="102" t="n">
        <v>19.68</v>
      </c>
      <c r="AE108" s="102" t="n">
        <v>19.91</v>
      </c>
      <c r="AF108" s="102" t="n">
        <v>20.14</v>
      </c>
      <c r="AG108" s="102" t="n">
        <v>19.824</v>
      </c>
      <c r="AH108" s="102" t="n">
        <v>19.508</v>
      </c>
      <c r="AI108" s="102" t="n">
        <v>19.192</v>
      </c>
      <c r="AJ108" s="102" t="n">
        <v>18.876</v>
      </c>
      <c r="AK108" s="102" t="n">
        <v>18.56</v>
      </c>
      <c r="AL108" s="102" t="n">
        <v>18.244</v>
      </c>
      <c r="AM108" s="102" t="n">
        <v>17.928</v>
      </c>
      <c r="AN108" s="102" t="n">
        <v>17.612</v>
      </c>
      <c r="AO108" s="102" t="n">
        <v>17.296</v>
      </c>
      <c r="AP108" s="102" t="n">
        <v>16.98</v>
      </c>
      <c r="AQ108" s="102" t="n">
        <v>16.664</v>
      </c>
      <c r="AR108" s="102" t="n">
        <v>16.348</v>
      </c>
      <c r="AS108" s="102" t="n">
        <v>16.032</v>
      </c>
      <c r="AT108" s="102" t="n">
        <v>15.716</v>
      </c>
      <c r="AU108" s="102" t="n">
        <v>15.4</v>
      </c>
      <c r="AV108" s="102" t="n">
        <v>15.084</v>
      </c>
      <c r="AW108" s="102" t="n">
        <v>14.768</v>
      </c>
      <c r="AX108" s="102" t="n">
        <v>14.452</v>
      </c>
      <c r="AY108" s="102" t="n">
        <v>14.136</v>
      </c>
      <c r="AZ108" s="102" t="n">
        <v>13.82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0.533333333333333</v>
      </c>
      <c r="D109" s="102" t="n">
        <v>1.06666666666667</v>
      </c>
      <c r="E109" s="102" t="n">
        <v>1.6</v>
      </c>
      <c r="F109" s="102" t="n">
        <v>2.13333333333333</v>
      </c>
      <c r="G109" s="102" t="n">
        <v>2.66666666666667</v>
      </c>
      <c r="H109" s="102" t="n">
        <v>3.2</v>
      </c>
      <c r="I109" s="102" t="n">
        <v>4.02666666666667</v>
      </c>
      <c r="J109" s="102" t="n">
        <v>4.85333333333333</v>
      </c>
      <c r="K109" s="102" t="n">
        <v>5.68</v>
      </c>
      <c r="L109" s="102" t="n">
        <v>6.90666666666667</v>
      </c>
      <c r="M109" s="102" t="n">
        <v>8.13333333333333</v>
      </c>
      <c r="N109" s="102" t="n">
        <v>9.36</v>
      </c>
      <c r="O109" s="102" t="n">
        <v>10.6433333333333</v>
      </c>
      <c r="P109" s="102" t="n">
        <v>11.9266666666667</v>
      </c>
      <c r="Q109" s="102" t="n">
        <v>13.21</v>
      </c>
      <c r="R109" s="102" t="n">
        <v>14.4933333333333</v>
      </c>
      <c r="S109" s="102" t="n">
        <v>15.7766666666667</v>
      </c>
      <c r="T109" s="102" t="n">
        <v>17.06</v>
      </c>
      <c r="U109" s="102" t="n">
        <v>17.22</v>
      </c>
      <c r="V109" s="102" t="n">
        <v>17.38</v>
      </c>
      <c r="W109" s="102" t="n">
        <v>17.54</v>
      </c>
      <c r="X109" s="102" t="n">
        <v>17.7555555555556</v>
      </c>
      <c r="Y109" s="102" t="n">
        <v>17.9711111111111</v>
      </c>
      <c r="Z109" s="102" t="n">
        <v>18.1866666666667</v>
      </c>
      <c r="AA109" s="102" t="n">
        <v>18.4022222222222</v>
      </c>
      <c r="AB109" s="102" t="n">
        <v>18.6177777777778</v>
      </c>
      <c r="AC109" s="102" t="n">
        <v>18.8333333333333</v>
      </c>
      <c r="AD109" s="102" t="n">
        <v>19.0488888888889</v>
      </c>
      <c r="AE109" s="102" t="n">
        <v>19.2644444444445</v>
      </c>
      <c r="AF109" s="102" t="n">
        <v>19.48</v>
      </c>
      <c r="AG109" s="102" t="n">
        <v>19.178</v>
      </c>
      <c r="AH109" s="102" t="n">
        <v>18.876</v>
      </c>
      <c r="AI109" s="102" t="n">
        <v>18.574</v>
      </c>
      <c r="AJ109" s="102" t="n">
        <v>18.272</v>
      </c>
      <c r="AK109" s="102" t="n">
        <v>17.97</v>
      </c>
      <c r="AL109" s="102" t="n">
        <v>17.668</v>
      </c>
      <c r="AM109" s="102" t="n">
        <v>17.366</v>
      </c>
      <c r="AN109" s="102" t="n">
        <v>17.064</v>
      </c>
      <c r="AO109" s="102" t="n">
        <v>16.762</v>
      </c>
      <c r="AP109" s="102" t="n">
        <v>16.46</v>
      </c>
      <c r="AQ109" s="102" t="n">
        <v>16.158</v>
      </c>
      <c r="AR109" s="102" t="n">
        <v>15.856</v>
      </c>
      <c r="AS109" s="102" t="n">
        <v>15.554</v>
      </c>
      <c r="AT109" s="102" t="n">
        <v>15.252</v>
      </c>
      <c r="AU109" s="102" t="n">
        <v>14.95</v>
      </c>
      <c r="AV109" s="102" t="n">
        <v>14.648</v>
      </c>
      <c r="AW109" s="102" t="n">
        <v>14.346</v>
      </c>
      <c r="AX109" s="102" t="n">
        <v>14.044</v>
      </c>
      <c r="AY109" s="102" t="n">
        <v>13.742</v>
      </c>
      <c r="AZ109" s="102" t="n">
        <v>13.44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0.516666666666667</v>
      </c>
      <c r="D110" s="102" t="n">
        <v>1.03333333333333</v>
      </c>
      <c r="E110" s="102" t="n">
        <v>1.55</v>
      </c>
      <c r="F110" s="102" t="n">
        <v>2.06666666666667</v>
      </c>
      <c r="G110" s="102" t="n">
        <v>2.58333333333333</v>
      </c>
      <c r="H110" s="102" t="n">
        <v>3.1</v>
      </c>
      <c r="I110" s="102" t="n">
        <v>3.90666666666667</v>
      </c>
      <c r="J110" s="102" t="n">
        <v>4.71333333333333</v>
      </c>
      <c r="K110" s="102" t="n">
        <v>5.52</v>
      </c>
      <c r="L110" s="102" t="n">
        <v>6.72666666666667</v>
      </c>
      <c r="M110" s="102" t="n">
        <v>7.93333333333333</v>
      </c>
      <c r="N110" s="102" t="n">
        <v>9.14</v>
      </c>
      <c r="O110" s="102" t="n">
        <v>10.39</v>
      </c>
      <c r="P110" s="102" t="n">
        <v>11.64</v>
      </c>
      <c r="Q110" s="102" t="n">
        <v>12.89</v>
      </c>
      <c r="R110" s="102" t="n">
        <v>14.14</v>
      </c>
      <c r="S110" s="102" t="n">
        <v>15.39</v>
      </c>
      <c r="T110" s="102" t="n">
        <v>16.64</v>
      </c>
      <c r="U110" s="102" t="n">
        <v>16.7633333333333</v>
      </c>
      <c r="V110" s="102" t="n">
        <v>16.8866666666667</v>
      </c>
      <c r="W110" s="102" t="n">
        <v>17.01</v>
      </c>
      <c r="X110" s="102" t="n">
        <v>17.2111111111111</v>
      </c>
      <c r="Y110" s="102" t="n">
        <v>17.4122222222222</v>
      </c>
      <c r="Z110" s="102" t="n">
        <v>17.6133333333333</v>
      </c>
      <c r="AA110" s="102" t="n">
        <v>17.8144444444444</v>
      </c>
      <c r="AB110" s="102" t="n">
        <v>18.0155555555556</v>
      </c>
      <c r="AC110" s="102" t="n">
        <v>18.2166666666667</v>
      </c>
      <c r="AD110" s="102" t="n">
        <v>18.4177777777778</v>
      </c>
      <c r="AE110" s="102" t="n">
        <v>18.6188888888889</v>
      </c>
      <c r="AF110" s="102" t="n">
        <v>18.82</v>
      </c>
      <c r="AG110" s="102" t="n">
        <v>18.532</v>
      </c>
      <c r="AH110" s="102" t="n">
        <v>18.244</v>
      </c>
      <c r="AI110" s="102" t="n">
        <v>17.956</v>
      </c>
      <c r="AJ110" s="102" t="n">
        <v>17.668</v>
      </c>
      <c r="AK110" s="102" t="n">
        <v>17.38</v>
      </c>
      <c r="AL110" s="102" t="n">
        <v>17.092</v>
      </c>
      <c r="AM110" s="102" t="n">
        <v>16.804</v>
      </c>
      <c r="AN110" s="102" t="n">
        <v>16.516</v>
      </c>
      <c r="AO110" s="102" t="n">
        <v>16.228</v>
      </c>
      <c r="AP110" s="102" t="n">
        <v>15.94</v>
      </c>
      <c r="AQ110" s="102" t="n">
        <v>15.652</v>
      </c>
      <c r="AR110" s="102" t="n">
        <v>15.364</v>
      </c>
      <c r="AS110" s="102" t="n">
        <v>15.076</v>
      </c>
      <c r="AT110" s="102" t="n">
        <v>14.788</v>
      </c>
      <c r="AU110" s="102" t="n">
        <v>14.5</v>
      </c>
      <c r="AV110" s="102" t="n">
        <v>14.212</v>
      </c>
      <c r="AW110" s="102" t="n">
        <v>13.924</v>
      </c>
      <c r="AX110" s="102" t="n">
        <v>13.636</v>
      </c>
      <c r="AY110" s="102" t="n">
        <v>13.348</v>
      </c>
      <c r="AZ110" s="102" t="n">
        <v>13.06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0.5</v>
      </c>
      <c r="D111" s="102" t="n">
        <v>1</v>
      </c>
      <c r="E111" s="102" t="n">
        <v>1.5</v>
      </c>
      <c r="F111" s="102" t="n">
        <v>2</v>
      </c>
      <c r="G111" s="102" t="n">
        <v>2.5</v>
      </c>
      <c r="H111" s="102" t="n">
        <v>3</v>
      </c>
      <c r="I111" s="102" t="n">
        <v>3.78666666666667</v>
      </c>
      <c r="J111" s="102" t="n">
        <v>4.57333333333333</v>
      </c>
      <c r="K111" s="102" t="n">
        <v>5.36</v>
      </c>
      <c r="L111" s="102" t="n">
        <v>6.54666666666667</v>
      </c>
      <c r="M111" s="102" t="n">
        <v>7.73333333333333</v>
      </c>
      <c r="N111" s="102" t="n">
        <v>8.92</v>
      </c>
      <c r="O111" s="102" t="n">
        <v>10.1366666666667</v>
      </c>
      <c r="P111" s="102" t="n">
        <v>11.3533333333333</v>
      </c>
      <c r="Q111" s="102" t="n">
        <v>12.57</v>
      </c>
      <c r="R111" s="102" t="n">
        <v>13.7866666666667</v>
      </c>
      <c r="S111" s="102" t="n">
        <v>15.0033333333333</v>
      </c>
      <c r="T111" s="102" t="n">
        <v>16.22</v>
      </c>
      <c r="U111" s="102" t="n">
        <v>16.3066666666667</v>
      </c>
      <c r="V111" s="102" t="n">
        <v>16.3933333333333</v>
      </c>
      <c r="W111" s="102" t="n">
        <v>16.48</v>
      </c>
      <c r="X111" s="102" t="n">
        <v>16.6666666666667</v>
      </c>
      <c r="Y111" s="102" t="n">
        <v>16.8533333333333</v>
      </c>
      <c r="Z111" s="102" t="n">
        <v>17.04</v>
      </c>
      <c r="AA111" s="102" t="n">
        <v>17.2266666666667</v>
      </c>
      <c r="AB111" s="102" t="n">
        <v>17.4133333333333</v>
      </c>
      <c r="AC111" s="102" t="n">
        <v>17.6</v>
      </c>
      <c r="AD111" s="102" t="n">
        <v>17.7866666666667</v>
      </c>
      <c r="AE111" s="102" t="n">
        <v>17.9733333333333</v>
      </c>
      <c r="AF111" s="102" t="n">
        <v>18.16</v>
      </c>
      <c r="AG111" s="102" t="n">
        <v>17.886</v>
      </c>
      <c r="AH111" s="102" t="n">
        <v>17.612</v>
      </c>
      <c r="AI111" s="102" t="n">
        <v>17.338</v>
      </c>
      <c r="AJ111" s="102" t="n">
        <v>17.064</v>
      </c>
      <c r="AK111" s="102" t="n">
        <v>16.79</v>
      </c>
      <c r="AL111" s="102" t="n">
        <v>16.516</v>
      </c>
      <c r="AM111" s="102" t="n">
        <v>16.242</v>
      </c>
      <c r="AN111" s="102" t="n">
        <v>15.968</v>
      </c>
      <c r="AO111" s="102" t="n">
        <v>15.694</v>
      </c>
      <c r="AP111" s="102" t="n">
        <v>15.42</v>
      </c>
      <c r="AQ111" s="102" t="n">
        <v>15.146</v>
      </c>
      <c r="AR111" s="102" t="n">
        <v>14.872</v>
      </c>
      <c r="AS111" s="102" t="n">
        <v>14.598</v>
      </c>
      <c r="AT111" s="102" t="n">
        <v>14.324</v>
      </c>
      <c r="AU111" s="102" t="n">
        <v>14.05</v>
      </c>
      <c r="AV111" s="102" t="n">
        <v>13.776</v>
      </c>
      <c r="AW111" s="102" t="n">
        <v>13.502</v>
      </c>
      <c r="AX111" s="102" t="n">
        <v>13.228</v>
      </c>
      <c r="AY111" s="102" t="n">
        <v>12.954</v>
      </c>
      <c r="AZ111" s="102" t="n">
        <v>12.68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0.483333333333333</v>
      </c>
      <c r="D112" s="102" t="n">
        <v>0.966666666666667</v>
      </c>
      <c r="E112" s="102" t="n">
        <v>1.45</v>
      </c>
      <c r="F112" s="102" t="n">
        <v>1.93333333333333</v>
      </c>
      <c r="G112" s="102" t="n">
        <v>2.41666666666667</v>
      </c>
      <c r="H112" s="102" t="n">
        <v>2.9</v>
      </c>
      <c r="I112" s="102" t="n">
        <v>3.66666666666667</v>
      </c>
      <c r="J112" s="102" t="n">
        <v>4.43333333333333</v>
      </c>
      <c r="K112" s="102" t="n">
        <v>5.2</v>
      </c>
      <c r="L112" s="102" t="n">
        <v>6.36666666666667</v>
      </c>
      <c r="M112" s="102" t="n">
        <v>7.53333333333333</v>
      </c>
      <c r="N112" s="102" t="n">
        <v>8.7</v>
      </c>
      <c r="O112" s="102" t="n">
        <v>9.88333333333333</v>
      </c>
      <c r="P112" s="102" t="n">
        <v>11.0666666666667</v>
      </c>
      <c r="Q112" s="102" t="n">
        <v>12.25</v>
      </c>
      <c r="R112" s="102" t="n">
        <v>13.4333333333333</v>
      </c>
      <c r="S112" s="102" t="n">
        <v>14.6166666666667</v>
      </c>
      <c r="T112" s="102" t="n">
        <v>15.8</v>
      </c>
      <c r="U112" s="102" t="n">
        <v>15.85</v>
      </c>
      <c r="V112" s="102" t="n">
        <v>15.9</v>
      </c>
      <c r="W112" s="102" t="n">
        <v>15.95</v>
      </c>
      <c r="X112" s="102" t="n">
        <v>16.1222222222222</v>
      </c>
      <c r="Y112" s="102" t="n">
        <v>16.2944444444444</v>
      </c>
      <c r="Z112" s="102" t="n">
        <v>16.4666666666667</v>
      </c>
      <c r="AA112" s="102" t="n">
        <v>16.6388888888889</v>
      </c>
      <c r="AB112" s="102" t="n">
        <v>16.8111111111111</v>
      </c>
      <c r="AC112" s="102" t="n">
        <v>16.9833333333333</v>
      </c>
      <c r="AD112" s="102" t="n">
        <v>17.1555555555555</v>
      </c>
      <c r="AE112" s="102" t="n">
        <v>17.3277777777778</v>
      </c>
      <c r="AF112" s="102" t="n">
        <v>17.5</v>
      </c>
      <c r="AG112" s="102" t="n">
        <v>17.24</v>
      </c>
      <c r="AH112" s="102" t="n">
        <v>16.98</v>
      </c>
      <c r="AI112" s="102" t="n">
        <v>16.72</v>
      </c>
      <c r="AJ112" s="102" t="n">
        <v>16.46</v>
      </c>
      <c r="AK112" s="102" t="n">
        <v>16.2</v>
      </c>
      <c r="AL112" s="102" t="n">
        <v>15.94</v>
      </c>
      <c r="AM112" s="102" t="n">
        <v>15.68</v>
      </c>
      <c r="AN112" s="102" t="n">
        <v>15.42</v>
      </c>
      <c r="AO112" s="102" t="n">
        <v>15.16</v>
      </c>
      <c r="AP112" s="102" t="n">
        <v>14.9</v>
      </c>
      <c r="AQ112" s="102" t="n">
        <v>14.64</v>
      </c>
      <c r="AR112" s="102" t="n">
        <v>14.38</v>
      </c>
      <c r="AS112" s="102" t="n">
        <v>14.12</v>
      </c>
      <c r="AT112" s="102" t="n">
        <v>13.86</v>
      </c>
      <c r="AU112" s="102" t="n">
        <v>13.6</v>
      </c>
      <c r="AV112" s="102" t="n">
        <v>13.34</v>
      </c>
      <c r="AW112" s="102" t="n">
        <v>13.08</v>
      </c>
      <c r="AX112" s="102" t="n">
        <v>12.82</v>
      </c>
      <c r="AY112" s="102" t="n">
        <v>12.56</v>
      </c>
      <c r="AZ112" s="102" t="n">
        <v>12.3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0.466666666666667</v>
      </c>
      <c r="D113" s="102" t="n">
        <v>0.933333333333333</v>
      </c>
      <c r="E113" s="102" t="n">
        <v>1.4</v>
      </c>
      <c r="F113" s="102" t="n">
        <v>1.86666666666667</v>
      </c>
      <c r="G113" s="102" t="n">
        <v>2.33333333333333</v>
      </c>
      <c r="H113" s="102" t="n">
        <v>2.8</v>
      </c>
      <c r="I113" s="102" t="n">
        <v>3.56</v>
      </c>
      <c r="J113" s="102" t="n">
        <v>4.32</v>
      </c>
      <c r="K113" s="102" t="n">
        <v>5.08</v>
      </c>
      <c r="L113" s="102" t="n">
        <v>6.18</v>
      </c>
      <c r="M113" s="102" t="n">
        <v>7.28</v>
      </c>
      <c r="N113" s="102" t="n">
        <v>8.38</v>
      </c>
      <c r="O113" s="102" t="n">
        <v>9.54333333333333</v>
      </c>
      <c r="P113" s="102" t="n">
        <v>10.7066666666667</v>
      </c>
      <c r="Q113" s="102" t="n">
        <v>11.87</v>
      </c>
      <c r="R113" s="102" t="n">
        <v>13.0333333333333</v>
      </c>
      <c r="S113" s="102" t="n">
        <v>14.1966666666667</v>
      </c>
      <c r="T113" s="102" t="n">
        <v>15.36</v>
      </c>
      <c r="U113" s="102" t="n">
        <v>15.4066666666667</v>
      </c>
      <c r="V113" s="102" t="n">
        <v>15.4533333333333</v>
      </c>
      <c r="W113" s="102" t="n">
        <v>15.5</v>
      </c>
      <c r="X113" s="102" t="n">
        <v>15.6577777777778</v>
      </c>
      <c r="Y113" s="102" t="n">
        <v>15.8155555555556</v>
      </c>
      <c r="Z113" s="102" t="n">
        <v>15.9733333333333</v>
      </c>
      <c r="AA113" s="102" t="n">
        <v>16.1311111111111</v>
      </c>
      <c r="AB113" s="102" t="n">
        <v>16.2888888888889</v>
      </c>
      <c r="AC113" s="102" t="n">
        <v>16.4466666666667</v>
      </c>
      <c r="AD113" s="102" t="n">
        <v>16.6044444444444</v>
      </c>
      <c r="AE113" s="102" t="n">
        <v>16.7622222222222</v>
      </c>
      <c r="AF113" s="102" t="n">
        <v>16.92</v>
      </c>
      <c r="AG113" s="102" t="n">
        <v>16.63</v>
      </c>
      <c r="AH113" s="102" t="n">
        <v>16.34</v>
      </c>
      <c r="AI113" s="102" t="n">
        <v>16.05</v>
      </c>
      <c r="AJ113" s="102" t="n">
        <v>15.76</v>
      </c>
      <c r="AK113" s="102" t="n">
        <v>15.47</v>
      </c>
      <c r="AL113" s="102" t="n">
        <v>15.18</v>
      </c>
      <c r="AM113" s="102" t="n">
        <v>14.89</v>
      </c>
      <c r="AN113" s="102" t="n">
        <v>14.6</v>
      </c>
      <c r="AO113" s="102" t="n">
        <v>14.31</v>
      </c>
      <c r="AP113" s="102" t="n">
        <v>14.02</v>
      </c>
      <c r="AQ113" s="102" t="n">
        <v>13.73</v>
      </c>
      <c r="AR113" s="102" t="n">
        <v>13.44</v>
      </c>
      <c r="AS113" s="102" t="n">
        <v>13.15</v>
      </c>
      <c r="AT113" s="102" t="n">
        <v>12.86</v>
      </c>
      <c r="AU113" s="102" t="n">
        <v>12.57</v>
      </c>
      <c r="AV113" s="102" t="n">
        <v>12.28</v>
      </c>
      <c r="AW113" s="102" t="n">
        <v>11.99</v>
      </c>
      <c r="AX113" s="102" t="n">
        <v>11.7</v>
      </c>
      <c r="AY113" s="102" t="n">
        <v>11.41</v>
      </c>
      <c r="AZ113" s="102" t="n">
        <v>11.12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0.45</v>
      </c>
      <c r="D114" s="102" t="n">
        <v>0.9</v>
      </c>
      <c r="E114" s="102" t="n">
        <v>1.35</v>
      </c>
      <c r="F114" s="102" t="n">
        <v>1.8</v>
      </c>
      <c r="G114" s="102" t="n">
        <v>2.25</v>
      </c>
      <c r="H114" s="102" t="n">
        <v>2.7</v>
      </c>
      <c r="I114" s="102" t="n">
        <v>3.45333333333333</v>
      </c>
      <c r="J114" s="102" t="n">
        <v>4.20666666666667</v>
      </c>
      <c r="K114" s="102" t="n">
        <v>4.96</v>
      </c>
      <c r="L114" s="102" t="n">
        <v>5.99333333333333</v>
      </c>
      <c r="M114" s="102" t="n">
        <v>7.02666666666667</v>
      </c>
      <c r="N114" s="102" t="n">
        <v>8.06</v>
      </c>
      <c r="O114" s="102" t="n">
        <v>9.20333333333333</v>
      </c>
      <c r="P114" s="102" t="n">
        <v>10.3466666666667</v>
      </c>
      <c r="Q114" s="102" t="n">
        <v>11.49</v>
      </c>
      <c r="R114" s="102" t="n">
        <v>12.6333333333333</v>
      </c>
      <c r="S114" s="102" t="n">
        <v>13.7766666666667</v>
      </c>
      <c r="T114" s="102" t="n">
        <v>14.92</v>
      </c>
      <c r="U114" s="102" t="n">
        <v>14.9633333333333</v>
      </c>
      <c r="V114" s="102" t="n">
        <v>15.0066666666667</v>
      </c>
      <c r="W114" s="102" t="n">
        <v>15.05</v>
      </c>
      <c r="X114" s="102" t="n">
        <v>15.1933333333333</v>
      </c>
      <c r="Y114" s="102" t="n">
        <v>15.3366666666667</v>
      </c>
      <c r="Z114" s="102" t="n">
        <v>15.48</v>
      </c>
      <c r="AA114" s="102" t="n">
        <v>15.6233333333333</v>
      </c>
      <c r="AB114" s="102" t="n">
        <v>15.7666666666667</v>
      </c>
      <c r="AC114" s="102" t="n">
        <v>15.91</v>
      </c>
      <c r="AD114" s="102" t="n">
        <v>16.0533333333333</v>
      </c>
      <c r="AE114" s="102" t="n">
        <v>16.1966666666667</v>
      </c>
      <c r="AF114" s="102" t="n">
        <v>16.34</v>
      </c>
      <c r="AG114" s="102" t="n">
        <v>16.02</v>
      </c>
      <c r="AH114" s="102" t="n">
        <v>15.7</v>
      </c>
      <c r="AI114" s="102" t="n">
        <v>15.38</v>
      </c>
      <c r="AJ114" s="102" t="n">
        <v>15.06</v>
      </c>
      <c r="AK114" s="102" t="n">
        <v>14.74</v>
      </c>
      <c r="AL114" s="102" t="n">
        <v>14.42</v>
      </c>
      <c r="AM114" s="102" t="n">
        <v>14.1</v>
      </c>
      <c r="AN114" s="102" t="n">
        <v>13.78</v>
      </c>
      <c r="AO114" s="102" t="n">
        <v>13.46</v>
      </c>
      <c r="AP114" s="102" t="n">
        <v>13.14</v>
      </c>
      <c r="AQ114" s="102" t="n">
        <v>12.82</v>
      </c>
      <c r="AR114" s="102" t="n">
        <v>12.5</v>
      </c>
      <c r="AS114" s="102" t="n">
        <v>12.18</v>
      </c>
      <c r="AT114" s="102" t="n">
        <v>11.86</v>
      </c>
      <c r="AU114" s="102" t="n">
        <v>11.54</v>
      </c>
      <c r="AV114" s="102" t="n">
        <v>11.22</v>
      </c>
      <c r="AW114" s="102" t="n">
        <v>10.9</v>
      </c>
      <c r="AX114" s="102" t="n">
        <v>10.58</v>
      </c>
      <c r="AY114" s="102" t="n">
        <v>10.26</v>
      </c>
      <c r="AZ114" s="102" t="n">
        <v>9.94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0.433333333333333</v>
      </c>
      <c r="D115" s="102" t="n">
        <v>0.866666666666667</v>
      </c>
      <c r="E115" s="102" t="n">
        <v>1.3</v>
      </c>
      <c r="F115" s="102" t="n">
        <v>1.73333333333333</v>
      </c>
      <c r="G115" s="102" t="n">
        <v>2.16666666666667</v>
      </c>
      <c r="H115" s="102" t="n">
        <v>2.6</v>
      </c>
      <c r="I115" s="102" t="n">
        <v>3.34666666666667</v>
      </c>
      <c r="J115" s="102" t="n">
        <v>4.09333333333333</v>
      </c>
      <c r="K115" s="102" t="n">
        <v>4.84</v>
      </c>
      <c r="L115" s="102" t="n">
        <v>5.80666666666667</v>
      </c>
      <c r="M115" s="102" t="n">
        <v>6.77333333333333</v>
      </c>
      <c r="N115" s="102" t="n">
        <v>7.74</v>
      </c>
      <c r="O115" s="102" t="n">
        <v>8.86333333333333</v>
      </c>
      <c r="P115" s="102" t="n">
        <v>9.98666666666667</v>
      </c>
      <c r="Q115" s="102" t="n">
        <v>11.11</v>
      </c>
      <c r="R115" s="102" t="n">
        <v>12.2333333333333</v>
      </c>
      <c r="S115" s="102" t="n">
        <v>13.3566666666667</v>
      </c>
      <c r="T115" s="102" t="n">
        <v>14.48</v>
      </c>
      <c r="U115" s="102" t="n">
        <v>14.52</v>
      </c>
      <c r="V115" s="102" t="n">
        <v>14.56</v>
      </c>
      <c r="W115" s="102" t="n">
        <v>14.6</v>
      </c>
      <c r="X115" s="102" t="n">
        <v>14.7288888888889</v>
      </c>
      <c r="Y115" s="102" t="n">
        <v>14.8577777777778</v>
      </c>
      <c r="Z115" s="102" t="n">
        <v>14.9866666666667</v>
      </c>
      <c r="AA115" s="102" t="n">
        <v>15.1155555555556</v>
      </c>
      <c r="AB115" s="102" t="n">
        <v>15.2444444444445</v>
      </c>
      <c r="AC115" s="102" t="n">
        <v>15.3733333333333</v>
      </c>
      <c r="AD115" s="102" t="n">
        <v>15.5022222222222</v>
      </c>
      <c r="AE115" s="102" t="n">
        <v>15.6311111111111</v>
      </c>
      <c r="AF115" s="102" t="n">
        <v>15.76</v>
      </c>
      <c r="AG115" s="102" t="n">
        <v>15.41</v>
      </c>
      <c r="AH115" s="102" t="n">
        <v>15.06</v>
      </c>
      <c r="AI115" s="102" t="n">
        <v>14.71</v>
      </c>
      <c r="AJ115" s="102" t="n">
        <v>14.36</v>
      </c>
      <c r="AK115" s="102" t="n">
        <v>14.01</v>
      </c>
      <c r="AL115" s="102" t="n">
        <v>13.66</v>
      </c>
      <c r="AM115" s="102" t="n">
        <v>13.31</v>
      </c>
      <c r="AN115" s="102" t="n">
        <v>12.96</v>
      </c>
      <c r="AO115" s="102" t="n">
        <v>12.61</v>
      </c>
      <c r="AP115" s="102" t="n">
        <v>12.26</v>
      </c>
      <c r="AQ115" s="102" t="n">
        <v>11.91</v>
      </c>
      <c r="AR115" s="102" t="n">
        <v>11.56</v>
      </c>
      <c r="AS115" s="102" t="n">
        <v>11.21</v>
      </c>
      <c r="AT115" s="102" t="n">
        <v>10.86</v>
      </c>
      <c r="AU115" s="102" t="n">
        <v>10.51</v>
      </c>
      <c r="AV115" s="102" t="n">
        <v>10.16</v>
      </c>
      <c r="AW115" s="102" t="n">
        <v>9.80999999999999</v>
      </c>
      <c r="AX115" s="102" t="n">
        <v>9.45999999999999</v>
      </c>
      <c r="AY115" s="102" t="n">
        <v>9.10999999999999</v>
      </c>
      <c r="AZ115" s="102" t="n">
        <v>8.75999999999998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0.416666666666667</v>
      </c>
      <c r="D116" s="102" t="n">
        <v>0.833333333333333</v>
      </c>
      <c r="E116" s="102" t="n">
        <v>1.25</v>
      </c>
      <c r="F116" s="102" t="n">
        <v>1.66666666666667</v>
      </c>
      <c r="G116" s="102" t="n">
        <v>2.08333333333333</v>
      </c>
      <c r="H116" s="102" t="n">
        <v>2.5</v>
      </c>
      <c r="I116" s="102" t="n">
        <v>3.24</v>
      </c>
      <c r="J116" s="102" t="n">
        <v>3.98</v>
      </c>
      <c r="K116" s="102" t="n">
        <v>4.72</v>
      </c>
      <c r="L116" s="102" t="n">
        <v>5.62</v>
      </c>
      <c r="M116" s="102" t="n">
        <v>6.52</v>
      </c>
      <c r="N116" s="102" t="n">
        <v>7.42</v>
      </c>
      <c r="O116" s="102" t="n">
        <v>8.52333333333333</v>
      </c>
      <c r="P116" s="102" t="n">
        <v>9.62666666666667</v>
      </c>
      <c r="Q116" s="102" t="n">
        <v>10.73</v>
      </c>
      <c r="R116" s="102" t="n">
        <v>11.8333333333333</v>
      </c>
      <c r="S116" s="102" t="n">
        <v>12.9366666666667</v>
      </c>
      <c r="T116" s="102" t="n">
        <v>14.04</v>
      </c>
      <c r="U116" s="102" t="n">
        <v>14.0766666666667</v>
      </c>
      <c r="V116" s="102" t="n">
        <v>14.1133333333333</v>
      </c>
      <c r="W116" s="102" t="n">
        <v>14.15</v>
      </c>
      <c r="X116" s="102" t="n">
        <v>14.2644444444444</v>
      </c>
      <c r="Y116" s="102" t="n">
        <v>14.3788888888889</v>
      </c>
      <c r="Z116" s="102" t="n">
        <v>14.4933333333333</v>
      </c>
      <c r="AA116" s="102" t="n">
        <v>14.6077777777778</v>
      </c>
      <c r="AB116" s="102" t="n">
        <v>14.7222222222222</v>
      </c>
      <c r="AC116" s="102" t="n">
        <v>14.8366666666667</v>
      </c>
      <c r="AD116" s="102" t="n">
        <v>14.9511111111111</v>
      </c>
      <c r="AE116" s="102" t="n">
        <v>15.0655555555556</v>
      </c>
      <c r="AF116" s="102" t="n">
        <v>15.18</v>
      </c>
      <c r="AG116" s="102" t="n">
        <v>14.8</v>
      </c>
      <c r="AH116" s="102" t="n">
        <v>14.42</v>
      </c>
      <c r="AI116" s="102" t="n">
        <v>14.04</v>
      </c>
      <c r="AJ116" s="102" t="n">
        <v>13.66</v>
      </c>
      <c r="AK116" s="102" t="n">
        <v>13.28</v>
      </c>
      <c r="AL116" s="102" t="n">
        <v>12.9</v>
      </c>
      <c r="AM116" s="102" t="n">
        <v>12.52</v>
      </c>
      <c r="AN116" s="102" t="n">
        <v>12.14</v>
      </c>
      <c r="AO116" s="102" t="n">
        <v>11.76</v>
      </c>
      <c r="AP116" s="102" t="n">
        <v>11.38</v>
      </c>
      <c r="AQ116" s="102" t="n">
        <v>11</v>
      </c>
      <c r="AR116" s="102" t="n">
        <v>10.62</v>
      </c>
      <c r="AS116" s="102" t="n">
        <v>10.24</v>
      </c>
      <c r="AT116" s="102" t="n">
        <v>9.85999999999999</v>
      </c>
      <c r="AU116" s="102" t="n">
        <v>9.47999999999999</v>
      </c>
      <c r="AV116" s="102" t="n">
        <v>9.09999999999999</v>
      </c>
      <c r="AW116" s="102" t="n">
        <v>8.71999999999999</v>
      </c>
      <c r="AX116" s="102" t="n">
        <v>8.33999999999999</v>
      </c>
      <c r="AY116" s="102" t="n">
        <v>7.95999999999999</v>
      </c>
      <c r="AZ116" s="102" t="n">
        <v>7.57999999999999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0.4</v>
      </c>
      <c r="D117" s="102" t="n">
        <v>0.8</v>
      </c>
      <c r="E117" s="102" t="n">
        <v>1.2</v>
      </c>
      <c r="F117" s="102" t="n">
        <v>1.6</v>
      </c>
      <c r="G117" s="102" t="n">
        <v>2</v>
      </c>
      <c r="H117" s="102" t="n">
        <v>2.4</v>
      </c>
      <c r="I117" s="102" t="n">
        <v>3.13333333333333</v>
      </c>
      <c r="J117" s="102" t="n">
        <v>3.86666666666667</v>
      </c>
      <c r="K117" s="102" t="n">
        <v>4.6</v>
      </c>
      <c r="L117" s="102" t="n">
        <v>5.43333333333333</v>
      </c>
      <c r="M117" s="102" t="n">
        <v>6.26666666666667</v>
      </c>
      <c r="N117" s="102" t="n">
        <v>7.1</v>
      </c>
      <c r="O117" s="102" t="n">
        <v>8.18333333333333</v>
      </c>
      <c r="P117" s="102" t="n">
        <v>9.26666666666667</v>
      </c>
      <c r="Q117" s="102" t="n">
        <v>10.35</v>
      </c>
      <c r="R117" s="102" t="n">
        <v>11.4333333333333</v>
      </c>
      <c r="S117" s="102" t="n">
        <v>12.5166666666667</v>
      </c>
      <c r="T117" s="102" t="n">
        <v>13.6</v>
      </c>
      <c r="U117" s="102" t="n">
        <v>13.6333333333333</v>
      </c>
      <c r="V117" s="102" t="n">
        <v>13.6666666666667</v>
      </c>
      <c r="W117" s="102" t="n">
        <v>13.7</v>
      </c>
      <c r="X117" s="102" t="n">
        <v>13.8</v>
      </c>
      <c r="Y117" s="102" t="n">
        <v>13.9</v>
      </c>
      <c r="Z117" s="102" t="n">
        <v>14</v>
      </c>
      <c r="AA117" s="102" t="n">
        <v>14.1</v>
      </c>
      <c r="AB117" s="102" t="n">
        <v>14.2</v>
      </c>
      <c r="AC117" s="102" t="n">
        <v>14.3</v>
      </c>
      <c r="AD117" s="102" t="n">
        <v>14.4</v>
      </c>
      <c r="AE117" s="102" t="n">
        <v>14.5</v>
      </c>
      <c r="AF117" s="102" t="n">
        <v>14.6</v>
      </c>
      <c r="AG117" s="102" t="n">
        <v>14.19</v>
      </c>
      <c r="AH117" s="102" t="n">
        <v>13.78</v>
      </c>
      <c r="AI117" s="102" t="n">
        <v>13.37</v>
      </c>
      <c r="AJ117" s="102" t="n">
        <v>12.96</v>
      </c>
      <c r="AK117" s="102" t="n">
        <v>12.55</v>
      </c>
      <c r="AL117" s="102" t="n">
        <v>12.14</v>
      </c>
      <c r="AM117" s="102" t="n">
        <v>11.73</v>
      </c>
      <c r="AN117" s="102" t="n">
        <v>11.32</v>
      </c>
      <c r="AO117" s="102" t="n">
        <v>10.91</v>
      </c>
      <c r="AP117" s="102" t="n">
        <v>10.5</v>
      </c>
      <c r="AQ117" s="102" t="n">
        <v>10.09</v>
      </c>
      <c r="AR117" s="102" t="n">
        <v>9.68</v>
      </c>
      <c r="AS117" s="102" t="n">
        <v>9.27</v>
      </c>
      <c r="AT117" s="102" t="n">
        <v>8.86</v>
      </c>
      <c r="AU117" s="102" t="n">
        <v>8.45</v>
      </c>
      <c r="AV117" s="102" t="n">
        <v>8.04</v>
      </c>
      <c r="AW117" s="102" t="n">
        <v>7.63</v>
      </c>
      <c r="AX117" s="102" t="n">
        <v>7.22</v>
      </c>
      <c r="AY117" s="102" t="n">
        <v>6.81</v>
      </c>
      <c r="AZ117" s="102" t="n">
        <v>6.4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0.39</v>
      </c>
      <c r="D118" s="102" t="n">
        <v>0.78</v>
      </c>
      <c r="E118" s="102" t="n">
        <v>1.17</v>
      </c>
      <c r="F118" s="102" t="n">
        <v>1.56</v>
      </c>
      <c r="G118" s="102" t="n">
        <v>1.95</v>
      </c>
      <c r="H118" s="102" t="n">
        <v>2.34</v>
      </c>
      <c r="I118" s="102" t="n">
        <v>3.06</v>
      </c>
      <c r="J118" s="102" t="n">
        <v>3.78</v>
      </c>
      <c r="K118" s="102" t="n">
        <v>4.5</v>
      </c>
      <c r="L118" s="102" t="n">
        <v>5.3</v>
      </c>
      <c r="M118" s="102" t="n">
        <v>6.1</v>
      </c>
      <c r="N118" s="102" t="n">
        <v>6.9</v>
      </c>
      <c r="O118" s="102" t="n">
        <v>7.92</v>
      </c>
      <c r="P118" s="102" t="n">
        <v>8.94</v>
      </c>
      <c r="Q118" s="102" t="n">
        <v>9.96</v>
      </c>
      <c r="R118" s="102" t="n">
        <v>10.98</v>
      </c>
      <c r="S118" s="102" t="n">
        <v>12</v>
      </c>
      <c r="T118" s="102" t="n">
        <v>13.02</v>
      </c>
      <c r="U118" s="102" t="n">
        <v>13.0533333333333</v>
      </c>
      <c r="V118" s="102" t="n">
        <v>13.0866666666667</v>
      </c>
      <c r="W118" s="102" t="n">
        <v>13.12</v>
      </c>
      <c r="X118" s="102" t="n">
        <v>13.2133333333333</v>
      </c>
      <c r="Y118" s="102" t="n">
        <v>13.3066666666667</v>
      </c>
      <c r="Z118" s="102" t="n">
        <v>13.4</v>
      </c>
      <c r="AA118" s="102" t="n">
        <v>13.4933333333333</v>
      </c>
      <c r="AB118" s="102" t="n">
        <v>13.5866666666667</v>
      </c>
      <c r="AC118" s="102" t="n">
        <v>13.68</v>
      </c>
      <c r="AD118" s="102" t="n">
        <v>13.7733333333333</v>
      </c>
      <c r="AE118" s="102" t="n">
        <v>13.8666666666667</v>
      </c>
      <c r="AF118" s="102" t="n">
        <v>13.96</v>
      </c>
      <c r="AG118" s="102" t="n">
        <v>13.554</v>
      </c>
      <c r="AH118" s="102" t="n">
        <v>13.148</v>
      </c>
      <c r="AI118" s="102" t="n">
        <v>12.742</v>
      </c>
      <c r="AJ118" s="102" t="n">
        <v>12.336</v>
      </c>
      <c r="AK118" s="102" t="n">
        <v>11.93</v>
      </c>
      <c r="AL118" s="102" t="n">
        <v>11.524</v>
      </c>
      <c r="AM118" s="102" t="n">
        <v>11.118</v>
      </c>
      <c r="AN118" s="102" t="n">
        <v>10.712</v>
      </c>
      <c r="AO118" s="102" t="n">
        <v>10.306</v>
      </c>
      <c r="AP118" s="102" t="n">
        <v>9.9</v>
      </c>
      <c r="AQ118" s="102" t="n">
        <v>9.494</v>
      </c>
      <c r="AR118" s="102" t="n">
        <v>9.088</v>
      </c>
      <c r="AS118" s="102" t="n">
        <v>8.682</v>
      </c>
      <c r="AT118" s="102" t="n">
        <v>8.276</v>
      </c>
      <c r="AU118" s="102" t="n">
        <v>7.87</v>
      </c>
      <c r="AV118" s="102" t="n">
        <v>7.464</v>
      </c>
      <c r="AW118" s="102" t="n">
        <v>7.058</v>
      </c>
      <c r="AX118" s="102" t="n">
        <v>6.652</v>
      </c>
      <c r="AY118" s="102" t="n">
        <v>6.246</v>
      </c>
      <c r="AZ118" s="102" t="n">
        <v>5.84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0.38</v>
      </c>
      <c r="D119" s="102" t="n">
        <v>0.76</v>
      </c>
      <c r="E119" s="102" t="n">
        <v>1.14</v>
      </c>
      <c r="F119" s="102" t="n">
        <v>1.52</v>
      </c>
      <c r="G119" s="102" t="n">
        <v>1.9</v>
      </c>
      <c r="H119" s="102" t="n">
        <v>2.28</v>
      </c>
      <c r="I119" s="102" t="n">
        <v>2.98666666666667</v>
      </c>
      <c r="J119" s="102" t="n">
        <v>3.69333333333333</v>
      </c>
      <c r="K119" s="102" t="n">
        <v>4.4</v>
      </c>
      <c r="L119" s="102" t="n">
        <v>5.16666666666667</v>
      </c>
      <c r="M119" s="102" t="n">
        <v>5.93333333333333</v>
      </c>
      <c r="N119" s="102" t="n">
        <v>6.7</v>
      </c>
      <c r="O119" s="102" t="n">
        <v>7.65666666666667</v>
      </c>
      <c r="P119" s="102" t="n">
        <v>8.61333333333333</v>
      </c>
      <c r="Q119" s="102" t="n">
        <v>9.57</v>
      </c>
      <c r="R119" s="102" t="n">
        <v>10.5266666666667</v>
      </c>
      <c r="S119" s="102" t="n">
        <v>11.4833333333333</v>
      </c>
      <c r="T119" s="102" t="n">
        <v>12.44</v>
      </c>
      <c r="U119" s="102" t="n">
        <v>12.4733333333333</v>
      </c>
      <c r="V119" s="102" t="n">
        <v>12.5066666666667</v>
      </c>
      <c r="W119" s="102" t="n">
        <v>12.54</v>
      </c>
      <c r="X119" s="102" t="n">
        <v>12.6266666666667</v>
      </c>
      <c r="Y119" s="102" t="n">
        <v>12.7133333333333</v>
      </c>
      <c r="Z119" s="102" t="n">
        <v>12.8</v>
      </c>
      <c r="AA119" s="102" t="n">
        <v>12.8866666666667</v>
      </c>
      <c r="AB119" s="102" t="n">
        <v>12.9733333333333</v>
      </c>
      <c r="AC119" s="102" t="n">
        <v>13.06</v>
      </c>
      <c r="AD119" s="102" t="n">
        <v>13.1466666666667</v>
      </c>
      <c r="AE119" s="102" t="n">
        <v>13.2333333333333</v>
      </c>
      <c r="AF119" s="102" t="n">
        <v>13.32</v>
      </c>
      <c r="AG119" s="102" t="n">
        <v>12.918</v>
      </c>
      <c r="AH119" s="102" t="n">
        <v>12.516</v>
      </c>
      <c r="AI119" s="102" t="n">
        <v>12.114</v>
      </c>
      <c r="AJ119" s="102" t="n">
        <v>11.712</v>
      </c>
      <c r="AK119" s="102" t="n">
        <v>11.31</v>
      </c>
      <c r="AL119" s="102" t="n">
        <v>10.908</v>
      </c>
      <c r="AM119" s="102" t="n">
        <v>10.506</v>
      </c>
      <c r="AN119" s="102" t="n">
        <v>10.104</v>
      </c>
      <c r="AO119" s="102" t="n">
        <v>9.70200000000001</v>
      </c>
      <c r="AP119" s="102" t="n">
        <v>9.3</v>
      </c>
      <c r="AQ119" s="102" t="n">
        <v>8.898</v>
      </c>
      <c r="AR119" s="102" t="n">
        <v>8.496</v>
      </c>
      <c r="AS119" s="102" t="n">
        <v>8.094</v>
      </c>
      <c r="AT119" s="102" t="n">
        <v>7.692</v>
      </c>
      <c r="AU119" s="102" t="n">
        <v>7.29</v>
      </c>
      <c r="AV119" s="102" t="n">
        <v>6.888</v>
      </c>
      <c r="AW119" s="102" t="n">
        <v>6.486</v>
      </c>
      <c r="AX119" s="102" t="n">
        <v>6.084</v>
      </c>
      <c r="AY119" s="102" t="n">
        <v>5.682</v>
      </c>
      <c r="AZ119" s="102" t="n">
        <v>5.28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0.37</v>
      </c>
      <c r="D120" s="102" t="n">
        <v>0.74</v>
      </c>
      <c r="E120" s="102" t="n">
        <v>1.11</v>
      </c>
      <c r="F120" s="102" t="n">
        <v>1.48</v>
      </c>
      <c r="G120" s="102" t="n">
        <v>1.85</v>
      </c>
      <c r="H120" s="102" t="n">
        <v>2.22</v>
      </c>
      <c r="I120" s="102" t="n">
        <v>2.91333333333333</v>
      </c>
      <c r="J120" s="102" t="n">
        <v>3.60666666666667</v>
      </c>
      <c r="K120" s="102" t="n">
        <v>4.3</v>
      </c>
      <c r="L120" s="102" t="n">
        <v>5.03333333333333</v>
      </c>
      <c r="M120" s="102" t="n">
        <v>5.76666666666667</v>
      </c>
      <c r="N120" s="102" t="n">
        <v>6.5</v>
      </c>
      <c r="O120" s="102" t="n">
        <v>7.39333333333333</v>
      </c>
      <c r="P120" s="102" t="n">
        <v>8.28666666666667</v>
      </c>
      <c r="Q120" s="102" t="n">
        <v>9.18</v>
      </c>
      <c r="R120" s="102" t="n">
        <v>10.0733333333333</v>
      </c>
      <c r="S120" s="102" t="n">
        <v>10.9666666666667</v>
      </c>
      <c r="T120" s="102" t="n">
        <v>11.86</v>
      </c>
      <c r="U120" s="102" t="n">
        <v>11.8933333333333</v>
      </c>
      <c r="V120" s="102" t="n">
        <v>11.9266666666667</v>
      </c>
      <c r="W120" s="102" t="n">
        <v>11.96</v>
      </c>
      <c r="X120" s="102" t="n">
        <v>12.04</v>
      </c>
      <c r="Y120" s="102" t="n">
        <v>12.12</v>
      </c>
      <c r="Z120" s="102" t="n">
        <v>12.2</v>
      </c>
      <c r="AA120" s="102" t="n">
        <v>12.28</v>
      </c>
      <c r="AB120" s="102" t="n">
        <v>12.36</v>
      </c>
      <c r="AC120" s="102" t="n">
        <v>12.44</v>
      </c>
      <c r="AD120" s="102" t="n">
        <v>12.52</v>
      </c>
      <c r="AE120" s="102" t="n">
        <v>12.6</v>
      </c>
      <c r="AF120" s="102" t="n">
        <v>12.68</v>
      </c>
      <c r="AG120" s="102" t="n">
        <v>12.282</v>
      </c>
      <c r="AH120" s="102" t="n">
        <v>11.884</v>
      </c>
      <c r="AI120" s="102" t="n">
        <v>11.486</v>
      </c>
      <c r="AJ120" s="102" t="n">
        <v>11.088</v>
      </c>
      <c r="AK120" s="102" t="n">
        <v>10.69</v>
      </c>
      <c r="AL120" s="102" t="n">
        <v>10.292</v>
      </c>
      <c r="AM120" s="102" t="n">
        <v>9.894</v>
      </c>
      <c r="AN120" s="102" t="n">
        <v>9.496</v>
      </c>
      <c r="AO120" s="102" t="n">
        <v>9.098</v>
      </c>
      <c r="AP120" s="102" t="n">
        <v>8.7</v>
      </c>
      <c r="AQ120" s="102" t="n">
        <v>8.302</v>
      </c>
      <c r="AR120" s="102" t="n">
        <v>7.904</v>
      </c>
      <c r="AS120" s="102" t="n">
        <v>7.506</v>
      </c>
      <c r="AT120" s="102" t="n">
        <v>7.108</v>
      </c>
      <c r="AU120" s="102" t="n">
        <v>6.71</v>
      </c>
      <c r="AV120" s="102" t="n">
        <v>6.312</v>
      </c>
      <c r="AW120" s="102" t="n">
        <v>5.914</v>
      </c>
      <c r="AX120" s="102" t="n">
        <v>5.516</v>
      </c>
      <c r="AY120" s="102" t="n">
        <v>5.118</v>
      </c>
      <c r="AZ120" s="102" t="n">
        <v>4.72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0.36</v>
      </c>
      <c r="D121" s="102" t="n">
        <v>0.72</v>
      </c>
      <c r="E121" s="102" t="n">
        <v>1.08</v>
      </c>
      <c r="F121" s="102" t="n">
        <v>1.44</v>
      </c>
      <c r="G121" s="102" t="n">
        <v>1.8</v>
      </c>
      <c r="H121" s="102" t="n">
        <v>2.16</v>
      </c>
      <c r="I121" s="102" t="n">
        <v>2.84</v>
      </c>
      <c r="J121" s="102" t="n">
        <v>3.52</v>
      </c>
      <c r="K121" s="102" t="n">
        <v>4.2</v>
      </c>
      <c r="L121" s="102" t="n">
        <v>4.9</v>
      </c>
      <c r="M121" s="102" t="n">
        <v>5.6</v>
      </c>
      <c r="N121" s="102" t="n">
        <v>6.3</v>
      </c>
      <c r="O121" s="102" t="n">
        <v>7.13</v>
      </c>
      <c r="P121" s="102" t="n">
        <v>7.96</v>
      </c>
      <c r="Q121" s="102" t="n">
        <v>8.79</v>
      </c>
      <c r="R121" s="102" t="n">
        <v>9.62</v>
      </c>
      <c r="S121" s="102" t="n">
        <v>10.45</v>
      </c>
      <c r="T121" s="102" t="n">
        <v>11.28</v>
      </c>
      <c r="U121" s="102" t="n">
        <v>11.3133333333333</v>
      </c>
      <c r="V121" s="102" t="n">
        <v>11.3466666666667</v>
      </c>
      <c r="W121" s="102" t="n">
        <v>11.38</v>
      </c>
      <c r="X121" s="102" t="n">
        <v>11.4533333333333</v>
      </c>
      <c r="Y121" s="102" t="n">
        <v>11.5266666666667</v>
      </c>
      <c r="Z121" s="102" t="n">
        <v>11.6</v>
      </c>
      <c r="AA121" s="102" t="n">
        <v>11.6733333333333</v>
      </c>
      <c r="AB121" s="102" t="n">
        <v>11.7466666666667</v>
      </c>
      <c r="AC121" s="102" t="n">
        <v>11.82</v>
      </c>
      <c r="AD121" s="102" t="n">
        <v>11.8933333333333</v>
      </c>
      <c r="AE121" s="102" t="n">
        <v>11.9666666666667</v>
      </c>
      <c r="AF121" s="102" t="n">
        <v>12.04</v>
      </c>
      <c r="AG121" s="102" t="n">
        <v>11.646</v>
      </c>
      <c r="AH121" s="102" t="n">
        <v>11.252</v>
      </c>
      <c r="AI121" s="102" t="n">
        <v>10.858</v>
      </c>
      <c r="AJ121" s="102" t="n">
        <v>10.464</v>
      </c>
      <c r="AK121" s="102" t="n">
        <v>10.07</v>
      </c>
      <c r="AL121" s="102" t="n">
        <v>9.676</v>
      </c>
      <c r="AM121" s="102" t="n">
        <v>9.282</v>
      </c>
      <c r="AN121" s="102" t="n">
        <v>8.888</v>
      </c>
      <c r="AO121" s="102" t="n">
        <v>8.494</v>
      </c>
      <c r="AP121" s="102" t="n">
        <v>8.1</v>
      </c>
      <c r="AQ121" s="102" t="n">
        <v>7.706</v>
      </c>
      <c r="AR121" s="102" t="n">
        <v>7.312</v>
      </c>
      <c r="AS121" s="102" t="n">
        <v>6.918</v>
      </c>
      <c r="AT121" s="102" t="n">
        <v>6.524</v>
      </c>
      <c r="AU121" s="102" t="n">
        <v>6.13000000000001</v>
      </c>
      <c r="AV121" s="102" t="n">
        <v>5.73600000000001</v>
      </c>
      <c r="AW121" s="102" t="n">
        <v>5.34200000000001</v>
      </c>
      <c r="AX121" s="102" t="n">
        <v>4.94800000000001</v>
      </c>
      <c r="AY121" s="102" t="n">
        <v>4.55400000000001</v>
      </c>
      <c r="AZ121" s="102" t="n">
        <v>4.16000000000001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0.35</v>
      </c>
      <c r="D122" s="102" t="n">
        <v>0.7</v>
      </c>
      <c r="E122" s="102" t="n">
        <v>1.05</v>
      </c>
      <c r="F122" s="102" t="n">
        <v>1.4</v>
      </c>
      <c r="G122" s="102" t="n">
        <v>1.75</v>
      </c>
      <c r="H122" s="102" t="n">
        <v>2.1</v>
      </c>
      <c r="I122" s="102" t="n">
        <v>2.76666666666667</v>
      </c>
      <c r="J122" s="102" t="n">
        <v>3.43333333333333</v>
      </c>
      <c r="K122" s="102" t="n">
        <v>4.1</v>
      </c>
      <c r="L122" s="102" t="n">
        <v>4.76666666666667</v>
      </c>
      <c r="M122" s="102" t="n">
        <v>5.43333333333333</v>
      </c>
      <c r="N122" s="102" t="n">
        <v>6.1</v>
      </c>
      <c r="O122" s="102" t="n">
        <v>6.86666666666667</v>
      </c>
      <c r="P122" s="102" t="n">
        <v>7.63333333333333</v>
      </c>
      <c r="Q122" s="102" t="n">
        <v>8.4</v>
      </c>
      <c r="R122" s="102" t="n">
        <v>9.16666666666666</v>
      </c>
      <c r="S122" s="102" t="n">
        <v>9.93333333333333</v>
      </c>
      <c r="T122" s="102" t="n">
        <v>10.7</v>
      </c>
      <c r="U122" s="102" t="n">
        <v>10.7333333333333</v>
      </c>
      <c r="V122" s="102" t="n">
        <v>10.7666666666667</v>
      </c>
      <c r="W122" s="102" t="n">
        <v>10.8</v>
      </c>
      <c r="X122" s="102" t="n">
        <v>10.8666666666667</v>
      </c>
      <c r="Y122" s="102" t="n">
        <v>10.9333333333333</v>
      </c>
      <c r="Z122" s="102" t="n">
        <v>11</v>
      </c>
      <c r="AA122" s="102" t="n">
        <v>11.0666666666667</v>
      </c>
      <c r="AB122" s="102" t="n">
        <v>11.1333333333333</v>
      </c>
      <c r="AC122" s="102" t="n">
        <v>11.2</v>
      </c>
      <c r="AD122" s="102" t="n">
        <v>11.2666666666667</v>
      </c>
      <c r="AE122" s="102" t="n">
        <v>11.3333333333333</v>
      </c>
      <c r="AF122" s="102" t="n">
        <v>11.4</v>
      </c>
      <c r="AG122" s="102" t="n">
        <v>11.01</v>
      </c>
      <c r="AH122" s="102" t="n">
        <v>10.62</v>
      </c>
      <c r="AI122" s="102" t="n">
        <v>10.23</v>
      </c>
      <c r="AJ122" s="102" t="n">
        <v>9.84</v>
      </c>
      <c r="AK122" s="102" t="n">
        <v>9.45</v>
      </c>
      <c r="AL122" s="102" t="n">
        <v>9.06</v>
      </c>
      <c r="AM122" s="102" t="n">
        <v>8.67</v>
      </c>
      <c r="AN122" s="102" t="n">
        <v>8.28</v>
      </c>
      <c r="AO122" s="102" t="n">
        <v>7.89</v>
      </c>
      <c r="AP122" s="102" t="n">
        <v>7.5</v>
      </c>
      <c r="AQ122" s="102" t="n">
        <v>7.11</v>
      </c>
      <c r="AR122" s="102" t="n">
        <v>6.72</v>
      </c>
      <c r="AS122" s="102" t="n">
        <v>6.33</v>
      </c>
      <c r="AT122" s="102" t="n">
        <v>5.94</v>
      </c>
      <c r="AU122" s="102" t="n">
        <v>5.55</v>
      </c>
      <c r="AV122" s="102" t="n">
        <v>5.16</v>
      </c>
      <c r="AW122" s="102" t="n">
        <v>4.77</v>
      </c>
      <c r="AX122" s="102" t="n">
        <v>4.38</v>
      </c>
      <c r="AY122" s="102" t="n">
        <v>3.99</v>
      </c>
      <c r="AZ122" s="102" t="n">
        <v>3.6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0.34</v>
      </c>
      <c r="D123" s="102" t="n">
        <v>0.68</v>
      </c>
      <c r="E123" s="102" t="n">
        <v>1.02</v>
      </c>
      <c r="F123" s="102" t="n">
        <v>1.36</v>
      </c>
      <c r="G123" s="102" t="n">
        <v>1.7</v>
      </c>
      <c r="H123" s="102" t="n">
        <v>2.04</v>
      </c>
      <c r="I123" s="102" t="n">
        <v>2.69333333333333</v>
      </c>
      <c r="J123" s="102" t="n">
        <v>3.34666666666667</v>
      </c>
      <c r="K123" s="102" t="n">
        <v>4</v>
      </c>
      <c r="L123" s="102" t="n">
        <v>4.62</v>
      </c>
      <c r="M123" s="102" t="n">
        <v>5.24</v>
      </c>
      <c r="N123" s="102" t="n">
        <v>5.86</v>
      </c>
      <c r="O123" s="102" t="n">
        <v>6.59666666666667</v>
      </c>
      <c r="P123" s="102" t="n">
        <v>7.33333333333333</v>
      </c>
      <c r="Q123" s="102" t="n">
        <v>8.07</v>
      </c>
      <c r="R123" s="102" t="n">
        <v>8.80666666666667</v>
      </c>
      <c r="S123" s="102" t="n">
        <v>9.54333333333333</v>
      </c>
      <c r="T123" s="102" t="n">
        <v>10.28</v>
      </c>
      <c r="U123" s="102" t="n">
        <v>10.3133333333333</v>
      </c>
      <c r="V123" s="102" t="n">
        <v>10.3466666666667</v>
      </c>
      <c r="W123" s="102" t="n">
        <v>10.38</v>
      </c>
      <c r="X123" s="102" t="n">
        <v>10.4444444444444</v>
      </c>
      <c r="Y123" s="102" t="n">
        <v>10.5088888888889</v>
      </c>
      <c r="Z123" s="102" t="n">
        <v>10.5733333333333</v>
      </c>
      <c r="AA123" s="102" t="n">
        <v>10.6377777777778</v>
      </c>
      <c r="AB123" s="102" t="n">
        <v>10.7022222222222</v>
      </c>
      <c r="AC123" s="102" t="n">
        <v>10.7666666666667</v>
      </c>
      <c r="AD123" s="102" t="n">
        <v>10.8311111111111</v>
      </c>
      <c r="AE123" s="102" t="n">
        <v>10.8955555555556</v>
      </c>
      <c r="AF123" s="102" t="n">
        <v>10.96</v>
      </c>
      <c r="AG123" s="102" t="n">
        <v>10.587</v>
      </c>
      <c r="AH123" s="102" t="n">
        <v>10.214</v>
      </c>
      <c r="AI123" s="102" t="n">
        <v>9.841</v>
      </c>
      <c r="AJ123" s="102" t="n">
        <v>9.468</v>
      </c>
      <c r="AK123" s="102" t="n">
        <v>9.095</v>
      </c>
      <c r="AL123" s="102" t="n">
        <v>8.72200000000001</v>
      </c>
      <c r="AM123" s="102" t="n">
        <v>8.34900000000001</v>
      </c>
      <c r="AN123" s="102" t="n">
        <v>7.97600000000001</v>
      </c>
      <c r="AO123" s="102" t="n">
        <v>7.60300000000001</v>
      </c>
      <c r="AP123" s="102" t="n">
        <v>7.23</v>
      </c>
      <c r="AQ123" s="102" t="n">
        <v>6.857</v>
      </c>
      <c r="AR123" s="102" t="n">
        <v>6.484</v>
      </c>
      <c r="AS123" s="102" t="n">
        <v>6.111</v>
      </c>
      <c r="AT123" s="102" t="n">
        <v>5.738</v>
      </c>
      <c r="AU123" s="102" t="n">
        <v>5.365</v>
      </c>
      <c r="AV123" s="102" t="n">
        <v>4.992</v>
      </c>
      <c r="AW123" s="102" t="n">
        <v>4.619</v>
      </c>
      <c r="AX123" s="102" t="n">
        <v>4.246</v>
      </c>
      <c r="AY123" s="102" t="n">
        <v>3.873</v>
      </c>
      <c r="AZ123" s="102" t="n">
        <v>3.5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0.33</v>
      </c>
      <c r="D124" s="102" t="n">
        <v>0.66</v>
      </c>
      <c r="E124" s="102" t="n">
        <v>0.99</v>
      </c>
      <c r="F124" s="102" t="n">
        <v>1.32</v>
      </c>
      <c r="G124" s="102" t="n">
        <v>1.65</v>
      </c>
      <c r="H124" s="102" t="n">
        <v>1.98</v>
      </c>
      <c r="I124" s="102" t="n">
        <v>2.62</v>
      </c>
      <c r="J124" s="102" t="n">
        <v>3.26</v>
      </c>
      <c r="K124" s="102" t="n">
        <v>3.9</v>
      </c>
      <c r="L124" s="102" t="n">
        <v>4.47333333333333</v>
      </c>
      <c r="M124" s="102" t="n">
        <v>5.04666666666667</v>
      </c>
      <c r="N124" s="102" t="n">
        <v>5.62</v>
      </c>
      <c r="O124" s="102" t="n">
        <v>6.32666666666667</v>
      </c>
      <c r="P124" s="102" t="n">
        <v>7.03333333333333</v>
      </c>
      <c r="Q124" s="102" t="n">
        <v>7.74</v>
      </c>
      <c r="R124" s="102" t="n">
        <v>8.44666666666667</v>
      </c>
      <c r="S124" s="102" t="n">
        <v>9.15333333333333</v>
      </c>
      <c r="T124" s="102" t="n">
        <v>9.86</v>
      </c>
      <c r="U124" s="102" t="n">
        <v>9.89333333333333</v>
      </c>
      <c r="V124" s="102" t="n">
        <v>9.92666666666667</v>
      </c>
      <c r="W124" s="102" t="n">
        <v>9.96</v>
      </c>
      <c r="X124" s="102" t="n">
        <v>10.0222222222222</v>
      </c>
      <c r="Y124" s="102" t="n">
        <v>10.0844444444444</v>
      </c>
      <c r="Z124" s="102" t="n">
        <v>10.1466666666667</v>
      </c>
      <c r="AA124" s="102" t="n">
        <v>10.2088888888889</v>
      </c>
      <c r="AB124" s="102" t="n">
        <v>10.2711111111111</v>
      </c>
      <c r="AC124" s="102" t="n">
        <v>10.3333333333333</v>
      </c>
      <c r="AD124" s="102" t="n">
        <v>10.3955555555556</v>
      </c>
      <c r="AE124" s="102" t="n">
        <v>10.4577777777778</v>
      </c>
      <c r="AF124" s="102" t="n">
        <v>10.52</v>
      </c>
      <c r="AG124" s="102" t="n">
        <v>10.164</v>
      </c>
      <c r="AH124" s="102" t="n">
        <v>9.808</v>
      </c>
      <c r="AI124" s="102" t="n">
        <v>9.452</v>
      </c>
      <c r="AJ124" s="102" t="n">
        <v>9.096</v>
      </c>
      <c r="AK124" s="102" t="n">
        <v>8.74</v>
      </c>
      <c r="AL124" s="102" t="n">
        <v>8.384</v>
      </c>
      <c r="AM124" s="102" t="n">
        <v>8.028</v>
      </c>
      <c r="AN124" s="102" t="n">
        <v>7.672</v>
      </c>
      <c r="AO124" s="102" t="n">
        <v>7.316</v>
      </c>
      <c r="AP124" s="102" t="n">
        <v>6.96</v>
      </c>
      <c r="AQ124" s="102" t="n">
        <v>6.604</v>
      </c>
      <c r="AR124" s="102" t="n">
        <v>6.248</v>
      </c>
      <c r="AS124" s="102" t="n">
        <v>5.892</v>
      </c>
      <c r="AT124" s="102" t="n">
        <v>5.536</v>
      </c>
      <c r="AU124" s="102" t="n">
        <v>5.18</v>
      </c>
      <c r="AV124" s="102" t="n">
        <v>4.824</v>
      </c>
      <c r="AW124" s="102" t="n">
        <v>4.468</v>
      </c>
      <c r="AX124" s="102" t="n">
        <v>4.112</v>
      </c>
      <c r="AY124" s="102" t="n">
        <v>3.756</v>
      </c>
      <c r="AZ124" s="102" t="n">
        <v>3.4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0.32</v>
      </c>
      <c r="D125" s="102" t="n">
        <v>0.64</v>
      </c>
      <c r="E125" s="102" t="n">
        <v>0.96</v>
      </c>
      <c r="F125" s="102" t="n">
        <v>1.28</v>
      </c>
      <c r="G125" s="102" t="n">
        <v>1.6</v>
      </c>
      <c r="H125" s="102" t="n">
        <v>1.92</v>
      </c>
      <c r="I125" s="102" t="n">
        <v>2.54666666666667</v>
      </c>
      <c r="J125" s="102" t="n">
        <v>3.17333333333333</v>
      </c>
      <c r="K125" s="102" t="n">
        <v>3.8</v>
      </c>
      <c r="L125" s="102" t="n">
        <v>4.32666666666667</v>
      </c>
      <c r="M125" s="102" t="n">
        <v>4.85333333333333</v>
      </c>
      <c r="N125" s="102" t="n">
        <v>5.38</v>
      </c>
      <c r="O125" s="102" t="n">
        <v>6.05666666666667</v>
      </c>
      <c r="P125" s="102" t="n">
        <v>6.73333333333333</v>
      </c>
      <c r="Q125" s="102" t="n">
        <v>7.41</v>
      </c>
      <c r="R125" s="102" t="n">
        <v>8.08666666666667</v>
      </c>
      <c r="S125" s="102" t="n">
        <v>8.76333333333333</v>
      </c>
      <c r="T125" s="102" t="n">
        <v>9.44</v>
      </c>
      <c r="U125" s="102" t="n">
        <v>9.47333333333333</v>
      </c>
      <c r="V125" s="102" t="n">
        <v>9.50666666666667</v>
      </c>
      <c r="W125" s="102" t="n">
        <v>9.54</v>
      </c>
      <c r="X125" s="102" t="n">
        <v>9.6</v>
      </c>
      <c r="Y125" s="102" t="n">
        <v>9.66</v>
      </c>
      <c r="Z125" s="102" t="n">
        <v>9.72</v>
      </c>
      <c r="AA125" s="102" t="n">
        <v>9.78</v>
      </c>
      <c r="AB125" s="102" t="n">
        <v>9.84</v>
      </c>
      <c r="AC125" s="102" t="n">
        <v>9.9</v>
      </c>
      <c r="AD125" s="102" t="n">
        <v>9.96</v>
      </c>
      <c r="AE125" s="102" t="n">
        <v>10.02</v>
      </c>
      <c r="AF125" s="102" t="n">
        <v>10.08</v>
      </c>
      <c r="AG125" s="102" t="n">
        <v>9.741</v>
      </c>
      <c r="AH125" s="102" t="n">
        <v>9.402</v>
      </c>
      <c r="AI125" s="102" t="n">
        <v>9.063</v>
      </c>
      <c r="AJ125" s="102" t="n">
        <v>8.724</v>
      </c>
      <c r="AK125" s="102" t="n">
        <v>8.385</v>
      </c>
      <c r="AL125" s="102" t="n">
        <v>8.046</v>
      </c>
      <c r="AM125" s="102" t="n">
        <v>7.707</v>
      </c>
      <c r="AN125" s="102" t="n">
        <v>7.368</v>
      </c>
      <c r="AO125" s="102" t="n">
        <v>7.029</v>
      </c>
      <c r="AP125" s="102" t="n">
        <v>6.69</v>
      </c>
      <c r="AQ125" s="102" t="n">
        <v>6.351</v>
      </c>
      <c r="AR125" s="102" t="n">
        <v>6.012</v>
      </c>
      <c r="AS125" s="102" t="n">
        <v>5.673</v>
      </c>
      <c r="AT125" s="102" t="n">
        <v>5.334</v>
      </c>
      <c r="AU125" s="102" t="n">
        <v>4.995</v>
      </c>
      <c r="AV125" s="102" t="n">
        <v>4.656</v>
      </c>
      <c r="AW125" s="102" t="n">
        <v>4.317</v>
      </c>
      <c r="AX125" s="102" t="n">
        <v>3.978</v>
      </c>
      <c r="AY125" s="102" t="n">
        <v>3.639</v>
      </c>
      <c r="AZ125" s="102" t="n">
        <v>3.3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0.31</v>
      </c>
      <c r="D126" s="102" t="n">
        <v>0.62</v>
      </c>
      <c r="E126" s="102" t="n">
        <v>0.93</v>
      </c>
      <c r="F126" s="102" t="n">
        <v>1.24</v>
      </c>
      <c r="G126" s="102" t="n">
        <v>1.55</v>
      </c>
      <c r="H126" s="102" t="n">
        <v>1.86</v>
      </c>
      <c r="I126" s="102" t="n">
        <v>2.47333333333333</v>
      </c>
      <c r="J126" s="102" t="n">
        <v>3.08666666666667</v>
      </c>
      <c r="K126" s="102" t="n">
        <v>3.7</v>
      </c>
      <c r="L126" s="102" t="n">
        <v>4.18</v>
      </c>
      <c r="M126" s="102" t="n">
        <v>4.66</v>
      </c>
      <c r="N126" s="102" t="n">
        <v>5.14</v>
      </c>
      <c r="O126" s="102" t="n">
        <v>5.78666666666667</v>
      </c>
      <c r="P126" s="102" t="n">
        <v>6.43333333333333</v>
      </c>
      <c r="Q126" s="102" t="n">
        <v>7.08</v>
      </c>
      <c r="R126" s="102" t="n">
        <v>7.72666666666667</v>
      </c>
      <c r="S126" s="102" t="n">
        <v>8.37333333333333</v>
      </c>
      <c r="T126" s="102" t="n">
        <v>9.02</v>
      </c>
      <c r="U126" s="102" t="n">
        <v>9.05333333333333</v>
      </c>
      <c r="V126" s="102" t="n">
        <v>9.08666666666667</v>
      </c>
      <c r="W126" s="102" t="n">
        <v>9.12</v>
      </c>
      <c r="X126" s="102" t="n">
        <v>9.17777777777778</v>
      </c>
      <c r="Y126" s="102" t="n">
        <v>9.23555555555556</v>
      </c>
      <c r="Z126" s="102" t="n">
        <v>9.29333333333334</v>
      </c>
      <c r="AA126" s="102" t="n">
        <v>9.35111111111111</v>
      </c>
      <c r="AB126" s="102" t="n">
        <v>9.40888888888889</v>
      </c>
      <c r="AC126" s="102" t="n">
        <v>9.46666666666667</v>
      </c>
      <c r="AD126" s="102" t="n">
        <v>9.52444444444445</v>
      </c>
      <c r="AE126" s="102" t="n">
        <v>9.58222222222222</v>
      </c>
      <c r="AF126" s="102" t="n">
        <v>9.64</v>
      </c>
      <c r="AG126" s="102" t="n">
        <v>9.318</v>
      </c>
      <c r="AH126" s="102" t="n">
        <v>8.996</v>
      </c>
      <c r="AI126" s="102" t="n">
        <v>8.674</v>
      </c>
      <c r="AJ126" s="102" t="n">
        <v>8.352</v>
      </c>
      <c r="AK126" s="102" t="n">
        <v>8.03000000000001</v>
      </c>
      <c r="AL126" s="102" t="n">
        <v>7.708</v>
      </c>
      <c r="AM126" s="102" t="n">
        <v>7.386</v>
      </c>
      <c r="AN126" s="102" t="n">
        <v>7.064</v>
      </c>
      <c r="AO126" s="102" t="n">
        <v>6.742</v>
      </c>
      <c r="AP126" s="102" t="n">
        <v>6.42</v>
      </c>
      <c r="AQ126" s="102" t="n">
        <v>6.098</v>
      </c>
      <c r="AR126" s="102" t="n">
        <v>5.776</v>
      </c>
      <c r="AS126" s="102" t="n">
        <v>5.454</v>
      </c>
      <c r="AT126" s="102" t="n">
        <v>5.132</v>
      </c>
      <c r="AU126" s="102" t="n">
        <v>4.81</v>
      </c>
      <c r="AV126" s="102" t="n">
        <v>4.488</v>
      </c>
      <c r="AW126" s="102" t="n">
        <v>4.166</v>
      </c>
      <c r="AX126" s="102" t="n">
        <v>3.844</v>
      </c>
      <c r="AY126" s="102" t="n">
        <v>3.522</v>
      </c>
      <c r="AZ126" s="102" t="n">
        <v>3.2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0.3</v>
      </c>
      <c r="D127" s="102" t="n">
        <v>0.6</v>
      </c>
      <c r="E127" s="102" t="n">
        <v>0.9</v>
      </c>
      <c r="F127" s="102" t="n">
        <v>1.2</v>
      </c>
      <c r="G127" s="102" t="n">
        <v>1.5</v>
      </c>
      <c r="H127" s="102" t="n">
        <v>1.8</v>
      </c>
      <c r="I127" s="102" t="n">
        <v>2.4</v>
      </c>
      <c r="J127" s="102" t="n">
        <v>3</v>
      </c>
      <c r="K127" s="102" t="n">
        <v>3.6</v>
      </c>
      <c r="L127" s="102" t="n">
        <v>4.03333333333333</v>
      </c>
      <c r="M127" s="102" t="n">
        <v>4.46666666666667</v>
      </c>
      <c r="N127" s="102" t="n">
        <v>4.9</v>
      </c>
      <c r="O127" s="102" t="n">
        <v>5.51666666666667</v>
      </c>
      <c r="P127" s="102" t="n">
        <v>6.13333333333333</v>
      </c>
      <c r="Q127" s="102" t="n">
        <v>6.75</v>
      </c>
      <c r="R127" s="102" t="n">
        <v>7.36666666666667</v>
      </c>
      <c r="S127" s="102" t="n">
        <v>7.98333333333333</v>
      </c>
      <c r="T127" s="102" t="n">
        <v>8.6</v>
      </c>
      <c r="U127" s="102" t="n">
        <v>8.63333333333333</v>
      </c>
      <c r="V127" s="102" t="n">
        <v>8.66666666666667</v>
      </c>
      <c r="W127" s="102" t="n">
        <v>8.7</v>
      </c>
      <c r="X127" s="102" t="n">
        <v>8.75555555555555</v>
      </c>
      <c r="Y127" s="102" t="n">
        <v>8.81111111111111</v>
      </c>
      <c r="Z127" s="102" t="n">
        <v>8.86666666666667</v>
      </c>
      <c r="AA127" s="102" t="n">
        <v>8.92222222222222</v>
      </c>
      <c r="AB127" s="102" t="n">
        <v>8.97777777777778</v>
      </c>
      <c r="AC127" s="102" t="n">
        <v>9.03333333333333</v>
      </c>
      <c r="AD127" s="102" t="n">
        <v>9.08888888888889</v>
      </c>
      <c r="AE127" s="102" t="n">
        <v>9.14444444444444</v>
      </c>
      <c r="AF127" s="102" t="n">
        <v>9.2</v>
      </c>
      <c r="AG127" s="102" t="n">
        <v>8.895</v>
      </c>
      <c r="AH127" s="102" t="n">
        <v>8.59</v>
      </c>
      <c r="AI127" s="102" t="n">
        <v>8.285</v>
      </c>
      <c r="AJ127" s="102" t="n">
        <v>7.98</v>
      </c>
      <c r="AK127" s="102" t="n">
        <v>7.675</v>
      </c>
      <c r="AL127" s="102" t="n">
        <v>7.37</v>
      </c>
      <c r="AM127" s="102" t="n">
        <v>7.065</v>
      </c>
      <c r="AN127" s="102" t="n">
        <v>6.76</v>
      </c>
      <c r="AO127" s="102" t="n">
        <v>6.455</v>
      </c>
      <c r="AP127" s="102" t="n">
        <v>6.15</v>
      </c>
      <c r="AQ127" s="102" t="n">
        <v>5.845</v>
      </c>
      <c r="AR127" s="102" t="n">
        <v>5.54</v>
      </c>
      <c r="AS127" s="102" t="n">
        <v>5.235</v>
      </c>
      <c r="AT127" s="102" t="n">
        <v>4.93</v>
      </c>
      <c r="AU127" s="102" t="n">
        <v>4.625</v>
      </c>
      <c r="AV127" s="102" t="n">
        <v>4.32</v>
      </c>
      <c r="AW127" s="102" t="n">
        <v>4.015</v>
      </c>
      <c r="AX127" s="102" t="n">
        <v>3.71</v>
      </c>
      <c r="AY127" s="102" t="n">
        <v>3.405</v>
      </c>
      <c r="AZ127" s="102" t="n">
        <v>3.1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0.293333333333333</v>
      </c>
      <c r="D128" s="102" t="n">
        <v>0.586666666666667</v>
      </c>
      <c r="E128" s="102" t="n">
        <v>0.88</v>
      </c>
      <c r="F128" s="102" t="n">
        <v>1.17333333333333</v>
      </c>
      <c r="G128" s="102" t="n">
        <v>1.46666666666667</v>
      </c>
      <c r="H128" s="102" t="n">
        <v>1.76</v>
      </c>
      <c r="I128" s="102" t="n">
        <v>2.35333333333333</v>
      </c>
      <c r="J128" s="102" t="n">
        <v>2.94666666666667</v>
      </c>
      <c r="K128" s="102" t="n">
        <v>3.54</v>
      </c>
      <c r="L128" s="102" t="n">
        <v>3.94666666666667</v>
      </c>
      <c r="M128" s="102" t="n">
        <v>4.35333333333333</v>
      </c>
      <c r="N128" s="102" t="n">
        <v>4.76</v>
      </c>
      <c r="O128" s="102" t="n">
        <v>5.33666666666667</v>
      </c>
      <c r="P128" s="102" t="n">
        <v>5.91333333333333</v>
      </c>
      <c r="Q128" s="102" t="n">
        <v>6.49</v>
      </c>
      <c r="R128" s="102" t="n">
        <v>7.06666666666667</v>
      </c>
      <c r="S128" s="102" t="n">
        <v>7.64333333333333</v>
      </c>
      <c r="T128" s="102" t="n">
        <v>8.22</v>
      </c>
      <c r="U128" s="102" t="n">
        <v>8.24333333333333</v>
      </c>
      <c r="V128" s="102" t="n">
        <v>8.26666666666667</v>
      </c>
      <c r="W128" s="102" t="n">
        <v>8.29</v>
      </c>
      <c r="X128" s="102" t="n">
        <v>8.34888888888889</v>
      </c>
      <c r="Y128" s="102" t="n">
        <v>8.40777777777778</v>
      </c>
      <c r="Z128" s="102" t="n">
        <v>8.46666666666667</v>
      </c>
      <c r="AA128" s="102" t="n">
        <v>8.52555555555556</v>
      </c>
      <c r="AB128" s="102" t="n">
        <v>8.58444444444445</v>
      </c>
      <c r="AC128" s="102" t="n">
        <v>8.64333333333333</v>
      </c>
      <c r="AD128" s="102" t="n">
        <v>8.70222222222222</v>
      </c>
      <c r="AE128" s="102" t="n">
        <v>8.76111111111111</v>
      </c>
      <c r="AF128" s="102" t="n">
        <v>8.82</v>
      </c>
      <c r="AG128" s="102" t="n">
        <v>8.522</v>
      </c>
      <c r="AH128" s="102" t="n">
        <v>8.224</v>
      </c>
      <c r="AI128" s="102" t="n">
        <v>7.926</v>
      </c>
      <c r="AJ128" s="102" t="n">
        <v>7.628</v>
      </c>
      <c r="AK128" s="102" t="n">
        <v>7.33</v>
      </c>
      <c r="AL128" s="102" t="n">
        <v>7.032</v>
      </c>
      <c r="AM128" s="102" t="n">
        <v>6.734</v>
      </c>
      <c r="AN128" s="102" t="n">
        <v>6.436</v>
      </c>
      <c r="AO128" s="102" t="n">
        <v>6.138</v>
      </c>
      <c r="AP128" s="102" t="n">
        <v>5.84</v>
      </c>
      <c r="AQ128" s="102" t="n">
        <v>5.542</v>
      </c>
      <c r="AR128" s="102" t="n">
        <v>5.244</v>
      </c>
      <c r="AS128" s="102" t="n">
        <v>4.946</v>
      </c>
      <c r="AT128" s="102" t="n">
        <v>4.648</v>
      </c>
      <c r="AU128" s="102" t="n">
        <v>4.35</v>
      </c>
      <c r="AV128" s="102" t="n">
        <v>4.052</v>
      </c>
      <c r="AW128" s="102" t="n">
        <v>3.754</v>
      </c>
      <c r="AX128" s="102" t="n">
        <v>3.456</v>
      </c>
      <c r="AY128" s="102" t="n">
        <v>3.158</v>
      </c>
      <c r="AZ128" s="102" t="n">
        <v>2.86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0.286666666666667</v>
      </c>
      <c r="D129" s="102" t="n">
        <v>0.573333333333333</v>
      </c>
      <c r="E129" s="102" t="n">
        <v>0.86</v>
      </c>
      <c r="F129" s="102" t="n">
        <v>1.14666666666667</v>
      </c>
      <c r="G129" s="102" t="n">
        <v>1.43333333333333</v>
      </c>
      <c r="H129" s="102" t="n">
        <v>1.72</v>
      </c>
      <c r="I129" s="102" t="n">
        <v>2.30666666666667</v>
      </c>
      <c r="J129" s="102" t="n">
        <v>2.89333333333333</v>
      </c>
      <c r="K129" s="102" t="n">
        <v>3.48</v>
      </c>
      <c r="L129" s="102" t="n">
        <v>3.86</v>
      </c>
      <c r="M129" s="102" t="n">
        <v>4.24</v>
      </c>
      <c r="N129" s="102" t="n">
        <v>4.62</v>
      </c>
      <c r="O129" s="102" t="n">
        <v>5.15666666666667</v>
      </c>
      <c r="P129" s="102" t="n">
        <v>5.69333333333333</v>
      </c>
      <c r="Q129" s="102" t="n">
        <v>6.23</v>
      </c>
      <c r="R129" s="102" t="n">
        <v>6.76666666666667</v>
      </c>
      <c r="S129" s="102" t="n">
        <v>7.30333333333333</v>
      </c>
      <c r="T129" s="102" t="n">
        <v>7.84</v>
      </c>
      <c r="U129" s="102" t="n">
        <v>7.85333333333333</v>
      </c>
      <c r="V129" s="102" t="n">
        <v>7.86666666666667</v>
      </c>
      <c r="W129" s="102" t="n">
        <v>7.88</v>
      </c>
      <c r="X129" s="102" t="n">
        <v>7.94222222222222</v>
      </c>
      <c r="Y129" s="102" t="n">
        <v>8.00444444444444</v>
      </c>
      <c r="Z129" s="102" t="n">
        <v>8.06666666666667</v>
      </c>
      <c r="AA129" s="102" t="n">
        <v>8.12888888888889</v>
      </c>
      <c r="AB129" s="102" t="n">
        <v>8.19111111111111</v>
      </c>
      <c r="AC129" s="102" t="n">
        <v>8.25333333333334</v>
      </c>
      <c r="AD129" s="102" t="n">
        <v>8.31555555555556</v>
      </c>
      <c r="AE129" s="102" t="n">
        <v>8.37777777777778</v>
      </c>
      <c r="AF129" s="102" t="n">
        <v>8.44</v>
      </c>
      <c r="AG129" s="102" t="n">
        <v>8.149</v>
      </c>
      <c r="AH129" s="102" t="n">
        <v>7.858</v>
      </c>
      <c r="AI129" s="102" t="n">
        <v>7.567</v>
      </c>
      <c r="AJ129" s="102" t="n">
        <v>7.276</v>
      </c>
      <c r="AK129" s="102" t="n">
        <v>6.985</v>
      </c>
      <c r="AL129" s="102" t="n">
        <v>6.694</v>
      </c>
      <c r="AM129" s="102" t="n">
        <v>6.403</v>
      </c>
      <c r="AN129" s="102" t="n">
        <v>6.112</v>
      </c>
      <c r="AO129" s="102" t="n">
        <v>5.821</v>
      </c>
      <c r="AP129" s="102" t="n">
        <v>5.53</v>
      </c>
      <c r="AQ129" s="102" t="n">
        <v>5.239</v>
      </c>
      <c r="AR129" s="102" t="n">
        <v>4.948</v>
      </c>
      <c r="AS129" s="102" t="n">
        <v>4.657</v>
      </c>
      <c r="AT129" s="102" t="n">
        <v>4.366</v>
      </c>
      <c r="AU129" s="102" t="n">
        <v>4.075</v>
      </c>
      <c r="AV129" s="102" t="n">
        <v>3.784</v>
      </c>
      <c r="AW129" s="102" t="n">
        <v>3.493</v>
      </c>
      <c r="AX129" s="102" t="n">
        <v>3.202</v>
      </c>
      <c r="AY129" s="102" t="n">
        <v>2.911</v>
      </c>
      <c r="AZ129" s="102" t="n">
        <v>2.62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0.28</v>
      </c>
      <c r="D130" s="102" t="n">
        <v>0.56</v>
      </c>
      <c r="E130" s="102" t="n">
        <v>0.84</v>
      </c>
      <c r="F130" s="102" t="n">
        <v>1.12</v>
      </c>
      <c r="G130" s="102" t="n">
        <v>1.4</v>
      </c>
      <c r="H130" s="102" t="n">
        <v>1.68</v>
      </c>
      <c r="I130" s="102" t="n">
        <v>2.26</v>
      </c>
      <c r="J130" s="102" t="n">
        <v>2.84</v>
      </c>
      <c r="K130" s="102" t="n">
        <v>3.42</v>
      </c>
      <c r="L130" s="102" t="n">
        <v>3.77333333333333</v>
      </c>
      <c r="M130" s="102" t="n">
        <v>4.12666666666667</v>
      </c>
      <c r="N130" s="102" t="n">
        <v>4.48</v>
      </c>
      <c r="O130" s="102" t="n">
        <v>4.97666666666667</v>
      </c>
      <c r="P130" s="102" t="n">
        <v>5.47333333333333</v>
      </c>
      <c r="Q130" s="102" t="n">
        <v>5.97</v>
      </c>
      <c r="R130" s="102" t="n">
        <v>6.46666666666667</v>
      </c>
      <c r="S130" s="102" t="n">
        <v>6.96333333333333</v>
      </c>
      <c r="T130" s="102" t="n">
        <v>7.46</v>
      </c>
      <c r="U130" s="102" t="n">
        <v>7.46333333333333</v>
      </c>
      <c r="V130" s="102" t="n">
        <v>7.46666666666667</v>
      </c>
      <c r="W130" s="102" t="n">
        <v>7.47</v>
      </c>
      <c r="X130" s="102" t="n">
        <v>7.53555555555556</v>
      </c>
      <c r="Y130" s="102" t="n">
        <v>7.60111111111111</v>
      </c>
      <c r="Z130" s="102" t="n">
        <v>7.66666666666667</v>
      </c>
      <c r="AA130" s="102" t="n">
        <v>7.73222222222222</v>
      </c>
      <c r="AB130" s="102" t="n">
        <v>7.79777777777778</v>
      </c>
      <c r="AC130" s="102" t="n">
        <v>7.86333333333334</v>
      </c>
      <c r="AD130" s="102" t="n">
        <v>7.92888888888889</v>
      </c>
      <c r="AE130" s="102" t="n">
        <v>7.99444444444445</v>
      </c>
      <c r="AF130" s="102" t="n">
        <v>8.06</v>
      </c>
      <c r="AG130" s="102" t="n">
        <v>7.776</v>
      </c>
      <c r="AH130" s="102" t="n">
        <v>7.492</v>
      </c>
      <c r="AI130" s="102" t="n">
        <v>7.208</v>
      </c>
      <c r="AJ130" s="102" t="n">
        <v>6.924</v>
      </c>
      <c r="AK130" s="102" t="n">
        <v>6.64</v>
      </c>
      <c r="AL130" s="102" t="n">
        <v>6.356</v>
      </c>
      <c r="AM130" s="102" t="n">
        <v>6.072</v>
      </c>
      <c r="AN130" s="102" t="n">
        <v>5.788</v>
      </c>
      <c r="AO130" s="102" t="n">
        <v>5.504</v>
      </c>
      <c r="AP130" s="102" t="n">
        <v>5.22</v>
      </c>
      <c r="AQ130" s="102" t="n">
        <v>4.936</v>
      </c>
      <c r="AR130" s="102" t="n">
        <v>4.652</v>
      </c>
      <c r="AS130" s="102" t="n">
        <v>4.368</v>
      </c>
      <c r="AT130" s="102" t="n">
        <v>4.084</v>
      </c>
      <c r="AU130" s="102" t="n">
        <v>3.8</v>
      </c>
      <c r="AV130" s="102" t="n">
        <v>3.516</v>
      </c>
      <c r="AW130" s="102" t="n">
        <v>3.232</v>
      </c>
      <c r="AX130" s="102" t="n">
        <v>2.948</v>
      </c>
      <c r="AY130" s="102" t="n">
        <v>2.66399999999999</v>
      </c>
      <c r="AZ130" s="102" t="n">
        <v>2.37999999999999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0.273333333333333</v>
      </c>
      <c r="D131" s="102" t="n">
        <v>0.546666666666667</v>
      </c>
      <c r="E131" s="102" t="n">
        <v>0.82</v>
      </c>
      <c r="F131" s="102" t="n">
        <v>1.09333333333333</v>
      </c>
      <c r="G131" s="102" t="n">
        <v>1.36666666666667</v>
      </c>
      <c r="H131" s="102" t="n">
        <v>1.64</v>
      </c>
      <c r="I131" s="102" t="n">
        <v>2.21333333333333</v>
      </c>
      <c r="J131" s="102" t="n">
        <v>2.78666666666667</v>
      </c>
      <c r="K131" s="102" t="n">
        <v>3.36</v>
      </c>
      <c r="L131" s="102" t="n">
        <v>3.68666666666667</v>
      </c>
      <c r="M131" s="102" t="n">
        <v>4.01333333333333</v>
      </c>
      <c r="N131" s="102" t="n">
        <v>4.34</v>
      </c>
      <c r="O131" s="102" t="n">
        <v>4.79666666666667</v>
      </c>
      <c r="P131" s="102" t="n">
        <v>5.25333333333333</v>
      </c>
      <c r="Q131" s="102" t="n">
        <v>5.71</v>
      </c>
      <c r="R131" s="102" t="n">
        <v>6.16666666666667</v>
      </c>
      <c r="S131" s="102" t="n">
        <v>6.62333333333333</v>
      </c>
      <c r="T131" s="102" t="n">
        <v>7.08</v>
      </c>
      <c r="U131" s="102" t="n">
        <v>7.07333333333333</v>
      </c>
      <c r="V131" s="102" t="n">
        <v>7.06666666666667</v>
      </c>
      <c r="W131" s="102" t="n">
        <v>7.06</v>
      </c>
      <c r="X131" s="102" t="n">
        <v>7.12888888888889</v>
      </c>
      <c r="Y131" s="102" t="n">
        <v>7.19777777777778</v>
      </c>
      <c r="Z131" s="102" t="n">
        <v>7.26666666666667</v>
      </c>
      <c r="AA131" s="102" t="n">
        <v>7.33555555555556</v>
      </c>
      <c r="AB131" s="102" t="n">
        <v>7.40444444444444</v>
      </c>
      <c r="AC131" s="102" t="n">
        <v>7.47333333333333</v>
      </c>
      <c r="AD131" s="102" t="n">
        <v>7.54222222222222</v>
      </c>
      <c r="AE131" s="102" t="n">
        <v>7.61111111111111</v>
      </c>
      <c r="AF131" s="102" t="n">
        <v>7.68</v>
      </c>
      <c r="AG131" s="102" t="n">
        <v>7.403</v>
      </c>
      <c r="AH131" s="102" t="n">
        <v>7.126</v>
      </c>
      <c r="AI131" s="102" t="n">
        <v>6.849</v>
      </c>
      <c r="AJ131" s="102" t="n">
        <v>6.572</v>
      </c>
      <c r="AK131" s="102" t="n">
        <v>6.295</v>
      </c>
      <c r="AL131" s="102" t="n">
        <v>6.018</v>
      </c>
      <c r="AM131" s="102" t="n">
        <v>5.741</v>
      </c>
      <c r="AN131" s="102" t="n">
        <v>5.464</v>
      </c>
      <c r="AO131" s="102" t="n">
        <v>5.187</v>
      </c>
      <c r="AP131" s="102" t="n">
        <v>4.91</v>
      </c>
      <c r="AQ131" s="102" t="n">
        <v>4.633</v>
      </c>
      <c r="AR131" s="102" t="n">
        <v>4.356</v>
      </c>
      <c r="AS131" s="102" t="n">
        <v>4.079</v>
      </c>
      <c r="AT131" s="102" t="n">
        <v>3.802</v>
      </c>
      <c r="AU131" s="102" t="n">
        <v>3.525</v>
      </c>
      <c r="AV131" s="102" t="n">
        <v>3.248</v>
      </c>
      <c r="AW131" s="102" t="n">
        <v>2.971</v>
      </c>
      <c r="AX131" s="102" t="n">
        <v>2.69399999999999</v>
      </c>
      <c r="AY131" s="102" t="n">
        <v>2.41699999999999</v>
      </c>
      <c r="AZ131" s="102" t="n">
        <v>2.13999999999999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0.266666666666667</v>
      </c>
      <c r="D132" s="102" t="n">
        <v>0.533333333333333</v>
      </c>
      <c r="E132" s="102" t="n">
        <v>0.8</v>
      </c>
      <c r="F132" s="102" t="n">
        <v>1.06666666666667</v>
      </c>
      <c r="G132" s="102" t="n">
        <v>1.33333333333333</v>
      </c>
      <c r="H132" s="102" t="n">
        <v>1.6</v>
      </c>
      <c r="I132" s="102" t="n">
        <v>2.16666666666667</v>
      </c>
      <c r="J132" s="102" t="n">
        <v>2.73333333333333</v>
      </c>
      <c r="K132" s="102" t="n">
        <v>3.3</v>
      </c>
      <c r="L132" s="102" t="n">
        <v>3.6</v>
      </c>
      <c r="M132" s="102" t="n">
        <v>3.9</v>
      </c>
      <c r="N132" s="102" t="n">
        <v>4.2</v>
      </c>
      <c r="O132" s="102" t="n">
        <v>4.61666666666667</v>
      </c>
      <c r="P132" s="102" t="n">
        <v>5.03333333333333</v>
      </c>
      <c r="Q132" s="102" t="n">
        <v>5.45</v>
      </c>
      <c r="R132" s="102" t="n">
        <v>5.86666666666667</v>
      </c>
      <c r="S132" s="102" t="n">
        <v>6.28333333333334</v>
      </c>
      <c r="T132" s="102" t="n">
        <v>6.7</v>
      </c>
      <c r="U132" s="102" t="n">
        <v>6.68333333333333</v>
      </c>
      <c r="V132" s="102" t="n">
        <v>6.66666666666667</v>
      </c>
      <c r="W132" s="102" t="n">
        <v>6.65</v>
      </c>
      <c r="X132" s="102" t="n">
        <v>6.72222222222222</v>
      </c>
      <c r="Y132" s="102" t="n">
        <v>6.79444444444444</v>
      </c>
      <c r="Z132" s="102" t="n">
        <v>6.86666666666667</v>
      </c>
      <c r="AA132" s="102" t="n">
        <v>6.93888888888889</v>
      </c>
      <c r="AB132" s="102" t="n">
        <v>7.01111111111111</v>
      </c>
      <c r="AC132" s="102" t="n">
        <v>7.08333333333333</v>
      </c>
      <c r="AD132" s="102" t="n">
        <v>7.15555555555555</v>
      </c>
      <c r="AE132" s="102" t="n">
        <v>7.22777777777778</v>
      </c>
      <c r="AF132" s="102" t="n">
        <v>7.3</v>
      </c>
      <c r="AG132" s="102" t="n">
        <v>7.03</v>
      </c>
      <c r="AH132" s="102" t="n">
        <v>6.76</v>
      </c>
      <c r="AI132" s="102" t="n">
        <v>6.49</v>
      </c>
      <c r="AJ132" s="102" t="n">
        <v>6.22</v>
      </c>
      <c r="AK132" s="102" t="n">
        <v>5.95</v>
      </c>
      <c r="AL132" s="102" t="n">
        <v>5.68</v>
      </c>
      <c r="AM132" s="102" t="n">
        <v>5.41</v>
      </c>
      <c r="AN132" s="102" t="n">
        <v>5.14</v>
      </c>
      <c r="AO132" s="102" t="n">
        <v>4.87</v>
      </c>
      <c r="AP132" s="102" t="n">
        <v>4.6</v>
      </c>
      <c r="AQ132" s="102" t="n">
        <v>4.33</v>
      </c>
      <c r="AR132" s="102" t="n">
        <v>4.06</v>
      </c>
      <c r="AS132" s="102" t="n">
        <v>3.79</v>
      </c>
      <c r="AT132" s="102" t="n">
        <v>3.52</v>
      </c>
      <c r="AU132" s="102" t="n">
        <v>3.25</v>
      </c>
      <c r="AV132" s="102" t="n">
        <v>2.98</v>
      </c>
      <c r="AW132" s="102" t="n">
        <v>2.71</v>
      </c>
      <c r="AX132" s="102" t="n">
        <v>2.44</v>
      </c>
      <c r="AY132" s="102" t="n">
        <v>2.17</v>
      </c>
      <c r="AZ132" s="102" t="n">
        <v>1.9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0.26</v>
      </c>
      <c r="D133" s="102" t="n">
        <v>0.52</v>
      </c>
      <c r="E133" s="102" t="n">
        <v>0.78</v>
      </c>
      <c r="F133" s="102" t="n">
        <v>1.04</v>
      </c>
      <c r="G133" s="102" t="n">
        <v>1.3</v>
      </c>
      <c r="H133" s="102" t="n">
        <v>1.56</v>
      </c>
      <c r="I133" s="102" t="n">
        <v>2.11333333333333</v>
      </c>
      <c r="J133" s="102" t="n">
        <v>2.66666666666667</v>
      </c>
      <c r="K133" s="102" t="n">
        <v>3.22</v>
      </c>
      <c r="L133" s="102" t="n">
        <v>3.50666666666667</v>
      </c>
      <c r="M133" s="102" t="n">
        <v>3.79333333333333</v>
      </c>
      <c r="N133" s="102" t="n">
        <v>4.08</v>
      </c>
      <c r="O133" s="102" t="n">
        <v>4.47333333333333</v>
      </c>
      <c r="P133" s="102" t="n">
        <v>4.86666666666667</v>
      </c>
      <c r="Q133" s="102" t="n">
        <v>5.26</v>
      </c>
      <c r="R133" s="102" t="n">
        <v>5.65333333333333</v>
      </c>
      <c r="S133" s="102" t="n">
        <v>6.04666666666667</v>
      </c>
      <c r="T133" s="102" t="n">
        <v>6.44</v>
      </c>
      <c r="U133" s="102" t="n">
        <v>6.43</v>
      </c>
      <c r="V133" s="102" t="n">
        <v>6.42</v>
      </c>
      <c r="W133" s="102" t="n">
        <v>6.41</v>
      </c>
      <c r="X133" s="102" t="n">
        <v>6.47777777777778</v>
      </c>
      <c r="Y133" s="102" t="n">
        <v>6.54555555555556</v>
      </c>
      <c r="Z133" s="102" t="n">
        <v>6.61333333333333</v>
      </c>
      <c r="AA133" s="102" t="n">
        <v>6.68111111111111</v>
      </c>
      <c r="AB133" s="102" t="n">
        <v>6.74888888888889</v>
      </c>
      <c r="AC133" s="102" t="n">
        <v>6.81666666666667</v>
      </c>
      <c r="AD133" s="102" t="n">
        <v>6.88444444444444</v>
      </c>
      <c r="AE133" s="102" t="n">
        <v>6.95222222222222</v>
      </c>
      <c r="AF133" s="102" t="n">
        <v>7.02</v>
      </c>
      <c r="AG133" s="102" t="n">
        <v>6.762</v>
      </c>
      <c r="AH133" s="102" t="n">
        <v>6.504</v>
      </c>
      <c r="AI133" s="102" t="n">
        <v>6.246</v>
      </c>
      <c r="AJ133" s="102" t="n">
        <v>5.988</v>
      </c>
      <c r="AK133" s="102" t="n">
        <v>5.73</v>
      </c>
      <c r="AL133" s="102" t="n">
        <v>5.472</v>
      </c>
      <c r="AM133" s="102" t="n">
        <v>5.214</v>
      </c>
      <c r="AN133" s="102" t="n">
        <v>4.956</v>
      </c>
      <c r="AO133" s="102" t="n">
        <v>4.698</v>
      </c>
      <c r="AP133" s="102" t="n">
        <v>4.44</v>
      </c>
      <c r="AQ133" s="102" t="n">
        <v>4.182</v>
      </c>
      <c r="AR133" s="102" t="n">
        <v>3.924</v>
      </c>
      <c r="AS133" s="102" t="n">
        <v>3.666</v>
      </c>
      <c r="AT133" s="102" t="n">
        <v>3.408</v>
      </c>
      <c r="AU133" s="102" t="n">
        <v>3.15</v>
      </c>
      <c r="AV133" s="102" t="n">
        <v>2.892</v>
      </c>
      <c r="AW133" s="102" t="n">
        <v>2.634</v>
      </c>
      <c r="AX133" s="102" t="n">
        <v>2.376</v>
      </c>
      <c r="AY133" s="102" t="n">
        <v>2.118</v>
      </c>
      <c r="AZ133" s="102" t="n">
        <v>1.86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0.253333333333333</v>
      </c>
      <c r="D134" s="102" t="n">
        <v>0.506666666666667</v>
      </c>
      <c r="E134" s="102" t="n">
        <v>0.76</v>
      </c>
      <c r="F134" s="102" t="n">
        <v>1.01333333333333</v>
      </c>
      <c r="G134" s="102" t="n">
        <v>1.26666666666667</v>
      </c>
      <c r="H134" s="102" t="n">
        <v>1.52</v>
      </c>
      <c r="I134" s="102" t="n">
        <v>2.06</v>
      </c>
      <c r="J134" s="102" t="n">
        <v>2.6</v>
      </c>
      <c r="K134" s="102" t="n">
        <v>3.14</v>
      </c>
      <c r="L134" s="102" t="n">
        <v>3.41333333333333</v>
      </c>
      <c r="M134" s="102" t="n">
        <v>3.68666666666667</v>
      </c>
      <c r="N134" s="102" t="n">
        <v>3.96</v>
      </c>
      <c r="O134" s="102" t="n">
        <v>4.33</v>
      </c>
      <c r="P134" s="102" t="n">
        <v>4.7</v>
      </c>
      <c r="Q134" s="102" t="n">
        <v>5.07</v>
      </c>
      <c r="R134" s="102" t="n">
        <v>5.44</v>
      </c>
      <c r="S134" s="102" t="n">
        <v>5.81</v>
      </c>
      <c r="T134" s="102" t="n">
        <v>6.18</v>
      </c>
      <c r="U134" s="102" t="n">
        <v>6.17666666666667</v>
      </c>
      <c r="V134" s="102" t="n">
        <v>6.17333333333333</v>
      </c>
      <c r="W134" s="102" t="n">
        <v>6.17</v>
      </c>
      <c r="X134" s="102" t="n">
        <v>6.23333333333333</v>
      </c>
      <c r="Y134" s="102" t="n">
        <v>6.29666666666667</v>
      </c>
      <c r="Z134" s="102" t="n">
        <v>6.36</v>
      </c>
      <c r="AA134" s="102" t="n">
        <v>6.42333333333333</v>
      </c>
      <c r="AB134" s="102" t="n">
        <v>6.48666666666667</v>
      </c>
      <c r="AC134" s="102" t="n">
        <v>6.55</v>
      </c>
      <c r="AD134" s="102" t="n">
        <v>6.61333333333333</v>
      </c>
      <c r="AE134" s="102" t="n">
        <v>6.67666666666667</v>
      </c>
      <c r="AF134" s="102" t="n">
        <v>6.74</v>
      </c>
      <c r="AG134" s="102" t="n">
        <v>6.494</v>
      </c>
      <c r="AH134" s="102" t="n">
        <v>6.248</v>
      </c>
      <c r="AI134" s="102" t="n">
        <v>6.002</v>
      </c>
      <c r="AJ134" s="102" t="n">
        <v>5.756</v>
      </c>
      <c r="AK134" s="102" t="n">
        <v>5.51</v>
      </c>
      <c r="AL134" s="102" t="n">
        <v>5.264</v>
      </c>
      <c r="AM134" s="102" t="n">
        <v>5.018</v>
      </c>
      <c r="AN134" s="102" t="n">
        <v>4.772</v>
      </c>
      <c r="AO134" s="102" t="n">
        <v>4.526</v>
      </c>
      <c r="AP134" s="102" t="n">
        <v>4.28</v>
      </c>
      <c r="AQ134" s="102" t="n">
        <v>4.034</v>
      </c>
      <c r="AR134" s="102" t="n">
        <v>3.788</v>
      </c>
      <c r="AS134" s="102" t="n">
        <v>3.542</v>
      </c>
      <c r="AT134" s="102" t="n">
        <v>3.296</v>
      </c>
      <c r="AU134" s="102" t="n">
        <v>3.05</v>
      </c>
      <c r="AV134" s="102" t="n">
        <v>2.804</v>
      </c>
      <c r="AW134" s="102" t="n">
        <v>2.558</v>
      </c>
      <c r="AX134" s="102" t="n">
        <v>2.312</v>
      </c>
      <c r="AY134" s="102" t="n">
        <v>2.066</v>
      </c>
      <c r="AZ134" s="102" t="n">
        <v>1.82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0.246666666666667</v>
      </c>
      <c r="D135" s="102" t="n">
        <v>0.493333333333333</v>
      </c>
      <c r="E135" s="102" t="n">
        <v>0.74</v>
      </c>
      <c r="F135" s="102" t="n">
        <v>0.986666666666667</v>
      </c>
      <c r="G135" s="102" t="n">
        <v>1.23333333333333</v>
      </c>
      <c r="H135" s="102" t="n">
        <v>1.48</v>
      </c>
      <c r="I135" s="102" t="n">
        <v>2.00666666666667</v>
      </c>
      <c r="J135" s="102" t="n">
        <v>2.53333333333333</v>
      </c>
      <c r="K135" s="102" t="n">
        <v>3.06</v>
      </c>
      <c r="L135" s="102" t="n">
        <v>3.32</v>
      </c>
      <c r="M135" s="102" t="n">
        <v>3.58</v>
      </c>
      <c r="N135" s="102" t="n">
        <v>3.84</v>
      </c>
      <c r="O135" s="102" t="n">
        <v>4.18666666666667</v>
      </c>
      <c r="P135" s="102" t="n">
        <v>4.53333333333333</v>
      </c>
      <c r="Q135" s="102" t="n">
        <v>4.88</v>
      </c>
      <c r="R135" s="102" t="n">
        <v>5.22666666666667</v>
      </c>
      <c r="S135" s="102" t="n">
        <v>5.57333333333333</v>
      </c>
      <c r="T135" s="102" t="n">
        <v>5.92</v>
      </c>
      <c r="U135" s="102" t="n">
        <v>5.92333333333333</v>
      </c>
      <c r="V135" s="102" t="n">
        <v>5.92666666666667</v>
      </c>
      <c r="W135" s="102" t="n">
        <v>5.93</v>
      </c>
      <c r="X135" s="102" t="n">
        <v>5.98888888888889</v>
      </c>
      <c r="Y135" s="102" t="n">
        <v>6.04777777777778</v>
      </c>
      <c r="Z135" s="102" t="n">
        <v>6.10666666666667</v>
      </c>
      <c r="AA135" s="102" t="n">
        <v>6.16555555555556</v>
      </c>
      <c r="AB135" s="102" t="n">
        <v>6.22444444444445</v>
      </c>
      <c r="AC135" s="102" t="n">
        <v>6.28333333333334</v>
      </c>
      <c r="AD135" s="102" t="n">
        <v>6.34222222222222</v>
      </c>
      <c r="AE135" s="102" t="n">
        <v>6.40111111111111</v>
      </c>
      <c r="AF135" s="102" t="n">
        <v>6.46</v>
      </c>
      <c r="AG135" s="102" t="n">
        <v>6.226</v>
      </c>
      <c r="AH135" s="102" t="n">
        <v>5.992</v>
      </c>
      <c r="AI135" s="102" t="n">
        <v>5.758</v>
      </c>
      <c r="AJ135" s="102" t="n">
        <v>5.524</v>
      </c>
      <c r="AK135" s="102" t="n">
        <v>5.29</v>
      </c>
      <c r="AL135" s="102" t="n">
        <v>5.056</v>
      </c>
      <c r="AM135" s="102" t="n">
        <v>4.822</v>
      </c>
      <c r="AN135" s="102" t="n">
        <v>4.588</v>
      </c>
      <c r="AO135" s="102" t="n">
        <v>4.354</v>
      </c>
      <c r="AP135" s="102" t="n">
        <v>4.12</v>
      </c>
      <c r="AQ135" s="102" t="n">
        <v>3.886</v>
      </c>
      <c r="AR135" s="102" t="n">
        <v>3.652</v>
      </c>
      <c r="AS135" s="102" t="n">
        <v>3.418</v>
      </c>
      <c r="AT135" s="102" t="n">
        <v>3.184</v>
      </c>
      <c r="AU135" s="102" t="n">
        <v>2.95</v>
      </c>
      <c r="AV135" s="102" t="n">
        <v>2.716</v>
      </c>
      <c r="AW135" s="102" t="n">
        <v>2.482</v>
      </c>
      <c r="AX135" s="102" t="n">
        <v>2.248</v>
      </c>
      <c r="AY135" s="102" t="n">
        <v>2.014</v>
      </c>
      <c r="AZ135" s="102" t="n">
        <v>1.78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0.24</v>
      </c>
      <c r="D136" s="102" t="n">
        <v>0.48</v>
      </c>
      <c r="E136" s="102" t="n">
        <v>0.72</v>
      </c>
      <c r="F136" s="102" t="n">
        <v>0.96</v>
      </c>
      <c r="G136" s="102" t="n">
        <v>1.2</v>
      </c>
      <c r="H136" s="102" t="n">
        <v>1.44</v>
      </c>
      <c r="I136" s="102" t="n">
        <v>1.95333333333333</v>
      </c>
      <c r="J136" s="102" t="n">
        <v>2.46666666666667</v>
      </c>
      <c r="K136" s="102" t="n">
        <v>2.98</v>
      </c>
      <c r="L136" s="102" t="n">
        <v>3.22666666666667</v>
      </c>
      <c r="M136" s="102" t="n">
        <v>3.47333333333333</v>
      </c>
      <c r="N136" s="102" t="n">
        <v>3.72</v>
      </c>
      <c r="O136" s="102" t="n">
        <v>4.04333333333333</v>
      </c>
      <c r="P136" s="102" t="n">
        <v>4.36666666666667</v>
      </c>
      <c r="Q136" s="102" t="n">
        <v>4.69</v>
      </c>
      <c r="R136" s="102" t="n">
        <v>5.01333333333333</v>
      </c>
      <c r="S136" s="102" t="n">
        <v>5.33666666666667</v>
      </c>
      <c r="T136" s="102" t="n">
        <v>5.66</v>
      </c>
      <c r="U136" s="102" t="n">
        <v>5.67</v>
      </c>
      <c r="V136" s="102" t="n">
        <v>5.68</v>
      </c>
      <c r="W136" s="102" t="n">
        <v>5.69</v>
      </c>
      <c r="X136" s="102" t="n">
        <v>5.74444444444444</v>
      </c>
      <c r="Y136" s="102" t="n">
        <v>5.79888888888889</v>
      </c>
      <c r="Z136" s="102" t="n">
        <v>5.85333333333333</v>
      </c>
      <c r="AA136" s="102" t="n">
        <v>5.90777777777778</v>
      </c>
      <c r="AB136" s="102" t="n">
        <v>5.96222222222222</v>
      </c>
      <c r="AC136" s="102" t="n">
        <v>6.01666666666666</v>
      </c>
      <c r="AD136" s="102" t="n">
        <v>6.07111111111111</v>
      </c>
      <c r="AE136" s="102" t="n">
        <v>6.12555555555555</v>
      </c>
      <c r="AF136" s="102" t="n">
        <v>6.18</v>
      </c>
      <c r="AG136" s="102" t="n">
        <v>5.958</v>
      </c>
      <c r="AH136" s="102" t="n">
        <v>5.736</v>
      </c>
      <c r="AI136" s="102" t="n">
        <v>5.514</v>
      </c>
      <c r="AJ136" s="102" t="n">
        <v>5.292</v>
      </c>
      <c r="AK136" s="102" t="n">
        <v>5.07</v>
      </c>
      <c r="AL136" s="102" t="n">
        <v>4.848</v>
      </c>
      <c r="AM136" s="102" t="n">
        <v>4.626</v>
      </c>
      <c r="AN136" s="102" t="n">
        <v>4.404</v>
      </c>
      <c r="AO136" s="102" t="n">
        <v>4.182</v>
      </c>
      <c r="AP136" s="102" t="n">
        <v>3.96</v>
      </c>
      <c r="AQ136" s="102" t="n">
        <v>3.738</v>
      </c>
      <c r="AR136" s="102" t="n">
        <v>3.516</v>
      </c>
      <c r="AS136" s="102" t="n">
        <v>3.294</v>
      </c>
      <c r="AT136" s="102" t="n">
        <v>3.072</v>
      </c>
      <c r="AU136" s="102" t="n">
        <v>2.85</v>
      </c>
      <c r="AV136" s="102" t="n">
        <v>2.628</v>
      </c>
      <c r="AW136" s="102" t="n">
        <v>2.406</v>
      </c>
      <c r="AX136" s="102" t="n">
        <v>2.184</v>
      </c>
      <c r="AY136" s="102" t="n">
        <v>1.962</v>
      </c>
      <c r="AZ136" s="102" t="n">
        <v>1.74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0.233333333333333</v>
      </c>
      <c r="D137" s="102" t="n">
        <v>0.466666666666667</v>
      </c>
      <c r="E137" s="102" t="n">
        <v>0.7</v>
      </c>
      <c r="F137" s="102" t="n">
        <v>0.933333333333333</v>
      </c>
      <c r="G137" s="102" t="n">
        <v>1.16666666666667</v>
      </c>
      <c r="H137" s="102" t="n">
        <v>1.4</v>
      </c>
      <c r="I137" s="102" t="n">
        <v>1.9</v>
      </c>
      <c r="J137" s="102" t="n">
        <v>2.4</v>
      </c>
      <c r="K137" s="102" t="n">
        <v>2.9</v>
      </c>
      <c r="L137" s="102" t="n">
        <v>3.13333333333333</v>
      </c>
      <c r="M137" s="102" t="n">
        <v>3.36666666666667</v>
      </c>
      <c r="N137" s="102" t="n">
        <v>3.6</v>
      </c>
      <c r="O137" s="102" t="n">
        <v>3.9</v>
      </c>
      <c r="P137" s="102" t="n">
        <v>4.2</v>
      </c>
      <c r="Q137" s="102" t="n">
        <v>4.5</v>
      </c>
      <c r="R137" s="102" t="n">
        <v>4.8</v>
      </c>
      <c r="S137" s="102" t="n">
        <v>5.1</v>
      </c>
      <c r="T137" s="102" t="n">
        <v>5.4</v>
      </c>
      <c r="U137" s="102" t="n">
        <v>5.41666666666667</v>
      </c>
      <c r="V137" s="102" t="n">
        <v>5.43333333333333</v>
      </c>
      <c r="W137" s="102" t="n">
        <v>5.45</v>
      </c>
      <c r="X137" s="102" t="n">
        <v>5.5</v>
      </c>
      <c r="Y137" s="102" t="n">
        <v>5.55</v>
      </c>
      <c r="Z137" s="102" t="n">
        <v>5.6</v>
      </c>
      <c r="AA137" s="102" t="n">
        <v>5.65</v>
      </c>
      <c r="AB137" s="102" t="n">
        <v>5.7</v>
      </c>
      <c r="AC137" s="102" t="n">
        <v>5.75</v>
      </c>
      <c r="AD137" s="102" t="n">
        <v>5.8</v>
      </c>
      <c r="AE137" s="102" t="n">
        <v>5.85</v>
      </c>
      <c r="AF137" s="102" t="n">
        <v>5.9</v>
      </c>
      <c r="AG137" s="102" t="n">
        <v>5.69</v>
      </c>
      <c r="AH137" s="102" t="n">
        <v>5.48</v>
      </c>
      <c r="AI137" s="102" t="n">
        <v>5.27</v>
      </c>
      <c r="AJ137" s="102" t="n">
        <v>5.06</v>
      </c>
      <c r="AK137" s="102" t="n">
        <v>4.85</v>
      </c>
      <c r="AL137" s="102" t="n">
        <v>4.64</v>
      </c>
      <c r="AM137" s="102" t="n">
        <v>4.43</v>
      </c>
      <c r="AN137" s="102" t="n">
        <v>4.22</v>
      </c>
      <c r="AO137" s="102" t="n">
        <v>4.01</v>
      </c>
      <c r="AP137" s="102" t="n">
        <v>3.8</v>
      </c>
      <c r="AQ137" s="102" t="n">
        <v>3.59</v>
      </c>
      <c r="AR137" s="102" t="n">
        <v>3.38</v>
      </c>
      <c r="AS137" s="102" t="n">
        <v>3.17</v>
      </c>
      <c r="AT137" s="102" t="n">
        <v>2.96</v>
      </c>
      <c r="AU137" s="102" t="n">
        <v>2.75</v>
      </c>
      <c r="AV137" s="102" t="n">
        <v>2.54</v>
      </c>
      <c r="AW137" s="102" t="n">
        <v>2.33</v>
      </c>
      <c r="AX137" s="102" t="n">
        <v>2.12</v>
      </c>
      <c r="AY137" s="102" t="n">
        <v>1.91</v>
      </c>
      <c r="AZ137" s="102" t="n">
        <v>1.7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0.23</v>
      </c>
      <c r="D138" s="102" t="n">
        <v>0.46</v>
      </c>
      <c r="E138" s="102" t="n">
        <v>0.69</v>
      </c>
      <c r="F138" s="102" t="n">
        <v>0.92</v>
      </c>
      <c r="G138" s="102" t="n">
        <v>1.15</v>
      </c>
      <c r="H138" s="102" t="n">
        <v>1.38</v>
      </c>
      <c r="I138" s="102" t="n">
        <v>1.87333333333333</v>
      </c>
      <c r="J138" s="102" t="n">
        <v>2.36666666666667</v>
      </c>
      <c r="K138" s="102" t="n">
        <v>2.86</v>
      </c>
      <c r="L138" s="102" t="n">
        <v>3.08</v>
      </c>
      <c r="M138" s="102" t="n">
        <v>3.3</v>
      </c>
      <c r="N138" s="102" t="n">
        <v>3.52</v>
      </c>
      <c r="O138" s="102" t="n">
        <v>3.79</v>
      </c>
      <c r="P138" s="102" t="n">
        <v>4.06</v>
      </c>
      <c r="Q138" s="102" t="n">
        <v>4.33</v>
      </c>
      <c r="R138" s="102" t="n">
        <v>4.6</v>
      </c>
      <c r="S138" s="102" t="n">
        <v>4.87</v>
      </c>
      <c r="T138" s="102" t="n">
        <v>5.14</v>
      </c>
      <c r="U138" s="102" t="n">
        <v>5.15666666666667</v>
      </c>
      <c r="V138" s="102" t="n">
        <v>5.17333333333333</v>
      </c>
      <c r="W138" s="102" t="n">
        <v>5.19</v>
      </c>
      <c r="X138" s="102" t="n">
        <v>5.24444444444444</v>
      </c>
      <c r="Y138" s="102" t="n">
        <v>5.29888888888889</v>
      </c>
      <c r="Z138" s="102" t="n">
        <v>5.35333333333333</v>
      </c>
      <c r="AA138" s="102" t="n">
        <v>5.40777777777778</v>
      </c>
      <c r="AB138" s="102" t="n">
        <v>5.46222222222222</v>
      </c>
      <c r="AC138" s="102" t="n">
        <v>5.51666666666667</v>
      </c>
      <c r="AD138" s="102" t="n">
        <v>5.57111111111111</v>
      </c>
      <c r="AE138" s="102" t="n">
        <v>5.62555555555555</v>
      </c>
      <c r="AF138" s="102" t="n">
        <v>5.68</v>
      </c>
      <c r="AG138" s="102" t="n">
        <v>5.473</v>
      </c>
      <c r="AH138" s="102" t="n">
        <v>5.266</v>
      </c>
      <c r="AI138" s="102" t="n">
        <v>5.059</v>
      </c>
      <c r="AJ138" s="102" t="n">
        <v>4.852</v>
      </c>
      <c r="AK138" s="102" t="n">
        <v>4.645</v>
      </c>
      <c r="AL138" s="102" t="n">
        <v>4.438</v>
      </c>
      <c r="AM138" s="102" t="n">
        <v>4.231</v>
      </c>
      <c r="AN138" s="102" t="n">
        <v>4.024</v>
      </c>
      <c r="AO138" s="102" t="n">
        <v>3.817</v>
      </c>
      <c r="AP138" s="102" t="n">
        <v>3.61</v>
      </c>
      <c r="AQ138" s="102" t="n">
        <v>3.403</v>
      </c>
      <c r="AR138" s="102" t="n">
        <v>3.196</v>
      </c>
      <c r="AS138" s="102" t="n">
        <v>2.989</v>
      </c>
      <c r="AT138" s="102" t="n">
        <v>2.782</v>
      </c>
      <c r="AU138" s="102" t="n">
        <v>2.575</v>
      </c>
      <c r="AV138" s="102" t="n">
        <v>2.368</v>
      </c>
      <c r="AW138" s="102" t="n">
        <v>2.161</v>
      </c>
      <c r="AX138" s="102" t="n">
        <v>1.954</v>
      </c>
      <c r="AY138" s="102" t="n">
        <v>1.747</v>
      </c>
      <c r="AZ138" s="102" t="n">
        <v>1.54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0.226666666666667</v>
      </c>
      <c r="D139" s="102" t="n">
        <v>0.453333333333333</v>
      </c>
      <c r="E139" s="102" t="n">
        <v>0.68</v>
      </c>
      <c r="F139" s="102" t="n">
        <v>0.906666666666667</v>
      </c>
      <c r="G139" s="102" t="n">
        <v>1.13333333333333</v>
      </c>
      <c r="H139" s="102" t="n">
        <v>1.36</v>
      </c>
      <c r="I139" s="102" t="n">
        <v>1.84666666666667</v>
      </c>
      <c r="J139" s="102" t="n">
        <v>2.33333333333333</v>
      </c>
      <c r="K139" s="102" t="n">
        <v>2.82</v>
      </c>
      <c r="L139" s="102" t="n">
        <v>3.02666666666667</v>
      </c>
      <c r="M139" s="102" t="n">
        <v>3.23333333333333</v>
      </c>
      <c r="N139" s="102" t="n">
        <v>3.44</v>
      </c>
      <c r="O139" s="102" t="n">
        <v>3.68</v>
      </c>
      <c r="P139" s="102" t="n">
        <v>3.92</v>
      </c>
      <c r="Q139" s="102" t="n">
        <v>4.16</v>
      </c>
      <c r="R139" s="102" t="n">
        <v>4.4</v>
      </c>
      <c r="S139" s="102" t="n">
        <v>4.64</v>
      </c>
      <c r="T139" s="102" t="n">
        <v>4.88</v>
      </c>
      <c r="U139" s="102" t="n">
        <v>4.89666666666667</v>
      </c>
      <c r="V139" s="102" t="n">
        <v>4.91333333333333</v>
      </c>
      <c r="W139" s="102" t="n">
        <v>4.93</v>
      </c>
      <c r="X139" s="102" t="n">
        <v>4.98888888888889</v>
      </c>
      <c r="Y139" s="102" t="n">
        <v>5.04777777777778</v>
      </c>
      <c r="Z139" s="102" t="n">
        <v>5.10666666666667</v>
      </c>
      <c r="AA139" s="102" t="n">
        <v>5.16555555555556</v>
      </c>
      <c r="AB139" s="102" t="n">
        <v>5.22444444444445</v>
      </c>
      <c r="AC139" s="102" t="n">
        <v>5.28333333333334</v>
      </c>
      <c r="AD139" s="102" t="n">
        <v>5.34222222222223</v>
      </c>
      <c r="AE139" s="102" t="n">
        <v>5.40111111111111</v>
      </c>
      <c r="AF139" s="102" t="n">
        <v>5.46</v>
      </c>
      <c r="AG139" s="102" t="n">
        <v>5.256</v>
      </c>
      <c r="AH139" s="102" t="n">
        <v>5.052</v>
      </c>
      <c r="AI139" s="102" t="n">
        <v>4.848</v>
      </c>
      <c r="AJ139" s="102" t="n">
        <v>4.644</v>
      </c>
      <c r="AK139" s="102" t="n">
        <v>4.44</v>
      </c>
      <c r="AL139" s="102" t="n">
        <v>4.236</v>
      </c>
      <c r="AM139" s="102" t="n">
        <v>4.032</v>
      </c>
      <c r="AN139" s="102" t="n">
        <v>3.828</v>
      </c>
      <c r="AO139" s="102" t="n">
        <v>3.624</v>
      </c>
      <c r="AP139" s="102" t="n">
        <v>3.42</v>
      </c>
      <c r="AQ139" s="102" t="n">
        <v>3.216</v>
      </c>
      <c r="AR139" s="102" t="n">
        <v>3.012</v>
      </c>
      <c r="AS139" s="102" t="n">
        <v>2.808</v>
      </c>
      <c r="AT139" s="102" t="n">
        <v>2.604</v>
      </c>
      <c r="AU139" s="102" t="n">
        <v>2.4</v>
      </c>
      <c r="AV139" s="102" t="n">
        <v>2.196</v>
      </c>
      <c r="AW139" s="102" t="n">
        <v>1.992</v>
      </c>
      <c r="AX139" s="102" t="n">
        <v>1.788</v>
      </c>
      <c r="AY139" s="102" t="n">
        <v>1.584</v>
      </c>
      <c r="AZ139" s="102" t="n">
        <v>1.38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0.223333333333333</v>
      </c>
      <c r="D140" s="102" t="n">
        <v>0.446666666666667</v>
      </c>
      <c r="E140" s="102" t="n">
        <v>0.67</v>
      </c>
      <c r="F140" s="102" t="n">
        <v>0.893333333333333</v>
      </c>
      <c r="G140" s="102" t="n">
        <v>1.11666666666667</v>
      </c>
      <c r="H140" s="102" t="n">
        <v>1.34</v>
      </c>
      <c r="I140" s="102" t="n">
        <v>1.82</v>
      </c>
      <c r="J140" s="102" t="n">
        <v>2.3</v>
      </c>
      <c r="K140" s="102" t="n">
        <v>2.78</v>
      </c>
      <c r="L140" s="102" t="n">
        <v>2.97333333333333</v>
      </c>
      <c r="M140" s="102" t="n">
        <v>3.16666666666667</v>
      </c>
      <c r="N140" s="102" t="n">
        <v>3.36</v>
      </c>
      <c r="O140" s="102" t="n">
        <v>3.57</v>
      </c>
      <c r="P140" s="102" t="n">
        <v>3.78</v>
      </c>
      <c r="Q140" s="102" t="n">
        <v>3.99</v>
      </c>
      <c r="R140" s="102" t="n">
        <v>4.2</v>
      </c>
      <c r="S140" s="102" t="n">
        <v>4.41</v>
      </c>
      <c r="T140" s="102" t="n">
        <v>4.62</v>
      </c>
      <c r="U140" s="102" t="n">
        <v>4.63666666666667</v>
      </c>
      <c r="V140" s="102" t="n">
        <v>4.65333333333333</v>
      </c>
      <c r="W140" s="102" t="n">
        <v>4.67</v>
      </c>
      <c r="X140" s="102" t="n">
        <v>4.73333333333333</v>
      </c>
      <c r="Y140" s="102" t="n">
        <v>4.79666666666667</v>
      </c>
      <c r="Z140" s="102" t="n">
        <v>4.86</v>
      </c>
      <c r="AA140" s="102" t="n">
        <v>4.92333333333334</v>
      </c>
      <c r="AB140" s="102" t="n">
        <v>4.98666666666667</v>
      </c>
      <c r="AC140" s="102" t="n">
        <v>5.05</v>
      </c>
      <c r="AD140" s="102" t="n">
        <v>5.11333333333334</v>
      </c>
      <c r="AE140" s="102" t="n">
        <v>5.17666666666667</v>
      </c>
      <c r="AF140" s="102" t="n">
        <v>5.24</v>
      </c>
      <c r="AG140" s="102" t="n">
        <v>5.039</v>
      </c>
      <c r="AH140" s="102" t="n">
        <v>4.838</v>
      </c>
      <c r="AI140" s="102" t="n">
        <v>4.637</v>
      </c>
      <c r="AJ140" s="102" t="n">
        <v>4.436</v>
      </c>
      <c r="AK140" s="102" t="n">
        <v>4.235</v>
      </c>
      <c r="AL140" s="102" t="n">
        <v>4.034</v>
      </c>
      <c r="AM140" s="102" t="n">
        <v>3.833</v>
      </c>
      <c r="AN140" s="102" t="n">
        <v>3.632</v>
      </c>
      <c r="AO140" s="102" t="n">
        <v>3.431</v>
      </c>
      <c r="AP140" s="102" t="n">
        <v>3.23</v>
      </c>
      <c r="AQ140" s="102" t="n">
        <v>3.029</v>
      </c>
      <c r="AR140" s="102" t="n">
        <v>2.828</v>
      </c>
      <c r="AS140" s="102" t="n">
        <v>2.627</v>
      </c>
      <c r="AT140" s="102" t="n">
        <v>2.426</v>
      </c>
      <c r="AU140" s="102" t="n">
        <v>2.225</v>
      </c>
      <c r="AV140" s="102" t="n">
        <v>2.024</v>
      </c>
      <c r="AW140" s="102" t="n">
        <v>1.823</v>
      </c>
      <c r="AX140" s="102" t="n">
        <v>1.622</v>
      </c>
      <c r="AY140" s="102" t="n">
        <v>1.421</v>
      </c>
      <c r="AZ140" s="102" t="n">
        <v>1.22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0.22</v>
      </c>
      <c r="D141" s="102" t="n">
        <v>0.44</v>
      </c>
      <c r="E141" s="102" t="n">
        <v>0.66</v>
      </c>
      <c r="F141" s="102" t="n">
        <v>0.88</v>
      </c>
      <c r="G141" s="102" t="n">
        <v>1.1</v>
      </c>
      <c r="H141" s="102" t="n">
        <v>1.32</v>
      </c>
      <c r="I141" s="102" t="n">
        <v>1.79333333333333</v>
      </c>
      <c r="J141" s="102" t="n">
        <v>2.26666666666667</v>
      </c>
      <c r="K141" s="102" t="n">
        <v>2.74</v>
      </c>
      <c r="L141" s="102" t="n">
        <v>2.92</v>
      </c>
      <c r="M141" s="102" t="n">
        <v>3.1</v>
      </c>
      <c r="N141" s="102" t="n">
        <v>3.28</v>
      </c>
      <c r="O141" s="102" t="n">
        <v>3.46</v>
      </c>
      <c r="P141" s="102" t="n">
        <v>3.64</v>
      </c>
      <c r="Q141" s="102" t="n">
        <v>3.82</v>
      </c>
      <c r="R141" s="102" t="n">
        <v>4</v>
      </c>
      <c r="S141" s="102" t="n">
        <v>4.18</v>
      </c>
      <c r="T141" s="102" t="n">
        <v>4.36</v>
      </c>
      <c r="U141" s="102" t="n">
        <v>4.37666666666667</v>
      </c>
      <c r="V141" s="102" t="n">
        <v>4.39333333333333</v>
      </c>
      <c r="W141" s="102" t="n">
        <v>4.41</v>
      </c>
      <c r="X141" s="102" t="n">
        <v>4.47777777777778</v>
      </c>
      <c r="Y141" s="102" t="n">
        <v>4.54555555555556</v>
      </c>
      <c r="Z141" s="102" t="n">
        <v>4.61333333333333</v>
      </c>
      <c r="AA141" s="102" t="n">
        <v>4.68111111111111</v>
      </c>
      <c r="AB141" s="102" t="n">
        <v>4.74888888888889</v>
      </c>
      <c r="AC141" s="102" t="n">
        <v>4.81666666666667</v>
      </c>
      <c r="AD141" s="102" t="n">
        <v>4.88444444444445</v>
      </c>
      <c r="AE141" s="102" t="n">
        <v>4.95222222222222</v>
      </c>
      <c r="AF141" s="102" t="n">
        <v>5.02</v>
      </c>
      <c r="AG141" s="102" t="n">
        <v>4.822</v>
      </c>
      <c r="AH141" s="102" t="n">
        <v>4.624</v>
      </c>
      <c r="AI141" s="102" t="n">
        <v>4.426</v>
      </c>
      <c r="AJ141" s="102" t="n">
        <v>4.228</v>
      </c>
      <c r="AK141" s="102" t="n">
        <v>4.03</v>
      </c>
      <c r="AL141" s="102" t="n">
        <v>3.832</v>
      </c>
      <c r="AM141" s="102" t="n">
        <v>3.634</v>
      </c>
      <c r="AN141" s="102" t="n">
        <v>3.436</v>
      </c>
      <c r="AO141" s="102" t="n">
        <v>3.238</v>
      </c>
      <c r="AP141" s="102" t="n">
        <v>3.04</v>
      </c>
      <c r="AQ141" s="102" t="n">
        <v>2.842</v>
      </c>
      <c r="AR141" s="102" t="n">
        <v>2.644</v>
      </c>
      <c r="AS141" s="102" t="n">
        <v>2.446</v>
      </c>
      <c r="AT141" s="102" t="n">
        <v>2.248</v>
      </c>
      <c r="AU141" s="102" t="n">
        <v>2.05</v>
      </c>
      <c r="AV141" s="102" t="n">
        <v>1.852</v>
      </c>
      <c r="AW141" s="102" t="n">
        <v>1.654</v>
      </c>
      <c r="AX141" s="102" t="n">
        <v>1.456</v>
      </c>
      <c r="AY141" s="102" t="n">
        <v>1.258</v>
      </c>
      <c r="AZ141" s="102" t="n">
        <v>1.06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0.216666666666667</v>
      </c>
      <c r="D142" s="102" t="n">
        <v>0.433333333333333</v>
      </c>
      <c r="E142" s="102" t="n">
        <v>0.65</v>
      </c>
      <c r="F142" s="102" t="n">
        <v>0.866666666666667</v>
      </c>
      <c r="G142" s="102" t="n">
        <v>1.08333333333333</v>
      </c>
      <c r="H142" s="102" t="n">
        <v>1.3</v>
      </c>
      <c r="I142" s="102" t="n">
        <v>1.76666666666667</v>
      </c>
      <c r="J142" s="102" t="n">
        <v>2.23333333333333</v>
      </c>
      <c r="K142" s="102" t="n">
        <v>2.7</v>
      </c>
      <c r="L142" s="102" t="n">
        <v>2.86666666666667</v>
      </c>
      <c r="M142" s="102" t="n">
        <v>3.03333333333333</v>
      </c>
      <c r="N142" s="102" t="n">
        <v>3.2</v>
      </c>
      <c r="O142" s="102" t="n">
        <v>3.35</v>
      </c>
      <c r="P142" s="102" t="n">
        <v>3.5</v>
      </c>
      <c r="Q142" s="102" t="n">
        <v>3.65</v>
      </c>
      <c r="R142" s="102" t="n">
        <v>3.8</v>
      </c>
      <c r="S142" s="102" t="n">
        <v>3.95</v>
      </c>
      <c r="T142" s="102" t="n">
        <v>4.1</v>
      </c>
      <c r="U142" s="102" t="n">
        <v>4.11666666666667</v>
      </c>
      <c r="V142" s="102" t="n">
        <v>4.13333333333333</v>
      </c>
      <c r="W142" s="102" t="n">
        <v>4.15</v>
      </c>
      <c r="X142" s="102" t="n">
        <v>4.22222222222222</v>
      </c>
      <c r="Y142" s="102" t="n">
        <v>4.29444444444444</v>
      </c>
      <c r="Z142" s="102" t="n">
        <v>4.36666666666667</v>
      </c>
      <c r="AA142" s="102" t="n">
        <v>4.43888888888889</v>
      </c>
      <c r="AB142" s="102" t="n">
        <v>4.51111111111111</v>
      </c>
      <c r="AC142" s="102" t="n">
        <v>4.58333333333333</v>
      </c>
      <c r="AD142" s="102" t="n">
        <v>4.65555555555555</v>
      </c>
      <c r="AE142" s="102" t="n">
        <v>4.72777777777778</v>
      </c>
      <c r="AF142" s="102" t="n">
        <v>4.8</v>
      </c>
      <c r="AG142" s="102" t="n">
        <v>4.605</v>
      </c>
      <c r="AH142" s="102" t="n">
        <v>4.41</v>
      </c>
      <c r="AI142" s="102" t="n">
        <v>4.215</v>
      </c>
      <c r="AJ142" s="102" t="n">
        <v>4.02</v>
      </c>
      <c r="AK142" s="102" t="n">
        <v>3.825</v>
      </c>
      <c r="AL142" s="102" t="n">
        <v>3.63</v>
      </c>
      <c r="AM142" s="102" t="n">
        <v>3.435</v>
      </c>
      <c r="AN142" s="102" t="n">
        <v>3.24</v>
      </c>
      <c r="AO142" s="102" t="n">
        <v>3.045</v>
      </c>
      <c r="AP142" s="102" t="n">
        <v>2.85</v>
      </c>
      <c r="AQ142" s="102" t="n">
        <v>2.655</v>
      </c>
      <c r="AR142" s="102" t="n">
        <v>2.46</v>
      </c>
      <c r="AS142" s="102" t="n">
        <v>2.265</v>
      </c>
      <c r="AT142" s="102" t="n">
        <v>2.07</v>
      </c>
      <c r="AU142" s="102" t="n">
        <v>1.875</v>
      </c>
      <c r="AV142" s="102" t="n">
        <v>1.68</v>
      </c>
      <c r="AW142" s="102" t="n">
        <v>1.485</v>
      </c>
      <c r="AX142" s="102" t="n">
        <v>1.29</v>
      </c>
      <c r="AY142" s="102" t="n">
        <v>1.095</v>
      </c>
      <c r="AZ142" s="102" t="n">
        <v>0.9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0.213333333333333</v>
      </c>
      <c r="D143" s="102" t="n">
        <v>0.426666666666667</v>
      </c>
      <c r="E143" s="102" t="n">
        <v>0.64</v>
      </c>
      <c r="F143" s="102" t="n">
        <v>0.853333333333333</v>
      </c>
      <c r="G143" s="102" t="n">
        <v>1.06666666666667</v>
      </c>
      <c r="H143" s="102" t="n">
        <v>1.28</v>
      </c>
      <c r="I143" s="102" t="n">
        <v>1.74</v>
      </c>
      <c r="J143" s="102" t="n">
        <v>2.2</v>
      </c>
      <c r="K143" s="102" t="n">
        <v>2.66</v>
      </c>
      <c r="L143" s="102" t="n">
        <v>2.81333333333333</v>
      </c>
      <c r="M143" s="102" t="n">
        <v>2.96666666666667</v>
      </c>
      <c r="N143" s="102" t="n">
        <v>3.12</v>
      </c>
      <c r="O143" s="102" t="n">
        <v>3.26666666666667</v>
      </c>
      <c r="P143" s="102" t="n">
        <v>3.41333333333333</v>
      </c>
      <c r="Q143" s="102" t="n">
        <v>3.56</v>
      </c>
      <c r="R143" s="102" t="n">
        <v>3.70666666666667</v>
      </c>
      <c r="S143" s="102" t="n">
        <v>3.85333333333333</v>
      </c>
      <c r="T143" s="102" t="n">
        <v>4</v>
      </c>
      <c r="U143" s="102" t="n">
        <v>4.01666666666667</v>
      </c>
      <c r="V143" s="102" t="n">
        <v>4.03333333333333</v>
      </c>
      <c r="W143" s="102" t="n">
        <v>4.05</v>
      </c>
      <c r="X143" s="102" t="n">
        <v>4.11777777777778</v>
      </c>
      <c r="Y143" s="102" t="n">
        <v>4.18555555555556</v>
      </c>
      <c r="Z143" s="102" t="n">
        <v>4.25333333333333</v>
      </c>
      <c r="AA143" s="102" t="n">
        <v>4.32111111111111</v>
      </c>
      <c r="AB143" s="102" t="n">
        <v>4.38888888888889</v>
      </c>
      <c r="AC143" s="102" t="n">
        <v>4.45666666666667</v>
      </c>
      <c r="AD143" s="102" t="n">
        <v>4.52444444444445</v>
      </c>
      <c r="AE143" s="102" t="n">
        <v>4.59222222222222</v>
      </c>
      <c r="AF143" s="102" t="n">
        <v>4.66</v>
      </c>
      <c r="AG143" s="102" t="n">
        <v>4.467</v>
      </c>
      <c r="AH143" s="102" t="n">
        <v>4.274</v>
      </c>
      <c r="AI143" s="102" t="n">
        <v>4.081</v>
      </c>
      <c r="AJ143" s="102" t="n">
        <v>3.888</v>
      </c>
      <c r="AK143" s="102" t="n">
        <v>3.695</v>
      </c>
      <c r="AL143" s="102" t="n">
        <v>3.502</v>
      </c>
      <c r="AM143" s="102" t="n">
        <v>3.309</v>
      </c>
      <c r="AN143" s="102" t="n">
        <v>3.116</v>
      </c>
      <c r="AO143" s="102" t="n">
        <v>2.923</v>
      </c>
      <c r="AP143" s="102" t="n">
        <v>2.73</v>
      </c>
      <c r="AQ143" s="102" t="n">
        <v>2.537</v>
      </c>
      <c r="AR143" s="102" t="n">
        <v>2.344</v>
      </c>
      <c r="AS143" s="102" t="n">
        <v>2.151</v>
      </c>
      <c r="AT143" s="102" t="n">
        <v>1.958</v>
      </c>
      <c r="AU143" s="102" t="n">
        <v>1.765</v>
      </c>
      <c r="AV143" s="102" t="n">
        <v>1.572</v>
      </c>
      <c r="AW143" s="102" t="n">
        <v>1.379</v>
      </c>
      <c r="AX143" s="102" t="n">
        <v>1.186</v>
      </c>
      <c r="AY143" s="102" t="n">
        <v>0.992999999999999</v>
      </c>
      <c r="AZ143" s="102" t="n">
        <v>0.8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0.21</v>
      </c>
      <c r="D144" s="102" t="n">
        <v>0.42</v>
      </c>
      <c r="E144" s="102" t="n">
        <v>0.63</v>
      </c>
      <c r="F144" s="102" t="n">
        <v>0.84</v>
      </c>
      <c r="G144" s="102" t="n">
        <v>1.05</v>
      </c>
      <c r="H144" s="102" t="n">
        <v>1.26</v>
      </c>
      <c r="I144" s="102" t="n">
        <v>1.71333333333333</v>
      </c>
      <c r="J144" s="102" t="n">
        <v>2.16666666666667</v>
      </c>
      <c r="K144" s="102" t="n">
        <v>2.62</v>
      </c>
      <c r="L144" s="102" t="n">
        <v>2.76</v>
      </c>
      <c r="M144" s="102" t="n">
        <v>2.9</v>
      </c>
      <c r="N144" s="102" t="n">
        <v>3.04</v>
      </c>
      <c r="O144" s="102" t="n">
        <v>3.18333333333333</v>
      </c>
      <c r="P144" s="102" t="n">
        <v>3.32666666666667</v>
      </c>
      <c r="Q144" s="102" t="n">
        <v>3.47</v>
      </c>
      <c r="R144" s="102" t="n">
        <v>3.61333333333333</v>
      </c>
      <c r="S144" s="102" t="n">
        <v>3.75666666666667</v>
      </c>
      <c r="T144" s="102" t="n">
        <v>3.9</v>
      </c>
      <c r="U144" s="102" t="n">
        <v>3.91666666666667</v>
      </c>
      <c r="V144" s="102" t="n">
        <v>3.93333333333333</v>
      </c>
      <c r="W144" s="102" t="n">
        <v>3.95</v>
      </c>
      <c r="X144" s="102" t="n">
        <v>4.01333333333333</v>
      </c>
      <c r="Y144" s="102" t="n">
        <v>4.07666666666667</v>
      </c>
      <c r="Z144" s="102" t="n">
        <v>4.14</v>
      </c>
      <c r="AA144" s="102" t="n">
        <v>4.20333333333333</v>
      </c>
      <c r="AB144" s="102" t="n">
        <v>4.26666666666667</v>
      </c>
      <c r="AC144" s="102" t="n">
        <v>4.33</v>
      </c>
      <c r="AD144" s="102" t="n">
        <v>4.39333333333333</v>
      </c>
      <c r="AE144" s="102" t="n">
        <v>4.45666666666667</v>
      </c>
      <c r="AF144" s="102" t="n">
        <v>4.52</v>
      </c>
      <c r="AG144" s="102" t="n">
        <v>4.329</v>
      </c>
      <c r="AH144" s="102" t="n">
        <v>4.138</v>
      </c>
      <c r="AI144" s="102" t="n">
        <v>3.947</v>
      </c>
      <c r="AJ144" s="102" t="n">
        <v>3.756</v>
      </c>
      <c r="AK144" s="102" t="n">
        <v>3.565</v>
      </c>
      <c r="AL144" s="102" t="n">
        <v>3.374</v>
      </c>
      <c r="AM144" s="102" t="n">
        <v>3.183</v>
      </c>
      <c r="AN144" s="102" t="n">
        <v>2.992</v>
      </c>
      <c r="AO144" s="102" t="n">
        <v>2.801</v>
      </c>
      <c r="AP144" s="102" t="n">
        <v>2.61</v>
      </c>
      <c r="AQ144" s="102" t="n">
        <v>2.419</v>
      </c>
      <c r="AR144" s="102" t="n">
        <v>2.228</v>
      </c>
      <c r="AS144" s="102" t="n">
        <v>2.037</v>
      </c>
      <c r="AT144" s="102" t="n">
        <v>1.846</v>
      </c>
      <c r="AU144" s="102" t="n">
        <v>1.655</v>
      </c>
      <c r="AV144" s="102" t="n">
        <v>1.464</v>
      </c>
      <c r="AW144" s="102" t="n">
        <v>1.273</v>
      </c>
      <c r="AX144" s="102" t="n">
        <v>1.082</v>
      </c>
      <c r="AY144" s="102" t="n">
        <v>0.891</v>
      </c>
      <c r="AZ144" s="102" t="n">
        <v>0.7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0.206666666666667</v>
      </c>
      <c r="D145" s="102" t="n">
        <v>0.413333333333333</v>
      </c>
      <c r="E145" s="102" t="n">
        <v>0.62</v>
      </c>
      <c r="F145" s="102" t="n">
        <v>0.826666666666667</v>
      </c>
      <c r="G145" s="102" t="n">
        <v>1.03333333333333</v>
      </c>
      <c r="H145" s="102" t="n">
        <v>1.24</v>
      </c>
      <c r="I145" s="102" t="n">
        <v>1.68666666666667</v>
      </c>
      <c r="J145" s="102" t="n">
        <v>2.13333333333333</v>
      </c>
      <c r="K145" s="102" t="n">
        <v>2.58</v>
      </c>
      <c r="L145" s="102" t="n">
        <v>2.70666666666667</v>
      </c>
      <c r="M145" s="102" t="n">
        <v>2.83333333333333</v>
      </c>
      <c r="N145" s="102" t="n">
        <v>2.96</v>
      </c>
      <c r="O145" s="102" t="n">
        <v>3.1</v>
      </c>
      <c r="P145" s="102" t="n">
        <v>3.24</v>
      </c>
      <c r="Q145" s="102" t="n">
        <v>3.38</v>
      </c>
      <c r="R145" s="102" t="n">
        <v>3.52</v>
      </c>
      <c r="S145" s="102" t="n">
        <v>3.66</v>
      </c>
      <c r="T145" s="102" t="n">
        <v>3.8</v>
      </c>
      <c r="U145" s="102" t="n">
        <v>3.81666666666667</v>
      </c>
      <c r="V145" s="102" t="n">
        <v>3.83333333333333</v>
      </c>
      <c r="W145" s="102" t="n">
        <v>3.85</v>
      </c>
      <c r="X145" s="102" t="n">
        <v>3.90888888888889</v>
      </c>
      <c r="Y145" s="102" t="n">
        <v>3.96777777777778</v>
      </c>
      <c r="Z145" s="102" t="n">
        <v>4.02666666666667</v>
      </c>
      <c r="AA145" s="102" t="n">
        <v>4.08555555555556</v>
      </c>
      <c r="AB145" s="102" t="n">
        <v>4.14444444444445</v>
      </c>
      <c r="AC145" s="102" t="n">
        <v>4.20333333333334</v>
      </c>
      <c r="AD145" s="102" t="n">
        <v>4.26222222222222</v>
      </c>
      <c r="AE145" s="102" t="n">
        <v>4.32111111111111</v>
      </c>
      <c r="AF145" s="102" t="n">
        <v>4.38</v>
      </c>
      <c r="AG145" s="102" t="n">
        <v>4.191</v>
      </c>
      <c r="AH145" s="102" t="n">
        <v>4.002</v>
      </c>
      <c r="AI145" s="102" t="n">
        <v>3.813</v>
      </c>
      <c r="AJ145" s="102" t="n">
        <v>3.624</v>
      </c>
      <c r="AK145" s="102" t="n">
        <v>3.435</v>
      </c>
      <c r="AL145" s="102" t="n">
        <v>3.246</v>
      </c>
      <c r="AM145" s="102" t="n">
        <v>3.057</v>
      </c>
      <c r="AN145" s="102" t="n">
        <v>2.868</v>
      </c>
      <c r="AO145" s="102" t="n">
        <v>2.679</v>
      </c>
      <c r="AP145" s="102" t="n">
        <v>2.49</v>
      </c>
      <c r="AQ145" s="102" t="n">
        <v>2.301</v>
      </c>
      <c r="AR145" s="102" t="n">
        <v>2.112</v>
      </c>
      <c r="AS145" s="102" t="n">
        <v>1.923</v>
      </c>
      <c r="AT145" s="102" t="n">
        <v>1.734</v>
      </c>
      <c r="AU145" s="102" t="n">
        <v>1.545</v>
      </c>
      <c r="AV145" s="102" t="n">
        <v>1.356</v>
      </c>
      <c r="AW145" s="102" t="n">
        <v>1.167</v>
      </c>
      <c r="AX145" s="102" t="n">
        <v>0.977999999999999</v>
      </c>
      <c r="AY145" s="102" t="n">
        <v>0.788999999999999</v>
      </c>
      <c r="AZ145" s="102" t="n">
        <v>0.599999999999999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0.203333333333333</v>
      </c>
      <c r="D146" s="102" t="n">
        <v>0.406666666666667</v>
      </c>
      <c r="E146" s="102" t="n">
        <v>0.61</v>
      </c>
      <c r="F146" s="102" t="n">
        <v>0.813333333333333</v>
      </c>
      <c r="G146" s="102" t="n">
        <v>1.01666666666667</v>
      </c>
      <c r="H146" s="102" t="n">
        <v>1.22</v>
      </c>
      <c r="I146" s="102" t="n">
        <v>1.66</v>
      </c>
      <c r="J146" s="102" t="n">
        <v>2.1</v>
      </c>
      <c r="K146" s="102" t="n">
        <v>2.54</v>
      </c>
      <c r="L146" s="102" t="n">
        <v>2.65333333333333</v>
      </c>
      <c r="M146" s="102" t="n">
        <v>2.76666666666667</v>
      </c>
      <c r="N146" s="102" t="n">
        <v>2.88</v>
      </c>
      <c r="O146" s="102" t="n">
        <v>3.01666666666667</v>
      </c>
      <c r="P146" s="102" t="n">
        <v>3.15333333333333</v>
      </c>
      <c r="Q146" s="102" t="n">
        <v>3.29</v>
      </c>
      <c r="R146" s="102" t="n">
        <v>3.42666666666667</v>
      </c>
      <c r="S146" s="102" t="n">
        <v>3.56333333333333</v>
      </c>
      <c r="T146" s="102" t="n">
        <v>3.7</v>
      </c>
      <c r="U146" s="102" t="n">
        <v>3.71666666666667</v>
      </c>
      <c r="V146" s="102" t="n">
        <v>3.73333333333333</v>
      </c>
      <c r="W146" s="102" t="n">
        <v>3.75</v>
      </c>
      <c r="X146" s="102" t="n">
        <v>3.80444444444444</v>
      </c>
      <c r="Y146" s="102" t="n">
        <v>3.85888888888889</v>
      </c>
      <c r="Z146" s="102" t="n">
        <v>3.91333333333333</v>
      </c>
      <c r="AA146" s="102" t="n">
        <v>3.96777777777778</v>
      </c>
      <c r="AB146" s="102" t="n">
        <v>4.02222222222222</v>
      </c>
      <c r="AC146" s="102" t="n">
        <v>4.07666666666667</v>
      </c>
      <c r="AD146" s="102" t="n">
        <v>4.13111111111111</v>
      </c>
      <c r="AE146" s="102" t="n">
        <v>4.18555555555556</v>
      </c>
      <c r="AF146" s="102" t="n">
        <v>4.24</v>
      </c>
      <c r="AG146" s="102" t="n">
        <v>4.053</v>
      </c>
      <c r="AH146" s="102" t="n">
        <v>3.866</v>
      </c>
      <c r="AI146" s="102" t="n">
        <v>3.679</v>
      </c>
      <c r="AJ146" s="102" t="n">
        <v>3.492</v>
      </c>
      <c r="AK146" s="102" t="n">
        <v>3.305</v>
      </c>
      <c r="AL146" s="102" t="n">
        <v>3.118</v>
      </c>
      <c r="AM146" s="102" t="n">
        <v>2.931</v>
      </c>
      <c r="AN146" s="102" t="n">
        <v>2.744</v>
      </c>
      <c r="AO146" s="102" t="n">
        <v>2.557</v>
      </c>
      <c r="AP146" s="102" t="n">
        <v>2.37</v>
      </c>
      <c r="AQ146" s="102" t="n">
        <v>2.183</v>
      </c>
      <c r="AR146" s="102" t="n">
        <v>1.996</v>
      </c>
      <c r="AS146" s="102" t="n">
        <v>1.809</v>
      </c>
      <c r="AT146" s="102" t="n">
        <v>1.622</v>
      </c>
      <c r="AU146" s="102" t="n">
        <v>1.435</v>
      </c>
      <c r="AV146" s="102" t="n">
        <v>1.248</v>
      </c>
      <c r="AW146" s="102" t="n">
        <v>1.061</v>
      </c>
      <c r="AX146" s="102" t="n">
        <v>0.873999999999999</v>
      </c>
      <c r="AY146" s="102" t="n">
        <v>0.686999999999999</v>
      </c>
      <c r="AZ146" s="102" t="n">
        <v>0.499999999999999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0.2</v>
      </c>
      <c r="D147" s="102" t="n">
        <v>0.4</v>
      </c>
      <c r="E147" s="102" t="n">
        <v>0.6</v>
      </c>
      <c r="F147" s="102" t="n">
        <v>0.8</v>
      </c>
      <c r="G147" s="102" t="n">
        <v>1</v>
      </c>
      <c r="H147" s="102" t="n">
        <v>1.2</v>
      </c>
      <c r="I147" s="102" t="n">
        <v>1.63333333333333</v>
      </c>
      <c r="J147" s="102" t="n">
        <v>2.06666666666667</v>
      </c>
      <c r="K147" s="102" t="n">
        <v>2.5</v>
      </c>
      <c r="L147" s="102" t="n">
        <v>2.6</v>
      </c>
      <c r="M147" s="102" t="n">
        <v>2.7</v>
      </c>
      <c r="N147" s="102" t="n">
        <v>2.8</v>
      </c>
      <c r="O147" s="102" t="n">
        <v>2.93333333333333</v>
      </c>
      <c r="P147" s="102" t="n">
        <v>3.06666666666667</v>
      </c>
      <c r="Q147" s="102" t="n">
        <v>3.2</v>
      </c>
      <c r="R147" s="102" t="n">
        <v>3.33333333333333</v>
      </c>
      <c r="S147" s="102" t="n">
        <v>3.46666666666667</v>
      </c>
      <c r="T147" s="102" t="n">
        <v>3.6</v>
      </c>
      <c r="U147" s="102" t="n">
        <v>3.61666666666667</v>
      </c>
      <c r="V147" s="102" t="n">
        <v>3.63333333333333</v>
      </c>
      <c r="W147" s="102" t="n">
        <v>3.65</v>
      </c>
      <c r="X147" s="102" t="n">
        <v>3.7</v>
      </c>
      <c r="Y147" s="102" t="n">
        <v>3.75</v>
      </c>
      <c r="Z147" s="102" t="n">
        <v>3.8</v>
      </c>
      <c r="AA147" s="102" t="n">
        <v>3.85</v>
      </c>
      <c r="AB147" s="102" t="n">
        <v>3.9</v>
      </c>
      <c r="AC147" s="102" t="n">
        <v>3.95</v>
      </c>
      <c r="AD147" s="102" t="n">
        <v>4</v>
      </c>
      <c r="AE147" s="102" t="n">
        <v>4.05</v>
      </c>
      <c r="AF147" s="102" t="n">
        <v>4.1</v>
      </c>
      <c r="AG147" s="102" t="n">
        <v>3.915</v>
      </c>
      <c r="AH147" s="102" t="n">
        <v>3.73</v>
      </c>
      <c r="AI147" s="102" t="n">
        <v>3.545</v>
      </c>
      <c r="AJ147" s="102" t="n">
        <v>3.36</v>
      </c>
      <c r="AK147" s="102" t="n">
        <v>3.175</v>
      </c>
      <c r="AL147" s="102" t="n">
        <v>2.99</v>
      </c>
      <c r="AM147" s="102" t="n">
        <v>2.805</v>
      </c>
      <c r="AN147" s="102" t="n">
        <v>2.62</v>
      </c>
      <c r="AO147" s="102" t="n">
        <v>2.435</v>
      </c>
      <c r="AP147" s="102" t="n">
        <v>2.25</v>
      </c>
      <c r="AQ147" s="102" t="n">
        <v>2.065</v>
      </c>
      <c r="AR147" s="102" t="n">
        <v>1.88</v>
      </c>
      <c r="AS147" s="102" t="n">
        <v>1.695</v>
      </c>
      <c r="AT147" s="102" t="n">
        <v>1.51</v>
      </c>
      <c r="AU147" s="102" t="n">
        <v>1.325</v>
      </c>
      <c r="AV147" s="102" t="n">
        <v>1.14</v>
      </c>
      <c r="AW147" s="102" t="n">
        <v>0.955</v>
      </c>
      <c r="AX147" s="102" t="n">
        <v>0.77</v>
      </c>
      <c r="AY147" s="102" t="n">
        <v>0.585</v>
      </c>
      <c r="AZ147" s="102" t="n">
        <v>0.4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121" activePane="bottomRight" state="frozen"/>
      <selection pane="topLeft" activeCell="A1" activeCellId="0" sqref="A1"/>
      <selection pane="topRight" activeCell="B1" activeCellId="0" sqref="B1"/>
      <selection pane="bottomLeft" activeCell="A121" activeCellId="0" sqref="A121"/>
      <selection pane="bottomRight" activeCell="A147" activeCellId="1" sqref="B7:B151 A147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</row>
    <row r="2" customFormat="false" ht="12.8" hidden="false" customHeight="false" outlineLevel="0" collapsed="false">
      <c r="A2" s="101" t="n">
        <v>35</v>
      </c>
    </row>
    <row r="3" customFormat="false" ht="12.8" hidden="false" customHeight="false" outlineLevel="0" collapsed="false">
      <c r="A3" s="101" t="n">
        <v>36</v>
      </c>
    </row>
    <row r="4" customFormat="false" ht="12.8" hidden="false" customHeight="false" outlineLevel="0" collapsed="false">
      <c r="A4" s="101" t="n">
        <v>37</v>
      </c>
    </row>
    <row r="5" customFormat="false" ht="12.8" hidden="false" customHeight="false" outlineLevel="0" collapsed="false">
      <c r="A5" s="101" t="n">
        <v>38</v>
      </c>
    </row>
    <row r="6" customFormat="false" ht="12.8" hidden="false" customHeight="false" outlineLevel="0" collapsed="false">
      <c r="A6" s="101" t="n">
        <v>39</v>
      </c>
    </row>
    <row r="7" customFormat="false" ht="12.8" hidden="false" customHeight="false" outlineLevel="0" collapsed="false">
      <c r="A7" s="101" t="n">
        <v>40</v>
      </c>
    </row>
    <row r="8" customFormat="false" ht="12.8" hidden="false" customHeight="false" outlineLevel="0" collapsed="false">
      <c r="A8" s="101" t="n">
        <v>41</v>
      </c>
    </row>
    <row r="9" customFormat="false" ht="12.8" hidden="false" customHeight="false" outlineLevel="0" collapsed="false">
      <c r="A9" s="101" t="n">
        <v>42</v>
      </c>
    </row>
    <row r="10" customFormat="false" ht="12.8" hidden="false" customHeight="false" outlineLevel="0" collapsed="false">
      <c r="A10" s="101" t="n">
        <v>43</v>
      </c>
    </row>
    <row r="11" customFormat="false" ht="12.8" hidden="false" customHeight="false" outlineLevel="0" collapsed="false">
      <c r="A11" s="101" t="n">
        <v>44</v>
      </c>
    </row>
    <row r="12" customFormat="false" ht="12.8" hidden="false" customHeight="false" outlineLevel="0" collapsed="false">
      <c r="A12" s="101" t="n">
        <v>45</v>
      </c>
    </row>
    <row r="13" customFormat="false" ht="12.8" hidden="false" customHeight="false" outlineLevel="0" collapsed="false">
      <c r="A13" s="101" t="n">
        <v>46</v>
      </c>
    </row>
    <row r="14" customFormat="false" ht="12.8" hidden="false" customHeight="false" outlineLevel="0" collapsed="false">
      <c r="A14" s="101" t="n">
        <v>47</v>
      </c>
    </row>
    <row r="15" customFormat="false" ht="12.8" hidden="false" customHeight="false" outlineLevel="0" collapsed="false">
      <c r="A15" s="101" t="n">
        <v>48</v>
      </c>
    </row>
    <row r="16" customFormat="false" ht="12.8" hidden="false" customHeight="false" outlineLevel="0" collapsed="false">
      <c r="A16" s="101" t="n">
        <v>49</v>
      </c>
    </row>
    <row r="17" customFormat="false" ht="12.8" hidden="false" customHeight="false" outlineLevel="0" collapsed="false">
      <c r="A17" s="101" t="n">
        <v>50</v>
      </c>
    </row>
    <row r="18" customFormat="false" ht="12.8" hidden="false" customHeight="false" outlineLevel="0" collapsed="false">
      <c r="A18" s="101" t="n">
        <v>51</v>
      </c>
    </row>
    <row r="19" customFormat="false" ht="12.8" hidden="false" customHeight="false" outlineLevel="0" collapsed="false">
      <c r="A19" s="101" t="n">
        <v>52</v>
      </c>
    </row>
    <row r="20" customFormat="false" ht="12.8" hidden="false" customHeight="false" outlineLevel="0" collapsed="false">
      <c r="A20" s="101" t="n">
        <v>53</v>
      </c>
    </row>
    <row r="21" customFormat="false" ht="12.8" hidden="false" customHeight="false" outlineLevel="0" collapsed="false">
      <c r="A21" s="101" t="n">
        <v>54</v>
      </c>
    </row>
    <row r="22" customFormat="false" ht="12.8" hidden="false" customHeight="false" outlineLevel="0" collapsed="false">
      <c r="A22" s="101" t="n">
        <v>55</v>
      </c>
    </row>
    <row r="23" customFormat="false" ht="12.8" hidden="false" customHeight="false" outlineLevel="0" collapsed="false">
      <c r="A23" s="101" t="n">
        <v>56</v>
      </c>
    </row>
    <row r="24" customFormat="false" ht="12.8" hidden="false" customHeight="false" outlineLevel="0" collapsed="false">
      <c r="A24" s="101" t="n">
        <v>57</v>
      </c>
    </row>
    <row r="25" customFormat="false" ht="12.8" hidden="false" customHeight="false" outlineLevel="0" collapsed="false">
      <c r="A25" s="101" t="n">
        <v>58</v>
      </c>
    </row>
    <row r="26" customFormat="false" ht="12.8" hidden="false" customHeight="false" outlineLevel="0" collapsed="false">
      <c r="A26" s="101" t="n">
        <v>59</v>
      </c>
    </row>
    <row r="27" customFormat="false" ht="12.8" hidden="false" customHeight="false" outlineLevel="0" collapsed="false">
      <c r="A27" s="101" t="n">
        <v>60</v>
      </c>
    </row>
    <row r="28" customFormat="false" ht="12.8" hidden="false" customHeight="false" outlineLevel="0" collapsed="false">
      <c r="A28" s="101" t="n">
        <v>61</v>
      </c>
    </row>
    <row r="29" customFormat="false" ht="12.8" hidden="false" customHeight="false" outlineLevel="0" collapsed="false">
      <c r="A29" s="101" t="n">
        <v>62</v>
      </c>
    </row>
    <row r="30" customFormat="false" ht="12.8" hidden="false" customHeight="false" outlineLevel="0" collapsed="false">
      <c r="A30" s="101" t="n">
        <v>63</v>
      </c>
    </row>
    <row r="31" customFormat="false" ht="12.8" hidden="false" customHeight="false" outlineLevel="0" collapsed="false">
      <c r="A31" s="101" t="n">
        <v>64</v>
      </c>
    </row>
    <row r="32" customFormat="false" ht="12.8" hidden="false" customHeight="false" outlineLevel="0" collapsed="false">
      <c r="A32" s="101" t="n">
        <v>65</v>
      </c>
    </row>
    <row r="33" customFormat="false" ht="12.8" hidden="false" customHeight="false" outlineLevel="0" collapsed="false">
      <c r="A33" s="101" t="n">
        <v>66</v>
      </c>
    </row>
    <row r="34" customFormat="false" ht="12.8" hidden="false" customHeight="false" outlineLevel="0" collapsed="false">
      <c r="A34" s="101" t="n">
        <v>67</v>
      </c>
    </row>
    <row r="35" customFormat="false" ht="12.8" hidden="false" customHeight="false" outlineLevel="0" collapsed="false">
      <c r="A35" s="101" t="n">
        <v>68</v>
      </c>
    </row>
    <row r="36" customFormat="false" ht="12.8" hidden="false" customHeight="false" outlineLevel="0" collapsed="false">
      <c r="A36" s="101" t="n">
        <v>69</v>
      </c>
    </row>
    <row r="37" customFormat="false" ht="12.8" hidden="false" customHeight="false" outlineLevel="0" collapsed="false">
      <c r="A37" s="101" t="n">
        <v>70</v>
      </c>
    </row>
    <row r="38" customFormat="false" ht="12.8" hidden="false" customHeight="false" outlineLevel="0" collapsed="false">
      <c r="A38" s="101" t="n">
        <v>71</v>
      </c>
    </row>
    <row r="39" customFormat="false" ht="12.8" hidden="false" customHeight="false" outlineLevel="0" collapsed="false">
      <c r="A39" s="101" t="n">
        <v>72</v>
      </c>
    </row>
    <row r="40" customFormat="false" ht="12.8" hidden="false" customHeight="false" outlineLevel="0" collapsed="false">
      <c r="A40" s="101" t="n">
        <v>73</v>
      </c>
    </row>
    <row r="41" customFormat="false" ht="12.8" hidden="false" customHeight="false" outlineLevel="0" collapsed="false">
      <c r="A41" s="101" t="n">
        <v>74</v>
      </c>
    </row>
    <row r="42" customFormat="false" ht="12.8" hidden="false" customHeight="false" outlineLevel="0" collapsed="false">
      <c r="A42" s="101" t="n">
        <v>75</v>
      </c>
    </row>
    <row r="43" customFormat="false" ht="12.8" hidden="false" customHeight="false" outlineLevel="0" collapsed="false">
      <c r="A43" s="101" t="n">
        <v>76</v>
      </c>
    </row>
    <row r="44" customFormat="false" ht="12.8" hidden="false" customHeight="false" outlineLevel="0" collapsed="false">
      <c r="A44" s="101" t="n">
        <v>77</v>
      </c>
    </row>
    <row r="45" customFormat="false" ht="12.8" hidden="false" customHeight="false" outlineLevel="0" collapsed="false">
      <c r="A45" s="101" t="n">
        <v>78</v>
      </c>
    </row>
    <row r="46" customFormat="false" ht="12.8" hidden="false" customHeight="false" outlineLevel="0" collapsed="false">
      <c r="A46" s="101" t="n">
        <v>79</v>
      </c>
    </row>
    <row r="47" customFormat="false" ht="12.8" hidden="false" customHeight="false" outlineLevel="0" collapsed="false">
      <c r="A47" s="101" t="n">
        <v>80</v>
      </c>
    </row>
    <row r="48" customFormat="false" ht="12.8" hidden="false" customHeight="false" outlineLevel="0" collapsed="false">
      <c r="A48" s="101" t="n">
        <v>81</v>
      </c>
    </row>
    <row r="49" customFormat="false" ht="12.8" hidden="false" customHeight="false" outlineLevel="0" collapsed="false">
      <c r="A49" s="101" t="n">
        <v>82</v>
      </c>
    </row>
    <row r="50" customFormat="false" ht="12.8" hidden="false" customHeight="false" outlineLevel="0" collapsed="false">
      <c r="A50" s="101" t="n">
        <v>83</v>
      </c>
    </row>
    <row r="51" customFormat="false" ht="12.8" hidden="false" customHeight="false" outlineLevel="0" collapsed="false">
      <c r="A51" s="101" t="n">
        <v>84</v>
      </c>
    </row>
    <row r="52" customFormat="false" ht="12.8" hidden="false" customHeight="false" outlineLevel="0" collapsed="false">
      <c r="A52" s="101" t="n">
        <v>85</v>
      </c>
    </row>
    <row r="53" customFormat="false" ht="12.8" hidden="false" customHeight="false" outlineLevel="0" collapsed="false">
      <c r="A53" s="101" t="n">
        <v>86</v>
      </c>
    </row>
    <row r="54" customFormat="false" ht="12.8" hidden="false" customHeight="false" outlineLevel="0" collapsed="false">
      <c r="A54" s="101" t="n">
        <v>87</v>
      </c>
    </row>
    <row r="55" customFormat="false" ht="12.8" hidden="false" customHeight="false" outlineLevel="0" collapsed="false">
      <c r="A55" s="101" t="n">
        <v>88</v>
      </c>
    </row>
    <row r="56" customFormat="false" ht="12.8" hidden="false" customHeight="false" outlineLevel="0" collapsed="false">
      <c r="A56" s="101" t="n">
        <v>89</v>
      </c>
    </row>
    <row r="57" customFormat="false" ht="12.8" hidden="false" customHeight="false" outlineLevel="0" collapsed="false">
      <c r="A57" s="101" t="n">
        <v>90</v>
      </c>
    </row>
    <row r="58" customFormat="false" ht="12.8" hidden="false" customHeight="false" outlineLevel="0" collapsed="false">
      <c r="A58" s="101" t="n">
        <v>91</v>
      </c>
    </row>
    <row r="59" customFormat="false" ht="12.8" hidden="false" customHeight="false" outlineLevel="0" collapsed="false">
      <c r="A59" s="101" t="n">
        <v>92</v>
      </c>
    </row>
    <row r="60" customFormat="false" ht="12.8" hidden="false" customHeight="false" outlineLevel="0" collapsed="false">
      <c r="A60" s="101" t="n">
        <v>93</v>
      </c>
    </row>
    <row r="61" customFormat="false" ht="12.8" hidden="false" customHeight="false" outlineLevel="0" collapsed="false">
      <c r="A61" s="101" t="n">
        <v>94</v>
      </c>
    </row>
    <row r="62" customFormat="false" ht="12.8" hidden="false" customHeight="false" outlineLevel="0" collapsed="false">
      <c r="A62" s="101" t="n">
        <v>95</v>
      </c>
    </row>
    <row r="63" customFormat="false" ht="12.8" hidden="false" customHeight="false" outlineLevel="0" collapsed="false">
      <c r="A63" s="101" t="n">
        <v>96</v>
      </c>
    </row>
    <row r="64" customFormat="false" ht="12.8" hidden="false" customHeight="false" outlineLevel="0" collapsed="false">
      <c r="A64" s="101" t="n">
        <v>97</v>
      </c>
    </row>
    <row r="65" customFormat="false" ht="12.8" hidden="false" customHeight="false" outlineLevel="0" collapsed="false">
      <c r="A65" s="101" t="n">
        <v>98</v>
      </c>
    </row>
    <row r="66" customFormat="false" ht="12.8" hidden="false" customHeight="false" outlineLevel="0" collapsed="false">
      <c r="A66" s="101" t="n">
        <v>99</v>
      </c>
    </row>
    <row r="67" customFormat="false" ht="12.8" hidden="false" customHeight="false" outlineLevel="0" collapsed="false">
      <c r="A67" s="101" t="n">
        <v>100</v>
      </c>
    </row>
    <row r="68" customFormat="false" ht="12.8" hidden="false" customHeight="false" outlineLevel="0" collapsed="false">
      <c r="A68" s="101" t="n">
        <v>101</v>
      </c>
    </row>
    <row r="69" customFormat="false" ht="12.8" hidden="false" customHeight="false" outlineLevel="0" collapsed="false">
      <c r="A69" s="101" t="n">
        <v>102</v>
      </c>
    </row>
    <row r="70" customFormat="false" ht="12.8" hidden="false" customHeight="false" outlineLevel="0" collapsed="false">
      <c r="A70" s="101" t="n">
        <v>103</v>
      </c>
    </row>
    <row r="71" customFormat="false" ht="12.8" hidden="false" customHeight="false" outlineLevel="0" collapsed="false">
      <c r="A71" s="101" t="n">
        <v>104</v>
      </c>
    </row>
    <row r="72" customFormat="false" ht="12.8" hidden="false" customHeight="false" outlineLevel="0" collapsed="false">
      <c r="A72" s="101" t="n">
        <v>105</v>
      </c>
    </row>
    <row r="73" customFormat="false" ht="12.8" hidden="false" customHeight="false" outlineLevel="0" collapsed="false">
      <c r="A73" s="101" t="n">
        <v>106</v>
      </c>
    </row>
    <row r="74" customFormat="false" ht="12.8" hidden="false" customHeight="false" outlineLevel="0" collapsed="false">
      <c r="A74" s="101" t="n">
        <v>107</v>
      </c>
    </row>
    <row r="75" customFormat="false" ht="12.8" hidden="false" customHeight="false" outlineLevel="0" collapsed="false">
      <c r="A75" s="101" t="n">
        <v>108</v>
      </c>
    </row>
    <row r="76" customFormat="false" ht="12.8" hidden="false" customHeight="false" outlineLevel="0" collapsed="false">
      <c r="A76" s="101" t="n">
        <v>109</v>
      </c>
    </row>
    <row r="77" customFormat="false" ht="12.8" hidden="false" customHeight="false" outlineLevel="0" collapsed="false">
      <c r="A77" s="101" t="n">
        <v>110</v>
      </c>
    </row>
    <row r="78" customFormat="false" ht="12.8" hidden="false" customHeight="false" outlineLevel="0" collapsed="false">
      <c r="A78" s="101" t="n">
        <v>111</v>
      </c>
    </row>
    <row r="79" customFormat="false" ht="12.8" hidden="false" customHeight="false" outlineLevel="0" collapsed="false">
      <c r="A79" s="101" t="n">
        <v>112</v>
      </c>
    </row>
    <row r="80" customFormat="false" ht="12.8" hidden="false" customHeight="false" outlineLevel="0" collapsed="false">
      <c r="A80" s="101" t="n">
        <v>113</v>
      </c>
    </row>
    <row r="81" customFormat="false" ht="12.8" hidden="false" customHeight="false" outlineLevel="0" collapsed="false">
      <c r="A81" s="101" t="n">
        <v>114</v>
      </c>
    </row>
    <row r="82" customFormat="false" ht="12.8" hidden="false" customHeight="false" outlineLevel="0" collapsed="false">
      <c r="A82" s="101" t="n">
        <v>115</v>
      </c>
    </row>
    <row r="83" customFormat="false" ht="12.8" hidden="false" customHeight="false" outlineLevel="0" collapsed="false">
      <c r="A83" s="101" t="n">
        <v>116</v>
      </c>
    </row>
    <row r="84" customFormat="false" ht="12.8" hidden="false" customHeight="false" outlineLevel="0" collapsed="false">
      <c r="A84" s="101" t="n">
        <v>117</v>
      </c>
    </row>
    <row r="85" customFormat="false" ht="12.8" hidden="false" customHeight="false" outlineLevel="0" collapsed="false">
      <c r="A85" s="101" t="n">
        <v>118</v>
      </c>
    </row>
    <row r="86" customFormat="false" ht="12.8" hidden="false" customHeight="false" outlineLevel="0" collapsed="false">
      <c r="A86" s="101" t="n">
        <v>119</v>
      </c>
    </row>
    <row r="87" customFormat="false" ht="12.8" hidden="false" customHeight="false" outlineLevel="0" collapsed="false">
      <c r="A87" s="101" t="n">
        <v>120</v>
      </c>
    </row>
    <row r="88" customFormat="false" ht="12.8" hidden="false" customHeight="false" outlineLevel="0" collapsed="false">
      <c r="A88" s="101" t="n">
        <v>121</v>
      </c>
    </row>
    <row r="89" customFormat="false" ht="12.8" hidden="false" customHeight="false" outlineLevel="0" collapsed="false">
      <c r="A89" s="101" t="n">
        <v>122</v>
      </c>
    </row>
    <row r="90" customFormat="false" ht="12.8" hidden="false" customHeight="false" outlineLevel="0" collapsed="false">
      <c r="A90" s="101" t="n">
        <v>123</v>
      </c>
    </row>
    <row r="91" customFormat="false" ht="12.8" hidden="false" customHeight="false" outlineLevel="0" collapsed="false">
      <c r="A91" s="101" t="n">
        <v>124</v>
      </c>
    </row>
    <row r="92" customFormat="false" ht="12.8" hidden="false" customHeight="false" outlineLevel="0" collapsed="false">
      <c r="A92" s="101" t="n">
        <v>125</v>
      </c>
    </row>
    <row r="93" customFormat="false" ht="12.8" hidden="false" customHeight="false" outlineLevel="0" collapsed="false">
      <c r="A93" s="101" t="n">
        <v>126</v>
      </c>
    </row>
    <row r="94" customFormat="false" ht="12.8" hidden="false" customHeight="false" outlineLevel="0" collapsed="false">
      <c r="A94" s="101" t="n">
        <v>127</v>
      </c>
    </row>
    <row r="95" customFormat="false" ht="12.8" hidden="false" customHeight="false" outlineLevel="0" collapsed="false">
      <c r="A95" s="101" t="n">
        <v>128</v>
      </c>
    </row>
    <row r="96" customFormat="false" ht="12.8" hidden="false" customHeight="false" outlineLevel="0" collapsed="false">
      <c r="A96" s="101" t="n">
        <v>129</v>
      </c>
    </row>
    <row r="97" customFormat="false" ht="12.8" hidden="false" customHeight="false" outlineLevel="0" collapsed="false">
      <c r="A97" s="101" t="n">
        <v>130</v>
      </c>
    </row>
    <row r="98" customFormat="false" ht="12.8" hidden="false" customHeight="false" outlineLevel="0" collapsed="false">
      <c r="A98" s="101" t="n">
        <v>131</v>
      </c>
    </row>
    <row r="99" customFormat="false" ht="12.8" hidden="false" customHeight="false" outlineLevel="0" collapsed="false">
      <c r="A99" s="101" t="n">
        <v>132</v>
      </c>
    </row>
    <row r="100" customFormat="false" ht="12.8" hidden="false" customHeight="false" outlineLevel="0" collapsed="false">
      <c r="A100" s="101" t="n">
        <v>133</v>
      </c>
    </row>
    <row r="101" customFormat="false" ht="12.8" hidden="false" customHeight="false" outlineLevel="0" collapsed="false">
      <c r="A101" s="101" t="n">
        <v>134</v>
      </c>
    </row>
    <row r="102" customFormat="false" ht="12.8" hidden="false" customHeight="false" outlineLevel="0" collapsed="false">
      <c r="A102" s="101" t="n">
        <v>135</v>
      </c>
    </row>
    <row r="103" customFormat="false" ht="12.8" hidden="false" customHeight="false" outlineLevel="0" collapsed="false">
      <c r="A103" s="101" t="n">
        <v>136</v>
      </c>
    </row>
    <row r="104" customFormat="false" ht="12.8" hidden="false" customHeight="false" outlineLevel="0" collapsed="false">
      <c r="A104" s="101" t="n">
        <v>137</v>
      </c>
    </row>
    <row r="105" customFormat="false" ht="12.8" hidden="false" customHeight="false" outlineLevel="0" collapsed="false">
      <c r="A105" s="101" t="n">
        <v>138</v>
      </c>
    </row>
    <row r="106" customFormat="false" ht="12.8" hidden="false" customHeight="false" outlineLevel="0" collapsed="false">
      <c r="A106" s="101" t="n">
        <v>139</v>
      </c>
    </row>
    <row r="107" customFormat="false" ht="12.8" hidden="false" customHeight="false" outlineLevel="0" collapsed="false">
      <c r="A107" s="101" t="n">
        <v>140</v>
      </c>
    </row>
    <row r="108" customFormat="false" ht="12.8" hidden="false" customHeight="false" outlineLevel="0" collapsed="false">
      <c r="A108" s="101" t="n">
        <v>141</v>
      </c>
    </row>
    <row r="109" customFormat="false" ht="12.8" hidden="false" customHeight="false" outlineLevel="0" collapsed="false">
      <c r="A109" s="101" t="n">
        <v>142</v>
      </c>
    </row>
    <row r="110" customFormat="false" ht="12.8" hidden="false" customHeight="false" outlineLevel="0" collapsed="false">
      <c r="A110" s="101" t="n">
        <v>143</v>
      </c>
    </row>
    <row r="111" customFormat="false" ht="12.8" hidden="false" customHeight="false" outlineLevel="0" collapsed="false">
      <c r="A111" s="101" t="n">
        <v>144</v>
      </c>
    </row>
    <row r="112" customFormat="false" ht="12.8" hidden="false" customHeight="false" outlineLevel="0" collapsed="false">
      <c r="A112" s="101" t="n">
        <v>145</v>
      </c>
    </row>
    <row r="113" customFormat="false" ht="12.8" hidden="false" customHeight="false" outlineLevel="0" collapsed="false">
      <c r="A113" s="101" t="n">
        <v>146</v>
      </c>
    </row>
    <row r="114" customFormat="false" ht="12.8" hidden="false" customHeight="false" outlineLevel="0" collapsed="false">
      <c r="A114" s="101" t="n">
        <v>147</v>
      </c>
    </row>
    <row r="115" customFormat="false" ht="12.8" hidden="false" customHeight="false" outlineLevel="0" collapsed="false">
      <c r="A115" s="101" t="n">
        <v>148</v>
      </c>
    </row>
    <row r="116" customFormat="false" ht="12.8" hidden="false" customHeight="false" outlineLevel="0" collapsed="false">
      <c r="A116" s="101" t="n">
        <v>149</v>
      </c>
    </row>
    <row r="117" customFormat="false" ht="12.8" hidden="false" customHeight="false" outlineLevel="0" collapsed="false">
      <c r="A117" s="101" t="n">
        <v>150</v>
      </c>
    </row>
    <row r="118" customFormat="false" ht="12.8" hidden="false" customHeight="false" outlineLevel="0" collapsed="false">
      <c r="A118" s="101" t="n">
        <v>151</v>
      </c>
    </row>
    <row r="119" customFormat="false" ht="12.8" hidden="false" customHeight="false" outlineLevel="0" collapsed="false">
      <c r="A119" s="101" t="n">
        <v>152</v>
      </c>
    </row>
    <row r="120" customFormat="false" ht="12.8" hidden="false" customHeight="false" outlineLevel="0" collapsed="false">
      <c r="A120" s="101" t="n">
        <v>153</v>
      </c>
    </row>
    <row r="121" customFormat="false" ht="12.8" hidden="false" customHeight="false" outlineLevel="0" collapsed="false">
      <c r="A121" s="101" t="n">
        <v>154</v>
      </c>
    </row>
    <row r="122" customFormat="false" ht="12.8" hidden="false" customHeight="false" outlineLevel="0" collapsed="false">
      <c r="A122" s="101" t="n">
        <v>155</v>
      </c>
    </row>
    <row r="123" customFormat="false" ht="12.8" hidden="false" customHeight="false" outlineLevel="0" collapsed="false">
      <c r="A123" s="101" t="n">
        <v>156</v>
      </c>
    </row>
    <row r="124" customFormat="false" ht="12.8" hidden="false" customHeight="false" outlineLevel="0" collapsed="false">
      <c r="A124" s="101" t="n">
        <v>157</v>
      </c>
    </row>
    <row r="125" customFormat="false" ht="12.8" hidden="false" customHeight="false" outlineLevel="0" collapsed="false">
      <c r="A125" s="101" t="n">
        <v>158</v>
      </c>
    </row>
    <row r="126" customFormat="false" ht="12.8" hidden="false" customHeight="false" outlineLevel="0" collapsed="false">
      <c r="A126" s="101" t="n">
        <v>159</v>
      </c>
    </row>
    <row r="127" customFormat="false" ht="12.8" hidden="false" customHeight="false" outlineLevel="0" collapsed="false">
      <c r="A127" s="101" t="n">
        <v>160</v>
      </c>
    </row>
    <row r="128" customFormat="false" ht="12.8" hidden="false" customHeight="false" outlineLevel="0" collapsed="false">
      <c r="A128" s="101" t="n">
        <v>161</v>
      </c>
    </row>
    <row r="129" customFormat="false" ht="12.8" hidden="false" customHeight="false" outlineLevel="0" collapsed="false">
      <c r="A129" s="101" t="n">
        <v>162</v>
      </c>
    </row>
    <row r="130" customFormat="false" ht="12.8" hidden="false" customHeight="false" outlineLevel="0" collapsed="false">
      <c r="A130" s="101" t="n">
        <v>163</v>
      </c>
    </row>
    <row r="131" customFormat="false" ht="12.8" hidden="false" customHeight="false" outlineLevel="0" collapsed="false">
      <c r="A131" s="101" t="n">
        <v>164</v>
      </c>
    </row>
    <row r="132" customFormat="false" ht="12.8" hidden="false" customHeight="false" outlineLevel="0" collapsed="false">
      <c r="A132" s="101" t="n">
        <v>165</v>
      </c>
    </row>
    <row r="133" customFormat="false" ht="12.8" hidden="false" customHeight="false" outlineLevel="0" collapsed="false">
      <c r="A133" s="101" t="n">
        <v>166</v>
      </c>
    </row>
    <row r="134" customFormat="false" ht="12.8" hidden="false" customHeight="false" outlineLevel="0" collapsed="false">
      <c r="A134" s="101" t="n">
        <v>167</v>
      </c>
    </row>
    <row r="135" customFormat="false" ht="12.8" hidden="false" customHeight="false" outlineLevel="0" collapsed="false">
      <c r="A135" s="101" t="n">
        <v>168</v>
      </c>
    </row>
    <row r="136" customFormat="false" ht="12.8" hidden="false" customHeight="false" outlineLevel="0" collapsed="false">
      <c r="A136" s="101" t="n">
        <v>169</v>
      </c>
    </row>
    <row r="137" customFormat="false" ht="12.8" hidden="false" customHeight="false" outlineLevel="0" collapsed="false">
      <c r="A137" s="101" t="n">
        <v>170</v>
      </c>
    </row>
    <row r="138" customFormat="false" ht="12.8" hidden="false" customHeight="false" outlineLevel="0" collapsed="false">
      <c r="A138" s="101" t="n">
        <v>171</v>
      </c>
    </row>
    <row r="139" customFormat="false" ht="12.8" hidden="false" customHeight="false" outlineLevel="0" collapsed="false">
      <c r="A139" s="101" t="n">
        <v>172</v>
      </c>
    </row>
    <row r="140" customFormat="false" ht="12.8" hidden="false" customHeight="false" outlineLevel="0" collapsed="false">
      <c r="A140" s="101" t="n">
        <v>173</v>
      </c>
    </row>
    <row r="141" customFormat="false" ht="12.8" hidden="false" customHeight="false" outlineLevel="0" collapsed="false">
      <c r="A141" s="101" t="n">
        <v>174</v>
      </c>
    </row>
    <row r="142" customFormat="false" ht="12.8" hidden="false" customHeight="false" outlineLevel="0" collapsed="false">
      <c r="A142" s="101" t="n">
        <v>175</v>
      </c>
    </row>
    <row r="143" customFormat="false" ht="12.8" hidden="false" customHeight="false" outlineLevel="0" collapsed="false">
      <c r="A143" s="101" t="n">
        <v>176</v>
      </c>
    </row>
    <row r="144" customFormat="false" ht="12.8" hidden="false" customHeight="false" outlineLevel="0" collapsed="false">
      <c r="A144" s="101" t="n">
        <v>177</v>
      </c>
    </row>
    <row r="145" customFormat="false" ht="12.8" hidden="false" customHeight="false" outlineLevel="0" collapsed="false">
      <c r="A145" s="101" t="n">
        <v>178</v>
      </c>
    </row>
    <row r="146" customFormat="false" ht="12.8" hidden="false" customHeight="false" outlineLevel="0" collapsed="false">
      <c r="A146" s="101" t="n">
        <v>179</v>
      </c>
    </row>
    <row r="147" customFormat="false" ht="12.8" hidden="false" customHeight="false" outlineLevel="0" collapsed="false">
      <c r="A147" s="101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B2" activeCellId="1" sqref="B7:B151 B2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</v>
      </c>
      <c r="D2" s="102" t="n">
        <v>0</v>
      </c>
      <c r="E2" s="102" t="n">
        <v>0</v>
      </c>
      <c r="F2" s="102" t="n">
        <v>0</v>
      </c>
      <c r="G2" s="102" t="n">
        <v>0</v>
      </c>
      <c r="H2" s="102" t="n">
        <v>0</v>
      </c>
      <c r="I2" s="102" t="n">
        <v>0</v>
      </c>
      <c r="J2" s="102" t="n">
        <v>0</v>
      </c>
      <c r="K2" s="102" t="n">
        <v>0</v>
      </c>
      <c r="L2" s="102" t="n">
        <v>0</v>
      </c>
      <c r="M2" s="102" t="n">
        <v>0</v>
      </c>
      <c r="N2" s="102" t="n">
        <v>0</v>
      </c>
      <c r="O2" s="102" t="n">
        <v>0</v>
      </c>
      <c r="P2" s="102" t="n">
        <v>0</v>
      </c>
      <c r="Q2" s="102" t="n">
        <v>0</v>
      </c>
      <c r="R2" s="102" t="n">
        <v>0</v>
      </c>
      <c r="S2" s="102" t="n">
        <v>0</v>
      </c>
      <c r="T2" s="102" t="n">
        <v>0</v>
      </c>
      <c r="U2" s="102" t="n">
        <v>0</v>
      </c>
      <c r="V2" s="102" t="n">
        <v>0</v>
      </c>
      <c r="W2" s="102" t="n">
        <v>0</v>
      </c>
      <c r="X2" s="102" t="n">
        <v>0</v>
      </c>
      <c r="Y2" s="102" t="n">
        <v>0</v>
      </c>
      <c r="Z2" s="102" t="n">
        <v>0</v>
      </c>
      <c r="AA2" s="102" t="n">
        <v>0</v>
      </c>
      <c r="AB2" s="102" t="n">
        <v>0</v>
      </c>
      <c r="AC2" s="102" t="n">
        <v>0</v>
      </c>
      <c r="AD2" s="102" t="n">
        <v>0</v>
      </c>
      <c r="AE2" s="102" t="n">
        <v>0</v>
      </c>
      <c r="AF2" s="102" t="n">
        <v>0</v>
      </c>
      <c r="AG2" s="102" t="n">
        <v>0</v>
      </c>
      <c r="AH2" s="102" t="n">
        <v>0</v>
      </c>
      <c r="AI2" s="102" t="n">
        <v>0</v>
      </c>
      <c r="AJ2" s="102" t="n">
        <v>0</v>
      </c>
      <c r="AK2" s="102" t="n">
        <v>0</v>
      </c>
      <c r="AL2" s="102" t="n">
        <v>0</v>
      </c>
      <c r="AM2" s="102" t="n">
        <v>0</v>
      </c>
      <c r="AN2" s="102" t="n">
        <v>0</v>
      </c>
      <c r="AO2" s="102" t="n">
        <v>0</v>
      </c>
      <c r="AP2" s="102" t="n">
        <v>0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</v>
      </c>
      <c r="D3" s="102" t="n">
        <v>0</v>
      </c>
      <c r="E3" s="102" t="n">
        <v>0</v>
      </c>
      <c r="F3" s="102" t="n">
        <v>0</v>
      </c>
      <c r="G3" s="102" t="n">
        <v>0</v>
      </c>
      <c r="H3" s="102" t="n">
        <v>0</v>
      </c>
      <c r="I3" s="102" t="n">
        <v>0</v>
      </c>
      <c r="J3" s="102" t="n">
        <v>0</v>
      </c>
      <c r="K3" s="102" t="n">
        <v>0</v>
      </c>
      <c r="L3" s="102" t="n">
        <v>0</v>
      </c>
      <c r="M3" s="102" t="n">
        <v>0</v>
      </c>
      <c r="N3" s="102" t="n">
        <v>0</v>
      </c>
      <c r="O3" s="102" t="n">
        <v>0</v>
      </c>
      <c r="P3" s="102" t="n">
        <v>0</v>
      </c>
      <c r="Q3" s="102" t="n">
        <v>0</v>
      </c>
      <c r="R3" s="102" t="n">
        <v>0</v>
      </c>
      <c r="S3" s="102" t="n">
        <v>0</v>
      </c>
      <c r="T3" s="102" t="n">
        <v>0</v>
      </c>
      <c r="U3" s="102" t="n">
        <v>0</v>
      </c>
      <c r="V3" s="102" t="n">
        <v>0</v>
      </c>
      <c r="W3" s="102" t="n">
        <v>0</v>
      </c>
      <c r="X3" s="102" t="n">
        <v>0</v>
      </c>
      <c r="Y3" s="102" t="n">
        <v>0</v>
      </c>
      <c r="Z3" s="102" t="n">
        <v>0</v>
      </c>
      <c r="AA3" s="102" t="n">
        <v>0</v>
      </c>
      <c r="AB3" s="102" t="n">
        <v>0</v>
      </c>
      <c r="AC3" s="102" t="n">
        <v>0</v>
      </c>
      <c r="AD3" s="102" t="n">
        <v>0</v>
      </c>
      <c r="AE3" s="102" t="n">
        <v>0</v>
      </c>
      <c r="AF3" s="102" t="n">
        <v>0</v>
      </c>
      <c r="AG3" s="102" t="n">
        <v>0</v>
      </c>
      <c r="AH3" s="102" t="n">
        <v>0</v>
      </c>
      <c r="AI3" s="102" t="n">
        <v>0</v>
      </c>
      <c r="AJ3" s="102" t="n">
        <v>0</v>
      </c>
      <c r="AK3" s="102" t="n">
        <v>0</v>
      </c>
      <c r="AL3" s="102" t="n">
        <v>0</v>
      </c>
      <c r="AM3" s="102" t="n">
        <v>0</v>
      </c>
      <c r="AN3" s="102" t="n">
        <v>0</v>
      </c>
      <c r="AO3" s="102" t="n">
        <v>0</v>
      </c>
      <c r="AP3" s="102" t="n">
        <v>0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</v>
      </c>
      <c r="D4" s="102" t="n">
        <v>0</v>
      </c>
      <c r="E4" s="102" t="n">
        <v>0</v>
      </c>
      <c r="F4" s="102" t="n">
        <v>0</v>
      </c>
      <c r="G4" s="102" t="n">
        <v>0</v>
      </c>
      <c r="H4" s="102" t="n">
        <v>0</v>
      </c>
      <c r="I4" s="102" t="n">
        <v>0</v>
      </c>
      <c r="J4" s="102" t="n">
        <v>0</v>
      </c>
      <c r="K4" s="102" t="n">
        <v>0</v>
      </c>
      <c r="L4" s="102" t="n">
        <v>0</v>
      </c>
      <c r="M4" s="102" t="n">
        <v>0</v>
      </c>
      <c r="N4" s="102" t="n">
        <v>0</v>
      </c>
      <c r="O4" s="102" t="n">
        <v>0</v>
      </c>
      <c r="P4" s="102" t="n">
        <v>0</v>
      </c>
      <c r="Q4" s="102" t="n">
        <v>0</v>
      </c>
      <c r="R4" s="102" t="n">
        <v>0</v>
      </c>
      <c r="S4" s="102" t="n">
        <v>0</v>
      </c>
      <c r="T4" s="102" t="n">
        <v>0</v>
      </c>
      <c r="U4" s="102" t="n">
        <v>0</v>
      </c>
      <c r="V4" s="102" t="n">
        <v>0</v>
      </c>
      <c r="W4" s="102" t="n">
        <v>0</v>
      </c>
      <c r="X4" s="102" t="n">
        <v>0</v>
      </c>
      <c r="Y4" s="102" t="n">
        <v>0</v>
      </c>
      <c r="Z4" s="102" t="n">
        <v>0</v>
      </c>
      <c r="AA4" s="102" t="n">
        <v>0</v>
      </c>
      <c r="AB4" s="102" t="n">
        <v>0</v>
      </c>
      <c r="AC4" s="102" t="n">
        <v>0</v>
      </c>
      <c r="AD4" s="102" t="n">
        <v>0</v>
      </c>
      <c r="AE4" s="102" t="n">
        <v>0</v>
      </c>
      <c r="AF4" s="102" t="n">
        <v>0</v>
      </c>
      <c r="AG4" s="102" t="n">
        <v>0</v>
      </c>
      <c r="AH4" s="102" t="n">
        <v>0</v>
      </c>
      <c r="AI4" s="102" t="n">
        <v>0</v>
      </c>
      <c r="AJ4" s="102" t="n">
        <v>0</v>
      </c>
      <c r="AK4" s="102" t="n">
        <v>0</v>
      </c>
      <c r="AL4" s="102" t="n">
        <v>0</v>
      </c>
      <c r="AM4" s="102" t="n">
        <v>0</v>
      </c>
      <c r="AN4" s="102" t="n">
        <v>0</v>
      </c>
      <c r="AO4" s="102" t="n">
        <v>0</v>
      </c>
      <c r="AP4" s="102" t="n">
        <v>0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</v>
      </c>
      <c r="D5" s="102" t="n">
        <v>0</v>
      </c>
      <c r="E5" s="102" t="n">
        <v>0</v>
      </c>
      <c r="F5" s="102" t="n">
        <v>0</v>
      </c>
      <c r="G5" s="102" t="n">
        <v>0</v>
      </c>
      <c r="H5" s="102" t="n">
        <v>0</v>
      </c>
      <c r="I5" s="102" t="n">
        <v>0</v>
      </c>
      <c r="J5" s="102" t="n">
        <v>0</v>
      </c>
      <c r="K5" s="102" t="n">
        <v>0</v>
      </c>
      <c r="L5" s="102" t="n">
        <v>0</v>
      </c>
      <c r="M5" s="102" t="n">
        <v>0</v>
      </c>
      <c r="N5" s="102" t="n">
        <v>0</v>
      </c>
      <c r="O5" s="102" t="n">
        <v>0</v>
      </c>
      <c r="P5" s="102" t="n">
        <v>0</v>
      </c>
      <c r="Q5" s="102" t="n">
        <v>0</v>
      </c>
      <c r="R5" s="102" t="n">
        <v>0</v>
      </c>
      <c r="S5" s="102" t="n">
        <v>0</v>
      </c>
      <c r="T5" s="102" t="n">
        <v>0</v>
      </c>
      <c r="U5" s="102" t="n">
        <v>0</v>
      </c>
      <c r="V5" s="102" t="n">
        <v>0</v>
      </c>
      <c r="W5" s="102" t="n">
        <v>0</v>
      </c>
      <c r="X5" s="102" t="n">
        <v>0</v>
      </c>
      <c r="Y5" s="102" t="n">
        <v>0</v>
      </c>
      <c r="Z5" s="102" t="n">
        <v>0</v>
      </c>
      <c r="AA5" s="102" t="n">
        <v>0</v>
      </c>
      <c r="AB5" s="102" t="n">
        <v>0</v>
      </c>
      <c r="AC5" s="102" t="n">
        <v>0</v>
      </c>
      <c r="AD5" s="102" t="n">
        <v>0</v>
      </c>
      <c r="AE5" s="102" t="n">
        <v>0</v>
      </c>
      <c r="AF5" s="102" t="n">
        <v>0</v>
      </c>
      <c r="AG5" s="102" t="n">
        <v>0</v>
      </c>
      <c r="AH5" s="102" t="n">
        <v>0</v>
      </c>
      <c r="AI5" s="102" t="n">
        <v>0</v>
      </c>
      <c r="AJ5" s="102" t="n">
        <v>0</v>
      </c>
      <c r="AK5" s="102" t="n">
        <v>0</v>
      </c>
      <c r="AL5" s="102" t="n">
        <v>0</v>
      </c>
      <c r="AM5" s="102" t="n">
        <v>0</v>
      </c>
      <c r="AN5" s="102" t="n">
        <v>0</v>
      </c>
      <c r="AO5" s="102" t="n">
        <v>0</v>
      </c>
      <c r="AP5" s="102" t="n">
        <v>0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</v>
      </c>
      <c r="D6" s="102" t="n">
        <v>0</v>
      </c>
      <c r="E6" s="102" t="n">
        <v>0</v>
      </c>
      <c r="F6" s="102" t="n">
        <v>0</v>
      </c>
      <c r="G6" s="102" t="n">
        <v>0</v>
      </c>
      <c r="H6" s="102" t="n">
        <v>0</v>
      </c>
      <c r="I6" s="102" t="n">
        <v>0</v>
      </c>
      <c r="J6" s="102" t="n">
        <v>0</v>
      </c>
      <c r="K6" s="102" t="n">
        <v>0</v>
      </c>
      <c r="L6" s="102" t="n">
        <v>0</v>
      </c>
      <c r="M6" s="102" t="n">
        <v>0</v>
      </c>
      <c r="N6" s="102" t="n">
        <v>0</v>
      </c>
      <c r="O6" s="102" t="n">
        <v>0</v>
      </c>
      <c r="P6" s="102" t="n">
        <v>0</v>
      </c>
      <c r="Q6" s="102" t="n">
        <v>0</v>
      </c>
      <c r="R6" s="102" t="n">
        <v>0</v>
      </c>
      <c r="S6" s="102" t="n">
        <v>0</v>
      </c>
      <c r="T6" s="102" t="n">
        <v>0</v>
      </c>
      <c r="U6" s="102" t="n">
        <v>0</v>
      </c>
      <c r="V6" s="102" t="n">
        <v>0</v>
      </c>
      <c r="W6" s="102" t="n">
        <v>0</v>
      </c>
      <c r="X6" s="102" t="n">
        <v>0</v>
      </c>
      <c r="Y6" s="102" t="n">
        <v>0</v>
      </c>
      <c r="Z6" s="102" t="n">
        <v>0</v>
      </c>
      <c r="AA6" s="102" t="n">
        <v>0</v>
      </c>
      <c r="AB6" s="102" t="n">
        <v>0</v>
      </c>
      <c r="AC6" s="102" t="n">
        <v>0</v>
      </c>
      <c r="AD6" s="102" t="n">
        <v>0</v>
      </c>
      <c r="AE6" s="102" t="n">
        <v>0</v>
      </c>
      <c r="AF6" s="102" t="n">
        <v>0</v>
      </c>
      <c r="AG6" s="102" t="n">
        <v>0</v>
      </c>
      <c r="AH6" s="102" t="n">
        <v>0</v>
      </c>
      <c r="AI6" s="102" t="n">
        <v>0</v>
      </c>
      <c r="AJ6" s="102" t="n">
        <v>0</v>
      </c>
      <c r="AK6" s="102" t="n">
        <v>0</v>
      </c>
      <c r="AL6" s="102" t="n">
        <v>0</v>
      </c>
      <c r="AM6" s="102" t="n">
        <v>0</v>
      </c>
      <c r="AN6" s="102" t="n">
        <v>0</v>
      </c>
      <c r="AO6" s="102" t="n">
        <v>0</v>
      </c>
      <c r="AP6" s="102" t="n">
        <v>0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</v>
      </c>
      <c r="D7" s="102" t="n">
        <v>0</v>
      </c>
      <c r="E7" s="102" t="n">
        <v>0</v>
      </c>
      <c r="F7" s="102" t="n">
        <v>0</v>
      </c>
      <c r="G7" s="102" t="n">
        <v>0</v>
      </c>
      <c r="H7" s="102" t="n">
        <v>0</v>
      </c>
      <c r="I7" s="102" t="n">
        <v>0</v>
      </c>
      <c r="J7" s="102" t="n">
        <v>0</v>
      </c>
      <c r="K7" s="102" t="n">
        <v>0</v>
      </c>
      <c r="L7" s="102" t="n">
        <v>0</v>
      </c>
      <c r="M7" s="102" t="n">
        <v>0</v>
      </c>
      <c r="N7" s="102" t="n">
        <v>0</v>
      </c>
      <c r="O7" s="102" t="n">
        <v>0</v>
      </c>
      <c r="P7" s="102" t="n">
        <v>0</v>
      </c>
      <c r="Q7" s="102" t="n">
        <v>0</v>
      </c>
      <c r="R7" s="102" t="n">
        <v>0</v>
      </c>
      <c r="S7" s="102" t="n">
        <v>0</v>
      </c>
      <c r="T7" s="102" t="n">
        <v>0</v>
      </c>
      <c r="U7" s="102" t="n">
        <v>0</v>
      </c>
      <c r="V7" s="102" t="n">
        <v>0</v>
      </c>
      <c r="W7" s="102" t="n">
        <v>0</v>
      </c>
      <c r="X7" s="102" t="n">
        <v>0</v>
      </c>
      <c r="Y7" s="102" t="n">
        <v>0</v>
      </c>
      <c r="Z7" s="102" t="n">
        <v>0</v>
      </c>
      <c r="AA7" s="102" t="n">
        <v>0</v>
      </c>
      <c r="AB7" s="102" t="n">
        <v>0</v>
      </c>
      <c r="AC7" s="102" t="n">
        <v>0</v>
      </c>
      <c r="AD7" s="102" t="n">
        <v>0</v>
      </c>
      <c r="AE7" s="102" t="n">
        <v>0</v>
      </c>
      <c r="AF7" s="102" t="n">
        <v>0</v>
      </c>
      <c r="AG7" s="102" t="n">
        <v>0</v>
      </c>
      <c r="AH7" s="102" t="n">
        <v>0</v>
      </c>
      <c r="AI7" s="102" t="n">
        <v>0</v>
      </c>
      <c r="AJ7" s="102" t="n">
        <v>0</v>
      </c>
      <c r="AK7" s="102" t="n">
        <v>0</v>
      </c>
      <c r="AL7" s="102" t="n">
        <v>0</v>
      </c>
      <c r="AM7" s="102" t="n">
        <v>0</v>
      </c>
      <c r="AN7" s="102" t="n">
        <v>0</v>
      </c>
      <c r="AO7" s="102" t="n">
        <v>0</v>
      </c>
      <c r="AP7" s="102" t="n">
        <v>0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</v>
      </c>
      <c r="D8" s="102" t="n">
        <v>0</v>
      </c>
      <c r="E8" s="102" t="n">
        <v>0</v>
      </c>
      <c r="F8" s="102" t="n">
        <v>0</v>
      </c>
      <c r="G8" s="102" t="n">
        <v>0</v>
      </c>
      <c r="H8" s="102" t="n">
        <v>0</v>
      </c>
      <c r="I8" s="102" t="n">
        <v>0</v>
      </c>
      <c r="J8" s="102" t="n">
        <v>0</v>
      </c>
      <c r="K8" s="102" t="n">
        <v>0</v>
      </c>
      <c r="L8" s="102" t="n">
        <v>0</v>
      </c>
      <c r="M8" s="102" t="n">
        <v>0</v>
      </c>
      <c r="N8" s="102" t="n">
        <v>0</v>
      </c>
      <c r="O8" s="102" t="n">
        <v>0</v>
      </c>
      <c r="P8" s="102" t="n">
        <v>0</v>
      </c>
      <c r="Q8" s="102" t="n">
        <v>0</v>
      </c>
      <c r="R8" s="102" t="n">
        <v>0</v>
      </c>
      <c r="S8" s="102" t="n">
        <v>0</v>
      </c>
      <c r="T8" s="102" t="n">
        <v>0</v>
      </c>
      <c r="U8" s="102" t="n">
        <v>0</v>
      </c>
      <c r="V8" s="102" t="n">
        <v>0</v>
      </c>
      <c r="W8" s="102" t="n">
        <v>0</v>
      </c>
      <c r="X8" s="102" t="n">
        <v>0</v>
      </c>
      <c r="Y8" s="102" t="n">
        <v>0</v>
      </c>
      <c r="Z8" s="102" t="n">
        <v>0</v>
      </c>
      <c r="AA8" s="102" t="n">
        <v>0</v>
      </c>
      <c r="AB8" s="102" t="n">
        <v>0</v>
      </c>
      <c r="AC8" s="102" t="n">
        <v>0</v>
      </c>
      <c r="AD8" s="102" t="n">
        <v>0</v>
      </c>
      <c r="AE8" s="102" t="n">
        <v>0</v>
      </c>
      <c r="AF8" s="102" t="n">
        <v>0</v>
      </c>
      <c r="AG8" s="102" t="n">
        <v>0</v>
      </c>
      <c r="AH8" s="102" t="n">
        <v>0</v>
      </c>
      <c r="AI8" s="102" t="n">
        <v>0</v>
      </c>
      <c r="AJ8" s="102" t="n">
        <v>0</v>
      </c>
      <c r="AK8" s="102" t="n">
        <v>0</v>
      </c>
      <c r="AL8" s="102" t="n">
        <v>0</v>
      </c>
      <c r="AM8" s="102" t="n">
        <v>0</v>
      </c>
      <c r="AN8" s="102" t="n">
        <v>0</v>
      </c>
      <c r="AO8" s="102" t="n">
        <v>0</v>
      </c>
      <c r="AP8" s="102" t="n">
        <v>0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</v>
      </c>
      <c r="D9" s="102" t="n">
        <v>0</v>
      </c>
      <c r="E9" s="102" t="n">
        <v>0</v>
      </c>
      <c r="F9" s="102" t="n">
        <v>0</v>
      </c>
      <c r="G9" s="102" t="n">
        <v>0</v>
      </c>
      <c r="H9" s="102" t="n">
        <v>0</v>
      </c>
      <c r="I9" s="102" t="n">
        <v>0</v>
      </c>
      <c r="J9" s="102" t="n">
        <v>0</v>
      </c>
      <c r="K9" s="102" t="n">
        <v>0</v>
      </c>
      <c r="L9" s="102" t="n">
        <v>0</v>
      </c>
      <c r="M9" s="102" t="n">
        <v>0</v>
      </c>
      <c r="N9" s="102" t="n">
        <v>0</v>
      </c>
      <c r="O9" s="102" t="n">
        <v>0</v>
      </c>
      <c r="P9" s="102" t="n">
        <v>0</v>
      </c>
      <c r="Q9" s="102" t="n">
        <v>0</v>
      </c>
      <c r="R9" s="102" t="n">
        <v>0</v>
      </c>
      <c r="S9" s="102" t="n">
        <v>0</v>
      </c>
      <c r="T9" s="102" t="n">
        <v>0</v>
      </c>
      <c r="U9" s="102" t="n">
        <v>0</v>
      </c>
      <c r="V9" s="102" t="n">
        <v>0</v>
      </c>
      <c r="W9" s="102" t="n">
        <v>0</v>
      </c>
      <c r="X9" s="102" t="n">
        <v>0</v>
      </c>
      <c r="Y9" s="102" t="n">
        <v>0</v>
      </c>
      <c r="Z9" s="102" t="n">
        <v>0</v>
      </c>
      <c r="AA9" s="102" t="n">
        <v>0</v>
      </c>
      <c r="AB9" s="102" t="n">
        <v>0</v>
      </c>
      <c r="AC9" s="102" t="n">
        <v>0</v>
      </c>
      <c r="AD9" s="102" t="n">
        <v>0</v>
      </c>
      <c r="AE9" s="102" t="n">
        <v>0</v>
      </c>
      <c r="AF9" s="102" t="n">
        <v>0</v>
      </c>
      <c r="AG9" s="102" t="n">
        <v>0</v>
      </c>
      <c r="AH9" s="102" t="n">
        <v>0</v>
      </c>
      <c r="AI9" s="102" t="n">
        <v>0</v>
      </c>
      <c r="AJ9" s="102" t="n">
        <v>0</v>
      </c>
      <c r="AK9" s="102" t="n">
        <v>0</v>
      </c>
      <c r="AL9" s="102" t="n">
        <v>0</v>
      </c>
      <c r="AM9" s="102" t="n">
        <v>0</v>
      </c>
      <c r="AN9" s="102" t="n">
        <v>0</v>
      </c>
      <c r="AO9" s="102" t="n">
        <v>0</v>
      </c>
      <c r="AP9" s="102" t="n">
        <v>0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</v>
      </c>
      <c r="D10" s="102" t="n">
        <v>0</v>
      </c>
      <c r="E10" s="102" t="n">
        <v>0</v>
      </c>
      <c r="F10" s="102" t="n">
        <v>0</v>
      </c>
      <c r="G10" s="102" t="n">
        <v>0</v>
      </c>
      <c r="H10" s="102" t="n">
        <v>0</v>
      </c>
      <c r="I10" s="102" t="n">
        <v>0</v>
      </c>
      <c r="J10" s="102" t="n">
        <v>0</v>
      </c>
      <c r="K10" s="102" t="n">
        <v>0</v>
      </c>
      <c r="L10" s="102" t="n">
        <v>0</v>
      </c>
      <c r="M10" s="102" t="n">
        <v>0</v>
      </c>
      <c r="N10" s="102" t="n">
        <v>0</v>
      </c>
      <c r="O10" s="102" t="n">
        <v>0</v>
      </c>
      <c r="P10" s="102" t="n">
        <v>0</v>
      </c>
      <c r="Q10" s="102" t="n">
        <v>0</v>
      </c>
      <c r="R10" s="102" t="n">
        <v>0</v>
      </c>
      <c r="S10" s="102" t="n">
        <v>0</v>
      </c>
      <c r="T10" s="102" t="n">
        <v>0</v>
      </c>
      <c r="U10" s="102" t="n">
        <v>0</v>
      </c>
      <c r="V10" s="102" t="n">
        <v>0</v>
      </c>
      <c r="W10" s="102" t="n">
        <v>0</v>
      </c>
      <c r="X10" s="102" t="n">
        <v>0</v>
      </c>
      <c r="Y10" s="102" t="n">
        <v>0</v>
      </c>
      <c r="Z10" s="102" t="n">
        <v>0</v>
      </c>
      <c r="AA10" s="102" t="n">
        <v>0</v>
      </c>
      <c r="AB10" s="102" t="n">
        <v>0</v>
      </c>
      <c r="AC10" s="102" t="n">
        <v>0</v>
      </c>
      <c r="AD10" s="102" t="n">
        <v>0</v>
      </c>
      <c r="AE10" s="102" t="n">
        <v>0</v>
      </c>
      <c r="AF10" s="102" t="n">
        <v>0</v>
      </c>
      <c r="AG10" s="102" t="n">
        <v>0</v>
      </c>
      <c r="AH10" s="102" t="n">
        <v>0</v>
      </c>
      <c r="AI10" s="102" t="n">
        <v>0</v>
      </c>
      <c r="AJ10" s="102" t="n">
        <v>0</v>
      </c>
      <c r="AK10" s="102" t="n">
        <v>0</v>
      </c>
      <c r="AL10" s="102" t="n">
        <v>0</v>
      </c>
      <c r="AM10" s="102" t="n">
        <v>0</v>
      </c>
      <c r="AN10" s="102" t="n">
        <v>0</v>
      </c>
      <c r="AO10" s="102" t="n">
        <v>0</v>
      </c>
      <c r="AP10" s="102" t="n">
        <v>0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</v>
      </c>
      <c r="D11" s="102" t="n">
        <v>0</v>
      </c>
      <c r="E11" s="102" t="n">
        <v>0</v>
      </c>
      <c r="F11" s="102" t="n">
        <v>0</v>
      </c>
      <c r="G11" s="102" t="n">
        <v>0</v>
      </c>
      <c r="H11" s="102" t="n">
        <v>0</v>
      </c>
      <c r="I11" s="102" t="n">
        <v>0</v>
      </c>
      <c r="J11" s="102" t="n">
        <v>0</v>
      </c>
      <c r="K11" s="102" t="n">
        <v>0</v>
      </c>
      <c r="L11" s="102" t="n">
        <v>0</v>
      </c>
      <c r="M11" s="102" t="n">
        <v>0</v>
      </c>
      <c r="N11" s="102" t="n">
        <v>0</v>
      </c>
      <c r="O11" s="102" t="n">
        <v>0</v>
      </c>
      <c r="P11" s="102" t="n">
        <v>0</v>
      </c>
      <c r="Q11" s="102" t="n">
        <v>0</v>
      </c>
      <c r="R11" s="102" t="n">
        <v>0</v>
      </c>
      <c r="S11" s="102" t="n">
        <v>0</v>
      </c>
      <c r="T11" s="102" t="n">
        <v>0</v>
      </c>
      <c r="U11" s="102" t="n">
        <v>0</v>
      </c>
      <c r="V11" s="102" t="n">
        <v>0</v>
      </c>
      <c r="W11" s="102" t="n">
        <v>0</v>
      </c>
      <c r="X11" s="102" t="n">
        <v>0</v>
      </c>
      <c r="Y11" s="102" t="n">
        <v>0</v>
      </c>
      <c r="Z11" s="102" t="n">
        <v>0</v>
      </c>
      <c r="AA11" s="102" t="n">
        <v>0</v>
      </c>
      <c r="AB11" s="102" t="n">
        <v>0</v>
      </c>
      <c r="AC11" s="102" t="n">
        <v>0</v>
      </c>
      <c r="AD11" s="102" t="n">
        <v>0</v>
      </c>
      <c r="AE11" s="102" t="n">
        <v>0</v>
      </c>
      <c r="AF11" s="102" t="n">
        <v>0</v>
      </c>
      <c r="AG11" s="102" t="n">
        <v>0</v>
      </c>
      <c r="AH11" s="102" t="n">
        <v>0</v>
      </c>
      <c r="AI11" s="102" t="n">
        <v>0</v>
      </c>
      <c r="AJ11" s="102" t="n">
        <v>0</v>
      </c>
      <c r="AK11" s="102" t="n">
        <v>0</v>
      </c>
      <c r="AL11" s="102" t="n">
        <v>0</v>
      </c>
      <c r="AM11" s="102" t="n">
        <v>0</v>
      </c>
      <c r="AN11" s="102" t="n">
        <v>0</v>
      </c>
      <c r="AO11" s="102" t="n">
        <v>0</v>
      </c>
      <c r="AP11" s="102" t="n">
        <v>0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</v>
      </c>
      <c r="D12" s="102" t="n">
        <v>0</v>
      </c>
      <c r="E12" s="102" t="n">
        <v>0</v>
      </c>
      <c r="F12" s="102" t="n">
        <v>0</v>
      </c>
      <c r="G12" s="102" t="n">
        <v>0</v>
      </c>
      <c r="H12" s="102" t="n">
        <v>0</v>
      </c>
      <c r="I12" s="102" t="n">
        <v>0</v>
      </c>
      <c r="J12" s="102" t="n">
        <v>0</v>
      </c>
      <c r="K12" s="102" t="n">
        <v>0</v>
      </c>
      <c r="L12" s="102" t="n">
        <v>0</v>
      </c>
      <c r="M12" s="102" t="n">
        <v>0</v>
      </c>
      <c r="N12" s="102" t="n">
        <v>0</v>
      </c>
      <c r="O12" s="102" t="n">
        <v>0</v>
      </c>
      <c r="P12" s="102" t="n">
        <v>0</v>
      </c>
      <c r="Q12" s="102" t="n">
        <v>0</v>
      </c>
      <c r="R12" s="102" t="n">
        <v>0</v>
      </c>
      <c r="S12" s="102" t="n">
        <v>0</v>
      </c>
      <c r="T12" s="102" t="n">
        <v>0</v>
      </c>
      <c r="U12" s="102" t="n">
        <v>0</v>
      </c>
      <c r="V12" s="102" t="n">
        <v>0</v>
      </c>
      <c r="W12" s="102" t="n">
        <v>0</v>
      </c>
      <c r="X12" s="102" t="n">
        <v>0</v>
      </c>
      <c r="Y12" s="102" t="n">
        <v>0</v>
      </c>
      <c r="Z12" s="102" t="n">
        <v>0</v>
      </c>
      <c r="AA12" s="102" t="n">
        <v>0</v>
      </c>
      <c r="AB12" s="102" t="n">
        <v>0</v>
      </c>
      <c r="AC12" s="102" t="n">
        <v>0</v>
      </c>
      <c r="AD12" s="102" t="n">
        <v>0</v>
      </c>
      <c r="AE12" s="102" t="n">
        <v>0</v>
      </c>
      <c r="AF12" s="102" t="n">
        <v>0</v>
      </c>
      <c r="AG12" s="102" t="n">
        <v>0</v>
      </c>
      <c r="AH12" s="102" t="n">
        <v>0</v>
      </c>
      <c r="AI12" s="102" t="n">
        <v>0</v>
      </c>
      <c r="AJ12" s="102" t="n">
        <v>0</v>
      </c>
      <c r="AK12" s="102" t="n">
        <v>0</v>
      </c>
      <c r="AL12" s="102" t="n">
        <v>0</v>
      </c>
      <c r="AM12" s="102" t="n">
        <v>0</v>
      </c>
      <c r="AN12" s="102" t="n">
        <v>0</v>
      </c>
      <c r="AO12" s="102" t="n">
        <v>0</v>
      </c>
      <c r="AP12" s="102" t="n">
        <v>0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</v>
      </c>
      <c r="D13" s="102" t="n">
        <v>0</v>
      </c>
      <c r="E13" s="102" t="n">
        <v>0</v>
      </c>
      <c r="F13" s="102" t="n">
        <v>0</v>
      </c>
      <c r="G13" s="102" t="n">
        <v>0</v>
      </c>
      <c r="H13" s="102" t="n">
        <v>0</v>
      </c>
      <c r="I13" s="102" t="n">
        <v>0</v>
      </c>
      <c r="J13" s="102" t="n">
        <v>0</v>
      </c>
      <c r="K13" s="102" t="n">
        <v>0</v>
      </c>
      <c r="L13" s="102" t="n">
        <v>0</v>
      </c>
      <c r="M13" s="102" t="n">
        <v>0</v>
      </c>
      <c r="N13" s="102" t="n">
        <v>0</v>
      </c>
      <c r="O13" s="102" t="n">
        <v>0</v>
      </c>
      <c r="P13" s="102" t="n">
        <v>0</v>
      </c>
      <c r="Q13" s="102" t="n">
        <v>0</v>
      </c>
      <c r="R13" s="102" t="n">
        <v>0</v>
      </c>
      <c r="S13" s="102" t="n">
        <v>0</v>
      </c>
      <c r="T13" s="102" t="n">
        <v>0</v>
      </c>
      <c r="U13" s="102" t="n">
        <v>0</v>
      </c>
      <c r="V13" s="102" t="n">
        <v>0</v>
      </c>
      <c r="W13" s="102" t="n">
        <v>0</v>
      </c>
      <c r="X13" s="102" t="n">
        <v>0</v>
      </c>
      <c r="Y13" s="102" t="n">
        <v>0</v>
      </c>
      <c r="Z13" s="102" t="n">
        <v>0</v>
      </c>
      <c r="AA13" s="102" t="n">
        <v>0</v>
      </c>
      <c r="AB13" s="102" t="n">
        <v>0</v>
      </c>
      <c r="AC13" s="102" t="n">
        <v>0</v>
      </c>
      <c r="AD13" s="102" t="n">
        <v>0</v>
      </c>
      <c r="AE13" s="102" t="n">
        <v>0</v>
      </c>
      <c r="AF13" s="102" t="n">
        <v>0</v>
      </c>
      <c r="AG13" s="102" t="n">
        <v>0</v>
      </c>
      <c r="AH13" s="102" t="n">
        <v>0</v>
      </c>
      <c r="AI13" s="102" t="n">
        <v>0</v>
      </c>
      <c r="AJ13" s="102" t="n">
        <v>0</v>
      </c>
      <c r="AK13" s="102" t="n">
        <v>0</v>
      </c>
      <c r="AL13" s="102" t="n">
        <v>0</v>
      </c>
      <c r="AM13" s="102" t="n">
        <v>0</v>
      </c>
      <c r="AN13" s="102" t="n">
        <v>0</v>
      </c>
      <c r="AO13" s="102" t="n">
        <v>0</v>
      </c>
      <c r="AP13" s="102" t="n">
        <v>0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</v>
      </c>
      <c r="D14" s="102" t="n">
        <v>0</v>
      </c>
      <c r="E14" s="102" t="n">
        <v>0</v>
      </c>
      <c r="F14" s="102" t="n">
        <v>0</v>
      </c>
      <c r="G14" s="102" t="n">
        <v>0</v>
      </c>
      <c r="H14" s="102" t="n">
        <v>0</v>
      </c>
      <c r="I14" s="102" t="n">
        <v>0</v>
      </c>
      <c r="J14" s="102" t="n">
        <v>0</v>
      </c>
      <c r="K14" s="102" t="n">
        <v>0</v>
      </c>
      <c r="L14" s="102" t="n">
        <v>0</v>
      </c>
      <c r="M14" s="102" t="n">
        <v>0</v>
      </c>
      <c r="N14" s="102" t="n">
        <v>0</v>
      </c>
      <c r="O14" s="102" t="n">
        <v>0</v>
      </c>
      <c r="P14" s="102" t="n">
        <v>0</v>
      </c>
      <c r="Q14" s="102" t="n">
        <v>0</v>
      </c>
      <c r="R14" s="102" t="n">
        <v>0</v>
      </c>
      <c r="S14" s="102" t="n">
        <v>0</v>
      </c>
      <c r="T14" s="102" t="n">
        <v>0</v>
      </c>
      <c r="U14" s="102" t="n">
        <v>0</v>
      </c>
      <c r="V14" s="102" t="n">
        <v>0</v>
      </c>
      <c r="W14" s="102" t="n">
        <v>0</v>
      </c>
      <c r="X14" s="102" t="n">
        <v>0</v>
      </c>
      <c r="Y14" s="102" t="n">
        <v>0</v>
      </c>
      <c r="Z14" s="102" t="n">
        <v>0</v>
      </c>
      <c r="AA14" s="102" t="n">
        <v>0</v>
      </c>
      <c r="AB14" s="102" t="n">
        <v>0</v>
      </c>
      <c r="AC14" s="102" t="n">
        <v>0</v>
      </c>
      <c r="AD14" s="102" t="n">
        <v>0</v>
      </c>
      <c r="AE14" s="102" t="n">
        <v>0</v>
      </c>
      <c r="AF14" s="102" t="n">
        <v>0</v>
      </c>
      <c r="AG14" s="102" t="n">
        <v>0</v>
      </c>
      <c r="AH14" s="102" t="n">
        <v>0</v>
      </c>
      <c r="AI14" s="102" t="n">
        <v>0</v>
      </c>
      <c r="AJ14" s="102" t="n">
        <v>0</v>
      </c>
      <c r="AK14" s="102" t="n">
        <v>0</v>
      </c>
      <c r="AL14" s="102" t="n">
        <v>0</v>
      </c>
      <c r="AM14" s="102" t="n">
        <v>0</v>
      </c>
      <c r="AN14" s="102" t="n">
        <v>0</v>
      </c>
      <c r="AO14" s="102" t="n">
        <v>0</v>
      </c>
      <c r="AP14" s="102" t="n">
        <v>0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</v>
      </c>
      <c r="D15" s="102" t="n">
        <v>0</v>
      </c>
      <c r="E15" s="102" t="n">
        <v>0</v>
      </c>
      <c r="F15" s="102" t="n">
        <v>0</v>
      </c>
      <c r="G15" s="102" t="n">
        <v>0</v>
      </c>
      <c r="H15" s="102" t="n">
        <v>0</v>
      </c>
      <c r="I15" s="102" t="n">
        <v>0</v>
      </c>
      <c r="J15" s="102" t="n">
        <v>0</v>
      </c>
      <c r="K15" s="102" t="n">
        <v>0</v>
      </c>
      <c r="L15" s="102" t="n">
        <v>0</v>
      </c>
      <c r="M15" s="102" t="n">
        <v>0</v>
      </c>
      <c r="N15" s="102" t="n">
        <v>0</v>
      </c>
      <c r="O15" s="102" t="n">
        <v>0</v>
      </c>
      <c r="P15" s="102" t="n">
        <v>0</v>
      </c>
      <c r="Q15" s="102" t="n">
        <v>0</v>
      </c>
      <c r="R15" s="102" t="n">
        <v>0</v>
      </c>
      <c r="S15" s="102" t="n">
        <v>0</v>
      </c>
      <c r="T15" s="102" t="n">
        <v>0</v>
      </c>
      <c r="U15" s="102" t="n">
        <v>0</v>
      </c>
      <c r="V15" s="102" t="n">
        <v>0</v>
      </c>
      <c r="W15" s="102" t="n">
        <v>0</v>
      </c>
      <c r="X15" s="102" t="n">
        <v>0</v>
      </c>
      <c r="Y15" s="102" t="n">
        <v>0</v>
      </c>
      <c r="Z15" s="102" t="n">
        <v>0</v>
      </c>
      <c r="AA15" s="102" t="n">
        <v>0</v>
      </c>
      <c r="AB15" s="102" t="n">
        <v>0</v>
      </c>
      <c r="AC15" s="102" t="n">
        <v>0</v>
      </c>
      <c r="AD15" s="102" t="n">
        <v>0</v>
      </c>
      <c r="AE15" s="102" t="n">
        <v>0</v>
      </c>
      <c r="AF15" s="102" t="n">
        <v>0</v>
      </c>
      <c r="AG15" s="102" t="n">
        <v>0</v>
      </c>
      <c r="AH15" s="102" t="n">
        <v>0</v>
      </c>
      <c r="AI15" s="102" t="n">
        <v>0</v>
      </c>
      <c r="AJ15" s="102" t="n">
        <v>0</v>
      </c>
      <c r="AK15" s="102" t="n">
        <v>0</v>
      </c>
      <c r="AL15" s="102" t="n">
        <v>0</v>
      </c>
      <c r="AM15" s="102" t="n">
        <v>0</v>
      </c>
      <c r="AN15" s="102" t="n">
        <v>0</v>
      </c>
      <c r="AO15" s="102" t="n">
        <v>0</v>
      </c>
      <c r="AP15" s="102" t="n">
        <v>0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</v>
      </c>
      <c r="D16" s="102" t="n">
        <v>0</v>
      </c>
      <c r="E16" s="102" t="n">
        <v>0</v>
      </c>
      <c r="F16" s="102" t="n">
        <v>0</v>
      </c>
      <c r="G16" s="102" t="n">
        <v>0</v>
      </c>
      <c r="H16" s="102" t="n">
        <v>0</v>
      </c>
      <c r="I16" s="102" t="n">
        <v>0</v>
      </c>
      <c r="J16" s="102" t="n">
        <v>0</v>
      </c>
      <c r="K16" s="102" t="n">
        <v>0</v>
      </c>
      <c r="L16" s="102" t="n">
        <v>0</v>
      </c>
      <c r="M16" s="102" t="n">
        <v>0</v>
      </c>
      <c r="N16" s="102" t="n">
        <v>0</v>
      </c>
      <c r="O16" s="102" t="n">
        <v>0</v>
      </c>
      <c r="P16" s="102" t="n">
        <v>0</v>
      </c>
      <c r="Q16" s="102" t="n">
        <v>0</v>
      </c>
      <c r="R16" s="102" t="n">
        <v>0</v>
      </c>
      <c r="S16" s="102" t="n">
        <v>0</v>
      </c>
      <c r="T16" s="102" t="n">
        <v>0</v>
      </c>
      <c r="U16" s="102" t="n">
        <v>0</v>
      </c>
      <c r="V16" s="102" t="n">
        <v>0</v>
      </c>
      <c r="W16" s="102" t="n">
        <v>0</v>
      </c>
      <c r="X16" s="102" t="n">
        <v>0</v>
      </c>
      <c r="Y16" s="102" t="n">
        <v>0</v>
      </c>
      <c r="Z16" s="102" t="n">
        <v>0</v>
      </c>
      <c r="AA16" s="102" t="n">
        <v>0</v>
      </c>
      <c r="AB16" s="102" t="n">
        <v>0</v>
      </c>
      <c r="AC16" s="102" t="n">
        <v>0</v>
      </c>
      <c r="AD16" s="102" t="n">
        <v>0</v>
      </c>
      <c r="AE16" s="102" t="n">
        <v>0</v>
      </c>
      <c r="AF16" s="102" t="n">
        <v>0</v>
      </c>
      <c r="AG16" s="102" t="n">
        <v>0</v>
      </c>
      <c r="AH16" s="102" t="n">
        <v>0</v>
      </c>
      <c r="AI16" s="102" t="n">
        <v>0</v>
      </c>
      <c r="AJ16" s="102" t="n">
        <v>0</v>
      </c>
      <c r="AK16" s="102" t="n">
        <v>0</v>
      </c>
      <c r="AL16" s="102" t="n">
        <v>0</v>
      </c>
      <c r="AM16" s="102" t="n">
        <v>0</v>
      </c>
      <c r="AN16" s="102" t="n">
        <v>0</v>
      </c>
      <c r="AO16" s="102" t="n">
        <v>0</v>
      </c>
      <c r="AP16" s="102" t="n">
        <v>0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</v>
      </c>
      <c r="D17" s="102" t="n">
        <v>0</v>
      </c>
      <c r="E17" s="102" t="n">
        <v>0</v>
      </c>
      <c r="F17" s="102" t="n">
        <v>0</v>
      </c>
      <c r="G17" s="102" t="n">
        <v>0</v>
      </c>
      <c r="H17" s="102" t="n">
        <v>0</v>
      </c>
      <c r="I17" s="102" t="n">
        <v>0</v>
      </c>
      <c r="J17" s="102" t="n">
        <v>0</v>
      </c>
      <c r="K17" s="102" t="n">
        <v>0</v>
      </c>
      <c r="L17" s="102" t="n">
        <v>0</v>
      </c>
      <c r="M17" s="102" t="n">
        <v>0</v>
      </c>
      <c r="N17" s="102" t="n">
        <v>0</v>
      </c>
      <c r="O17" s="102" t="n">
        <v>0</v>
      </c>
      <c r="P17" s="102" t="n">
        <v>0</v>
      </c>
      <c r="Q17" s="102" t="n">
        <v>0</v>
      </c>
      <c r="R17" s="102" t="n">
        <v>0</v>
      </c>
      <c r="S17" s="102" t="n">
        <v>0</v>
      </c>
      <c r="T17" s="102" t="n">
        <v>0</v>
      </c>
      <c r="U17" s="102" t="n">
        <v>0</v>
      </c>
      <c r="V17" s="102" t="n">
        <v>0</v>
      </c>
      <c r="W17" s="102" t="n">
        <v>0</v>
      </c>
      <c r="X17" s="102" t="n">
        <v>0</v>
      </c>
      <c r="Y17" s="102" t="n">
        <v>0</v>
      </c>
      <c r="Z17" s="102" t="n">
        <v>0</v>
      </c>
      <c r="AA17" s="102" t="n">
        <v>0</v>
      </c>
      <c r="AB17" s="102" t="n">
        <v>0</v>
      </c>
      <c r="AC17" s="102" t="n">
        <v>0</v>
      </c>
      <c r="AD17" s="102" t="n">
        <v>0</v>
      </c>
      <c r="AE17" s="102" t="n">
        <v>0</v>
      </c>
      <c r="AF17" s="102" t="n">
        <v>0</v>
      </c>
      <c r="AG17" s="102" t="n">
        <v>0</v>
      </c>
      <c r="AH17" s="102" t="n">
        <v>0</v>
      </c>
      <c r="AI17" s="102" t="n">
        <v>0</v>
      </c>
      <c r="AJ17" s="102" t="n">
        <v>0</v>
      </c>
      <c r="AK17" s="102" t="n">
        <v>0</v>
      </c>
      <c r="AL17" s="102" t="n">
        <v>0</v>
      </c>
      <c r="AM17" s="102" t="n">
        <v>0</v>
      </c>
      <c r="AN17" s="102" t="n">
        <v>0</v>
      </c>
      <c r="AO17" s="102" t="n">
        <v>0</v>
      </c>
      <c r="AP17" s="102" t="n">
        <v>0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</v>
      </c>
      <c r="D18" s="102" t="n">
        <v>0</v>
      </c>
      <c r="E18" s="102" t="n">
        <v>0</v>
      </c>
      <c r="F18" s="102" t="n">
        <v>0</v>
      </c>
      <c r="G18" s="102" t="n">
        <v>0</v>
      </c>
      <c r="H18" s="102" t="n">
        <v>0</v>
      </c>
      <c r="I18" s="102" t="n">
        <v>0</v>
      </c>
      <c r="J18" s="102" t="n">
        <v>0</v>
      </c>
      <c r="K18" s="102" t="n">
        <v>0</v>
      </c>
      <c r="L18" s="102" t="n">
        <v>0</v>
      </c>
      <c r="M18" s="102" t="n">
        <v>0</v>
      </c>
      <c r="N18" s="102" t="n">
        <v>0</v>
      </c>
      <c r="O18" s="102" t="n">
        <v>0</v>
      </c>
      <c r="P18" s="102" t="n">
        <v>0</v>
      </c>
      <c r="Q18" s="102" t="n">
        <v>0</v>
      </c>
      <c r="R18" s="102" t="n">
        <v>0</v>
      </c>
      <c r="S18" s="102" t="n">
        <v>0</v>
      </c>
      <c r="T18" s="102" t="n">
        <v>0</v>
      </c>
      <c r="U18" s="102" t="n">
        <v>0</v>
      </c>
      <c r="V18" s="102" t="n">
        <v>0</v>
      </c>
      <c r="W18" s="102" t="n">
        <v>0</v>
      </c>
      <c r="X18" s="102" t="n">
        <v>0</v>
      </c>
      <c r="Y18" s="102" t="n">
        <v>0</v>
      </c>
      <c r="Z18" s="102" t="n">
        <v>0</v>
      </c>
      <c r="AA18" s="102" t="n">
        <v>0</v>
      </c>
      <c r="AB18" s="102" t="n">
        <v>0</v>
      </c>
      <c r="AC18" s="102" t="n">
        <v>0</v>
      </c>
      <c r="AD18" s="102" t="n">
        <v>0</v>
      </c>
      <c r="AE18" s="102" t="n">
        <v>0</v>
      </c>
      <c r="AF18" s="102" t="n">
        <v>0</v>
      </c>
      <c r="AG18" s="102" t="n">
        <v>0</v>
      </c>
      <c r="AH18" s="102" t="n">
        <v>0</v>
      </c>
      <c r="AI18" s="102" t="n">
        <v>0</v>
      </c>
      <c r="AJ18" s="102" t="n">
        <v>0</v>
      </c>
      <c r="AK18" s="102" t="n">
        <v>0</v>
      </c>
      <c r="AL18" s="102" t="n">
        <v>0</v>
      </c>
      <c r="AM18" s="102" t="n">
        <v>0</v>
      </c>
      <c r="AN18" s="102" t="n">
        <v>0</v>
      </c>
      <c r="AO18" s="102" t="n">
        <v>0</v>
      </c>
      <c r="AP18" s="102" t="n">
        <v>0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</v>
      </c>
      <c r="D19" s="102" t="n">
        <v>0</v>
      </c>
      <c r="E19" s="102" t="n">
        <v>0</v>
      </c>
      <c r="F19" s="102" t="n">
        <v>0</v>
      </c>
      <c r="G19" s="102" t="n">
        <v>0</v>
      </c>
      <c r="H19" s="102" t="n">
        <v>0</v>
      </c>
      <c r="I19" s="102" t="n">
        <v>0</v>
      </c>
      <c r="J19" s="102" t="n">
        <v>0</v>
      </c>
      <c r="K19" s="102" t="n">
        <v>0</v>
      </c>
      <c r="L19" s="102" t="n">
        <v>0</v>
      </c>
      <c r="M19" s="102" t="n">
        <v>0</v>
      </c>
      <c r="N19" s="102" t="n">
        <v>0</v>
      </c>
      <c r="O19" s="102" t="n">
        <v>0</v>
      </c>
      <c r="P19" s="102" t="n">
        <v>0</v>
      </c>
      <c r="Q19" s="102" t="n">
        <v>0</v>
      </c>
      <c r="R19" s="102" t="n">
        <v>0</v>
      </c>
      <c r="S19" s="102" t="n">
        <v>0</v>
      </c>
      <c r="T19" s="102" t="n">
        <v>0</v>
      </c>
      <c r="U19" s="102" t="n">
        <v>0</v>
      </c>
      <c r="V19" s="102" t="n">
        <v>0</v>
      </c>
      <c r="W19" s="102" t="n">
        <v>0</v>
      </c>
      <c r="X19" s="102" t="n">
        <v>0</v>
      </c>
      <c r="Y19" s="102" t="n">
        <v>0</v>
      </c>
      <c r="Z19" s="102" t="n">
        <v>0</v>
      </c>
      <c r="AA19" s="102" t="n">
        <v>0</v>
      </c>
      <c r="AB19" s="102" t="n">
        <v>0</v>
      </c>
      <c r="AC19" s="102" t="n">
        <v>0</v>
      </c>
      <c r="AD19" s="102" t="n">
        <v>0</v>
      </c>
      <c r="AE19" s="102" t="n">
        <v>0</v>
      </c>
      <c r="AF19" s="102" t="n">
        <v>0</v>
      </c>
      <c r="AG19" s="102" t="n">
        <v>0</v>
      </c>
      <c r="AH19" s="102" t="n">
        <v>0</v>
      </c>
      <c r="AI19" s="102" t="n">
        <v>0</v>
      </c>
      <c r="AJ19" s="102" t="n">
        <v>0</v>
      </c>
      <c r="AK19" s="102" t="n">
        <v>0</v>
      </c>
      <c r="AL19" s="102" t="n">
        <v>0</v>
      </c>
      <c r="AM19" s="102" t="n">
        <v>0</v>
      </c>
      <c r="AN19" s="102" t="n">
        <v>0</v>
      </c>
      <c r="AO19" s="102" t="n">
        <v>0</v>
      </c>
      <c r="AP19" s="102" t="n">
        <v>0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</v>
      </c>
      <c r="D20" s="102" t="n">
        <v>0</v>
      </c>
      <c r="E20" s="102" t="n">
        <v>0</v>
      </c>
      <c r="F20" s="102" t="n">
        <v>0</v>
      </c>
      <c r="G20" s="102" t="n">
        <v>0</v>
      </c>
      <c r="H20" s="102" t="n">
        <v>0</v>
      </c>
      <c r="I20" s="102" t="n">
        <v>0</v>
      </c>
      <c r="J20" s="102" t="n">
        <v>0</v>
      </c>
      <c r="K20" s="102" t="n">
        <v>0</v>
      </c>
      <c r="L20" s="102" t="n">
        <v>0</v>
      </c>
      <c r="M20" s="102" t="n">
        <v>0</v>
      </c>
      <c r="N20" s="102" t="n">
        <v>0</v>
      </c>
      <c r="O20" s="102" t="n">
        <v>0</v>
      </c>
      <c r="P20" s="102" t="n">
        <v>0</v>
      </c>
      <c r="Q20" s="102" t="n">
        <v>0</v>
      </c>
      <c r="R20" s="102" t="n">
        <v>0</v>
      </c>
      <c r="S20" s="102" t="n">
        <v>0</v>
      </c>
      <c r="T20" s="102" t="n">
        <v>0</v>
      </c>
      <c r="U20" s="102" t="n">
        <v>0</v>
      </c>
      <c r="V20" s="102" t="n">
        <v>0</v>
      </c>
      <c r="W20" s="102" t="n">
        <v>0</v>
      </c>
      <c r="X20" s="102" t="n">
        <v>0</v>
      </c>
      <c r="Y20" s="102" t="n">
        <v>0</v>
      </c>
      <c r="Z20" s="102" t="n">
        <v>0</v>
      </c>
      <c r="AA20" s="102" t="n">
        <v>0</v>
      </c>
      <c r="AB20" s="102" t="n">
        <v>0</v>
      </c>
      <c r="AC20" s="102" t="n">
        <v>0</v>
      </c>
      <c r="AD20" s="102" t="n">
        <v>0</v>
      </c>
      <c r="AE20" s="102" t="n">
        <v>0</v>
      </c>
      <c r="AF20" s="102" t="n">
        <v>0</v>
      </c>
      <c r="AG20" s="102" t="n">
        <v>0</v>
      </c>
      <c r="AH20" s="102" t="n">
        <v>0</v>
      </c>
      <c r="AI20" s="102" t="n">
        <v>0</v>
      </c>
      <c r="AJ20" s="102" t="n">
        <v>0</v>
      </c>
      <c r="AK20" s="102" t="n">
        <v>0</v>
      </c>
      <c r="AL20" s="102" t="n">
        <v>0</v>
      </c>
      <c r="AM20" s="102" t="n">
        <v>0</v>
      </c>
      <c r="AN20" s="102" t="n">
        <v>0</v>
      </c>
      <c r="AO20" s="102" t="n">
        <v>0</v>
      </c>
      <c r="AP20" s="102" t="n">
        <v>0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</v>
      </c>
      <c r="D21" s="102" t="n">
        <v>0</v>
      </c>
      <c r="E21" s="102" t="n">
        <v>0</v>
      </c>
      <c r="F21" s="102" t="n">
        <v>0</v>
      </c>
      <c r="G21" s="102" t="n">
        <v>0</v>
      </c>
      <c r="H21" s="102" t="n">
        <v>0</v>
      </c>
      <c r="I21" s="102" t="n">
        <v>0</v>
      </c>
      <c r="J21" s="102" t="n">
        <v>0</v>
      </c>
      <c r="K21" s="102" t="n">
        <v>0</v>
      </c>
      <c r="L21" s="102" t="n">
        <v>0</v>
      </c>
      <c r="M21" s="102" t="n">
        <v>0</v>
      </c>
      <c r="N21" s="102" t="n">
        <v>0</v>
      </c>
      <c r="O21" s="102" t="n">
        <v>0</v>
      </c>
      <c r="P21" s="102" t="n">
        <v>0</v>
      </c>
      <c r="Q21" s="102" t="n">
        <v>0</v>
      </c>
      <c r="R21" s="102" t="n">
        <v>0</v>
      </c>
      <c r="S21" s="102" t="n">
        <v>0</v>
      </c>
      <c r="T21" s="102" t="n">
        <v>0</v>
      </c>
      <c r="U21" s="102" t="n">
        <v>0</v>
      </c>
      <c r="V21" s="102" t="n">
        <v>0</v>
      </c>
      <c r="W21" s="102" t="n">
        <v>0</v>
      </c>
      <c r="X21" s="102" t="n">
        <v>0</v>
      </c>
      <c r="Y21" s="102" t="n">
        <v>0</v>
      </c>
      <c r="Z21" s="102" t="n">
        <v>0</v>
      </c>
      <c r="AA21" s="102" t="n">
        <v>0</v>
      </c>
      <c r="AB21" s="102" t="n">
        <v>0</v>
      </c>
      <c r="AC21" s="102" t="n">
        <v>0</v>
      </c>
      <c r="AD21" s="102" t="n">
        <v>0</v>
      </c>
      <c r="AE21" s="102" t="n">
        <v>0</v>
      </c>
      <c r="AF21" s="102" t="n">
        <v>0</v>
      </c>
      <c r="AG21" s="102" t="n">
        <v>0</v>
      </c>
      <c r="AH21" s="102" t="n">
        <v>0</v>
      </c>
      <c r="AI21" s="102" t="n">
        <v>0</v>
      </c>
      <c r="AJ21" s="102" t="n">
        <v>0</v>
      </c>
      <c r="AK21" s="102" t="n">
        <v>0</v>
      </c>
      <c r="AL21" s="102" t="n">
        <v>0</v>
      </c>
      <c r="AM21" s="102" t="n">
        <v>0</v>
      </c>
      <c r="AN21" s="102" t="n">
        <v>0</v>
      </c>
      <c r="AO21" s="102" t="n">
        <v>0</v>
      </c>
      <c r="AP21" s="102" t="n">
        <v>0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</v>
      </c>
      <c r="D22" s="102" t="n">
        <v>0</v>
      </c>
      <c r="E22" s="102" t="n">
        <v>0</v>
      </c>
      <c r="F22" s="102" t="n">
        <v>0</v>
      </c>
      <c r="G22" s="102" t="n">
        <v>0</v>
      </c>
      <c r="H22" s="102" t="n">
        <v>0</v>
      </c>
      <c r="I22" s="102" t="n">
        <v>0</v>
      </c>
      <c r="J22" s="102" t="n">
        <v>0</v>
      </c>
      <c r="K22" s="102" t="n">
        <v>0</v>
      </c>
      <c r="L22" s="102" t="n">
        <v>0</v>
      </c>
      <c r="M22" s="102" t="n">
        <v>0</v>
      </c>
      <c r="N22" s="102" t="n">
        <v>0</v>
      </c>
      <c r="O22" s="102" t="n">
        <v>0</v>
      </c>
      <c r="P22" s="102" t="n">
        <v>0</v>
      </c>
      <c r="Q22" s="102" t="n">
        <v>0</v>
      </c>
      <c r="R22" s="102" t="n">
        <v>0</v>
      </c>
      <c r="S22" s="102" t="n">
        <v>0</v>
      </c>
      <c r="T22" s="102" t="n">
        <v>0</v>
      </c>
      <c r="U22" s="102" t="n">
        <v>0</v>
      </c>
      <c r="V22" s="102" t="n">
        <v>0</v>
      </c>
      <c r="W22" s="102" t="n">
        <v>0</v>
      </c>
      <c r="X22" s="102" t="n">
        <v>0</v>
      </c>
      <c r="Y22" s="102" t="n">
        <v>0</v>
      </c>
      <c r="Z22" s="102" t="n">
        <v>0</v>
      </c>
      <c r="AA22" s="102" t="n">
        <v>0</v>
      </c>
      <c r="AB22" s="102" t="n">
        <v>0</v>
      </c>
      <c r="AC22" s="102" t="n">
        <v>0</v>
      </c>
      <c r="AD22" s="102" t="n">
        <v>0</v>
      </c>
      <c r="AE22" s="102" t="n">
        <v>0</v>
      </c>
      <c r="AF22" s="102" t="n">
        <v>0</v>
      </c>
      <c r="AG22" s="102" t="n">
        <v>0</v>
      </c>
      <c r="AH22" s="102" t="n">
        <v>0</v>
      </c>
      <c r="AI22" s="102" t="n">
        <v>0</v>
      </c>
      <c r="AJ22" s="102" t="n">
        <v>0</v>
      </c>
      <c r="AK22" s="102" t="n">
        <v>0</v>
      </c>
      <c r="AL22" s="102" t="n">
        <v>0</v>
      </c>
      <c r="AM22" s="102" t="n">
        <v>0</v>
      </c>
      <c r="AN22" s="102" t="n">
        <v>0</v>
      </c>
      <c r="AO22" s="102" t="n">
        <v>0</v>
      </c>
      <c r="AP22" s="102" t="n">
        <v>0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</v>
      </c>
      <c r="D23" s="102" t="n">
        <v>0</v>
      </c>
      <c r="E23" s="102" t="n">
        <v>0</v>
      </c>
      <c r="F23" s="102" t="n">
        <v>0</v>
      </c>
      <c r="G23" s="102" t="n">
        <v>0</v>
      </c>
      <c r="H23" s="102" t="n">
        <v>0</v>
      </c>
      <c r="I23" s="102" t="n">
        <v>0</v>
      </c>
      <c r="J23" s="102" t="n">
        <v>0</v>
      </c>
      <c r="K23" s="102" t="n">
        <v>0</v>
      </c>
      <c r="L23" s="102" t="n">
        <v>0</v>
      </c>
      <c r="M23" s="102" t="n">
        <v>0</v>
      </c>
      <c r="N23" s="102" t="n">
        <v>0</v>
      </c>
      <c r="O23" s="102" t="n">
        <v>0</v>
      </c>
      <c r="P23" s="102" t="n">
        <v>0</v>
      </c>
      <c r="Q23" s="102" t="n">
        <v>0</v>
      </c>
      <c r="R23" s="102" t="n">
        <v>0</v>
      </c>
      <c r="S23" s="102" t="n">
        <v>0</v>
      </c>
      <c r="T23" s="102" t="n">
        <v>0</v>
      </c>
      <c r="U23" s="102" t="n">
        <v>0</v>
      </c>
      <c r="V23" s="102" t="n">
        <v>0</v>
      </c>
      <c r="W23" s="102" t="n">
        <v>0</v>
      </c>
      <c r="X23" s="102" t="n">
        <v>0</v>
      </c>
      <c r="Y23" s="102" t="n">
        <v>0</v>
      </c>
      <c r="Z23" s="102" t="n">
        <v>0</v>
      </c>
      <c r="AA23" s="102" t="n">
        <v>0</v>
      </c>
      <c r="AB23" s="102" t="n">
        <v>0</v>
      </c>
      <c r="AC23" s="102" t="n">
        <v>0</v>
      </c>
      <c r="AD23" s="102" t="n">
        <v>0</v>
      </c>
      <c r="AE23" s="102" t="n">
        <v>0</v>
      </c>
      <c r="AF23" s="102" t="n">
        <v>0</v>
      </c>
      <c r="AG23" s="102" t="n">
        <v>0</v>
      </c>
      <c r="AH23" s="102" t="n">
        <v>0</v>
      </c>
      <c r="AI23" s="102" t="n">
        <v>0</v>
      </c>
      <c r="AJ23" s="102" t="n">
        <v>0</v>
      </c>
      <c r="AK23" s="102" t="n">
        <v>0</v>
      </c>
      <c r="AL23" s="102" t="n">
        <v>0</v>
      </c>
      <c r="AM23" s="102" t="n">
        <v>0</v>
      </c>
      <c r="AN23" s="102" t="n">
        <v>0</v>
      </c>
      <c r="AO23" s="102" t="n">
        <v>0</v>
      </c>
      <c r="AP23" s="102" t="n">
        <v>0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</v>
      </c>
      <c r="D24" s="102" t="n">
        <v>0</v>
      </c>
      <c r="E24" s="102" t="n">
        <v>0</v>
      </c>
      <c r="F24" s="102" t="n">
        <v>0</v>
      </c>
      <c r="G24" s="102" t="n">
        <v>0</v>
      </c>
      <c r="H24" s="102" t="n">
        <v>0</v>
      </c>
      <c r="I24" s="102" t="n">
        <v>0</v>
      </c>
      <c r="J24" s="102" t="n">
        <v>0</v>
      </c>
      <c r="K24" s="102" t="n">
        <v>0</v>
      </c>
      <c r="L24" s="102" t="n">
        <v>0</v>
      </c>
      <c r="M24" s="102" t="n">
        <v>0</v>
      </c>
      <c r="N24" s="102" t="n">
        <v>0</v>
      </c>
      <c r="O24" s="102" t="n">
        <v>0</v>
      </c>
      <c r="P24" s="102" t="n">
        <v>0</v>
      </c>
      <c r="Q24" s="102" t="n">
        <v>0</v>
      </c>
      <c r="R24" s="102" t="n">
        <v>0</v>
      </c>
      <c r="S24" s="102" t="n">
        <v>0</v>
      </c>
      <c r="T24" s="102" t="n">
        <v>0</v>
      </c>
      <c r="U24" s="102" t="n">
        <v>0</v>
      </c>
      <c r="V24" s="102" t="n">
        <v>0</v>
      </c>
      <c r="W24" s="102" t="n">
        <v>0</v>
      </c>
      <c r="X24" s="102" t="n">
        <v>0</v>
      </c>
      <c r="Y24" s="102" t="n">
        <v>0</v>
      </c>
      <c r="Z24" s="102" t="n">
        <v>0</v>
      </c>
      <c r="AA24" s="102" t="n">
        <v>0</v>
      </c>
      <c r="AB24" s="102" t="n">
        <v>0</v>
      </c>
      <c r="AC24" s="102" t="n">
        <v>0</v>
      </c>
      <c r="AD24" s="102" t="n">
        <v>0</v>
      </c>
      <c r="AE24" s="102" t="n">
        <v>0</v>
      </c>
      <c r="AF24" s="102" t="n">
        <v>0</v>
      </c>
      <c r="AG24" s="102" t="n">
        <v>0</v>
      </c>
      <c r="AH24" s="102" t="n">
        <v>0</v>
      </c>
      <c r="AI24" s="102" t="n">
        <v>0</v>
      </c>
      <c r="AJ24" s="102" t="n">
        <v>0</v>
      </c>
      <c r="AK24" s="102" t="n">
        <v>0</v>
      </c>
      <c r="AL24" s="102" t="n">
        <v>0</v>
      </c>
      <c r="AM24" s="102" t="n">
        <v>0</v>
      </c>
      <c r="AN24" s="102" t="n">
        <v>0</v>
      </c>
      <c r="AO24" s="102" t="n">
        <v>0</v>
      </c>
      <c r="AP24" s="102" t="n">
        <v>0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</v>
      </c>
      <c r="D25" s="102" t="n">
        <v>0</v>
      </c>
      <c r="E25" s="102" t="n">
        <v>0</v>
      </c>
      <c r="F25" s="102" t="n">
        <v>0</v>
      </c>
      <c r="G25" s="102" t="n">
        <v>0</v>
      </c>
      <c r="H25" s="102" t="n">
        <v>0</v>
      </c>
      <c r="I25" s="102" t="n">
        <v>0</v>
      </c>
      <c r="J25" s="102" t="n">
        <v>0</v>
      </c>
      <c r="K25" s="102" t="n">
        <v>0</v>
      </c>
      <c r="L25" s="102" t="n">
        <v>0</v>
      </c>
      <c r="M25" s="102" t="n">
        <v>0</v>
      </c>
      <c r="N25" s="102" t="n">
        <v>0</v>
      </c>
      <c r="O25" s="102" t="n">
        <v>0</v>
      </c>
      <c r="P25" s="102" t="n">
        <v>0</v>
      </c>
      <c r="Q25" s="102" t="n">
        <v>0</v>
      </c>
      <c r="R25" s="102" t="n">
        <v>0</v>
      </c>
      <c r="S25" s="102" t="n">
        <v>0</v>
      </c>
      <c r="T25" s="102" t="n">
        <v>0</v>
      </c>
      <c r="U25" s="102" t="n">
        <v>0</v>
      </c>
      <c r="V25" s="102" t="n">
        <v>0</v>
      </c>
      <c r="W25" s="102" t="n">
        <v>0</v>
      </c>
      <c r="X25" s="102" t="n">
        <v>0</v>
      </c>
      <c r="Y25" s="102" t="n">
        <v>0</v>
      </c>
      <c r="Z25" s="102" t="n">
        <v>0</v>
      </c>
      <c r="AA25" s="102" t="n">
        <v>0</v>
      </c>
      <c r="AB25" s="102" t="n">
        <v>0</v>
      </c>
      <c r="AC25" s="102" t="n">
        <v>0</v>
      </c>
      <c r="AD25" s="102" t="n">
        <v>0</v>
      </c>
      <c r="AE25" s="102" t="n">
        <v>0</v>
      </c>
      <c r="AF25" s="102" t="n">
        <v>0</v>
      </c>
      <c r="AG25" s="102" t="n">
        <v>0</v>
      </c>
      <c r="AH25" s="102" t="n">
        <v>0</v>
      </c>
      <c r="AI25" s="102" t="n">
        <v>0</v>
      </c>
      <c r="AJ25" s="102" t="n">
        <v>0</v>
      </c>
      <c r="AK25" s="102" t="n">
        <v>0</v>
      </c>
      <c r="AL25" s="102" t="n">
        <v>0</v>
      </c>
      <c r="AM25" s="102" t="n">
        <v>0</v>
      </c>
      <c r="AN25" s="102" t="n">
        <v>0</v>
      </c>
      <c r="AO25" s="102" t="n">
        <v>0</v>
      </c>
      <c r="AP25" s="102" t="n">
        <v>0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</v>
      </c>
      <c r="D26" s="102" t="n">
        <v>0</v>
      </c>
      <c r="E26" s="102" t="n">
        <v>0</v>
      </c>
      <c r="F26" s="102" t="n">
        <v>0</v>
      </c>
      <c r="G26" s="102" t="n">
        <v>0</v>
      </c>
      <c r="H26" s="102" t="n">
        <v>0</v>
      </c>
      <c r="I26" s="102" t="n">
        <v>0</v>
      </c>
      <c r="J26" s="102" t="n">
        <v>0</v>
      </c>
      <c r="K26" s="102" t="n">
        <v>0</v>
      </c>
      <c r="L26" s="102" t="n">
        <v>0</v>
      </c>
      <c r="M26" s="102" t="n">
        <v>0</v>
      </c>
      <c r="N26" s="102" t="n">
        <v>0</v>
      </c>
      <c r="O26" s="102" t="n">
        <v>0</v>
      </c>
      <c r="P26" s="102" t="n">
        <v>0</v>
      </c>
      <c r="Q26" s="102" t="n">
        <v>0</v>
      </c>
      <c r="R26" s="102" t="n">
        <v>0</v>
      </c>
      <c r="S26" s="102" t="n">
        <v>0</v>
      </c>
      <c r="T26" s="102" t="n">
        <v>0</v>
      </c>
      <c r="U26" s="102" t="n">
        <v>0</v>
      </c>
      <c r="V26" s="102" t="n">
        <v>0</v>
      </c>
      <c r="W26" s="102" t="n">
        <v>0</v>
      </c>
      <c r="X26" s="102" t="n">
        <v>0</v>
      </c>
      <c r="Y26" s="102" t="n">
        <v>0</v>
      </c>
      <c r="Z26" s="102" t="n">
        <v>0</v>
      </c>
      <c r="AA26" s="102" t="n">
        <v>0</v>
      </c>
      <c r="AB26" s="102" t="n">
        <v>0</v>
      </c>
      <c r="AC26" s="102" t="n">
        <v>0</v>
      </c>
      <c r="AD26" s="102" t="n">
        <v>0</v>
      </c>
      <c r="AE26" s="102" t="n">
        <v>0</v>
      </c>
      <c r="AF26" s="102" t="n">
        <v>0</v>
      </c>
      <c r="AG26" s="102" t="n">
        <v>0</v>
      </c>
      <c r="AH26" s="102" t="n">
        <v>0</v>
      </c>
      <c r="AI26" s="102" t="n">
        <v>0</v>
      </c>
      <c r="AJ26" s="102" t="n">
        <v>0</v>
      </c>
      <c r="AK26" s="102" t="n">
        <v>0</v>
      </c>
      <c r="AL26" s="102" t="n">
        <v>0</v>
      </c>
      <c r="AM26" s="102" t="n">
        <v>0</v>
      </c>
      <c r="AN26" s="102" t="n">
        <v>0</v>
      </c>
      <c r="AO26" s="102" t="n">
        <v>0</v>
      </c>
      <c r="AP26" s="102" t="n">
        <v>0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</v>
      </c>
      <c r="D27" s="102" t="n">
        <v>0</v>
      </c>
      <c r="E27" s="102" t="n">
        <v>0</v>
      </c>
      <c r="F27" s="102" t="n">
        <v>0</v>
      </c>
      <c r="G27" s="102" t="n">
        <v>0</v>
      </c>
      <c r="H27" s="102" t="n">
        <v>0</v>
      </c>
      <c r="I27" s="102" t="n">
        <v>0</v>
      </c>
      <c r="J27" s="102" t="n">
        <v>0</v>
      </c>
      <c r="K27" s="102" t="n">
        <v>0</v>
      </c>
      <c r="L27" s="102" t="n">
        <v>0</v>
      </c>
      <c r="M27" s="102" t="n">
        <v>0</v>
      </c>
      <c r="N27" s="102" t="n">
        <v>0</v>
      </c>
      <c r="O27" s="102" t="n">
        <v>0</v>
      </c>
      <c r="P27" s="102" t="n">
        <v>0</v>
      </c>
      <c r="Q27" s="102" t="n">
        <v>0</v>
      </c>
      <c r="R27" s="102" t="n">
        <v>0</v>
      </c>
      <c r="S27" s="102" t="n">
        <v>0</v>
      </c>
      <c r="T27" s="102" t="n">
        <v>0</v>
      </c>
      <c r="U27" s="102" t="n">
        <v>0</v>
      </c>
      <c r="V27" s="102" t="n">
        <v>0</v>
      </c>
      <c r="W27" s="102" t="n">
        <v>0</v>
      </c>
      <c r="X27" s="102" t="n">
        <v>0</v>
      </c>
      <c r="Y27" s="102" t="n">
        <v>0</v>
      </c>
      <c r="Z27" s="102" t="n">
        <v>0</v>
      </c>
      <c r="AA27" s="102" t="n">
        <v>0</v>
      </c>
      <c r="AB27" s="102" t="n">
        <v>0</v>
      </c>
      <c r="AC27" s="102" t="n">
        <v>0</v>
      </c>
      <c r="AD27" s="102" t="n">
        <v>0</v>
      </c>
      <c r="AE27" s="102" t="n">
        <v>0</v>
      </c>
      <c r="AF27" s="102" t="n">
        <v>0</v>
      </c>
      <c r="AG27" s="102" t="n">
        <v>0</v>
      </c>
      <c r="AH27" s="102" t="n">
        <v>0</v>
      </c>
      <c r="AI27" s="102" t="n">
        <v>0</v>
      </c>
      <c r="AJ27" s="102" t="n">
        <v>0</v>
      </c>
      <c r="AK27" s="102" t="n">
        <v>0</v>
      </c>
      <c r="AL27" s="102" t="n">
        <v>0</v>
      </c>
      <c r="AM27" s="102" t="n">
        <v>0</v>
      </c>
      <c r="AN27" s="102" t="n">
        <v>0</v>
      </c>
      <c r="AO27" s="102" t="n">
        <v>0</v>
      </c>
      <c r="AP27" s="102" t="n">
        <v>0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</v>
      </c>
      <c r="D28" s="102" t="n">
        <v>0</v>
      </c>
      <c r="E28" s="102" t="n">
        <v>0</v>
      </c>
      <c r="F28" s="102" t="n">
        <v>0</v>
      </c>
      <c r="G28" s="102" t="n">
        <v>0</v>
      </c>
      <c r="H28" s="102" t="n">
        <v>0</v>
      </c>
      <c r="I28" s="102" t="n">
        <v>0</v>
      </c>
      <c r="J28" s="102" t="n">
        <v>0</v>
      </c>
      <c r="K28" s="102" t="n">
        <v>0</v>
      </c>
      <c r="L28" s="102" t="n">
        <v>0</v>
      </c>
      <c r="M28" s="102" t="n">
        <v>0</v>
      </c>
      <c r="N28" s="102" t="n">
        <v>0</v>
      </c>
      <c r="O28" s="102" t="n">
        <v>0</v>
      </c>
      <c r="P28" s="102" t="n">
        <v>0</v>
      </c>
      <c r="Q28" s="102" t="n">
        <v>0</v>
      </c>
      <c r="R28" s="102" t="n">
        <v>0</v>
      </c>
      <c r="S28" s="102" t="n">
        <v>0</v>
      </c>
      <c r="T28" s="102" t="n">
        <v>0</v>
      </c>
      <c r="U28" s="102" t="n">
        <v>0</v>
      </c>
      <c r="V28" s="102" t="n">
        <v>0</v>
      </c>
      <c r="W28" s="102" t="n">
        <v>0</v>
      </c>
      <c r="X28" s="102" t="n">
        <v>0</v>
      </c>
      <c r="Y28" s="102" t="n">
        <v>0</v>
      </c>
      <c r="Z28" s="102" t="n">
        <v>0</v>
      </c>
      <c r="AA28" s="102" t="n">
        <v>0</v>
      </c>
      <c r="AB28" s="102" t="n">
        <v>0</v>
      </c>
      <c r="AC28" s="102" t="n">
        <v>0</v>
      </c>
      <c r="AD28" s="102" t="n">
        <v>0</v>
      </c>
      <c r="AE28" s="102" t="n">
        <v>0</v>
      </c>
      <c r="AF28" s="102" t="n">
        <v>0</v>
      </c>
      <c r="AG28" s="102" t="n">
        <v>0</v>
      </c>
      <c r="AH28" s="102" t="n">
        <v>0</v>
      </c>
      <c r="AI28" s="102" t="n">
        <v>0</v>
      </c>
      <c r="AJ28" s="102" t="n">
        <v>0</v>
      </c>
      <c r="AK28" s="102" t="n">
        <v>0</v>
      </c>
      <c r="AL28" s="102" t="n">
        <v>0</v>
      </c>
      <c r="AM28" s="102" t="n">
        <v>0</v>
      </c>
      <c r="AN28" s="102" t="n">
        <v>0</v>
      </c>
      <c r="AO28" s="102" t="n">
        <v>0</v>
      </c>
      <c r="AP28" s="102" t="n">
        <v>0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</v>
      </c>
      <c r="D29" s="102" t="n">
        <v>0</v>
      </c>
      <c r="E29" s="102" t="n">
        <v>0</v>
      </c>
      <c r="F29" s="102" t="n">
        <v>0</v>
      </c>
      <c r="G29" s="102" t="n">
        <v>0</v>
      </c>
      <c r="H29" s="102" t="n">
        <v>0</v>
      </c>
      <c r="I29" s="102" t="n">
        <v>0</v>
      </c>
      <c r="J29" s="102" t="n">
        <v>0</v>
      </c>
      <c r="K29" s="102" t="n">
        <v>0</v>
      </c>
      <c r="L29" s="102" t="n">
        <v>0</v>
      </c>
      <c r="M29" s="102" t="n">
        <v>0</v>
      </c>
      <c r="N29" s="102" t="n">
        <v>0</v>
      </c>
      <c r="O29" s="102" t="n">
        <v>0</v>
      </c>
      <c r="P29" s="102" t="n">
        <v>0</v>
      </c>
      <c r="Q29" s="102" t="n">
        <v>0</v>
      </c>
      <c r="R29" s="102" t="n">
        <v>0</v>
      </c>
      <c r="S29" s="102" t="n">
        <v>0</v>
      </c>
      <c r="T29" s="102" t="n">
        <v>0</v>
      </c>
      <c r="U29" s="102" t="n">
        <v>0</v>
      </c>
      <c r="V29" s="102" t="n">
        <v>0</v>
      </c>
      <c r="W29" s="102" t="n">
        <v>0</v>
      </c>
      <c r="X29" s="102" t="n">
        <v>0</v>
      </c>
      <c r="Y29" s="102" t="n">
        <v>0</v>
      </c>
      <c r="Z29" s="102" t="n">
        <v>0</v>
      </c>
      <c r="AA29" s="102" t="n">
        <v>0</v>
      </c>
      <c r="AB29" s="102" t="n">
        <v>0</v>
      </c>
      <c r="AC29" s="102" t="n">
        <v>0</v>
      </c>
      <c r="AD29" s="102" t="n">
        <v>0</v>
      </c>
      <c r="AE29" s="102" t="n">
        <v>0</v>
      </c>
      <c r="AF29" s="102" t="n">
        <v>0</v>
      </c>
      <c r="AG29" s="102" t="n">
        <v>0</v>
      </c>
      <c r="AH29" s="102" t="n">
        <v>0</v>
      </c>
      <c r="AI29" s="102" t="n">
        <v>0</v>
      </c>
      <c r="AJ29" s="102" t="n">
        <v>0</v>
      </c>
      <c r="AK29" s="102" t="n">
        <v>0</v>
      </c>
      <c r="AL29" s="102" t="n">
        <v>0</v>
      </c>
      <c r="AM29" s="102" t="n">
        <v>0</v>
      </c>
      <c r="AN29" s="102" t="n">
        <v>0</v>
      </c>
      <c r="AO29" s="102" t="n">
        <v>0</v>
      </c>
      <c r="AP29" s="102" t="n">
        <v>0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</v>
      </c>
      <c r="D30" s="102" t="n">
        <v>0</v>
      </c>
      <c r="E30" s="102" t="n">
        <v>0</v>
      </c>
      <c r="F30" s="102" t="n">
        <v>0</v>
      </c>
      <c r="G30" s="102" t="n">
        <v>0</v>
      </c>
      <c r="H30" s="102" t="n">
        <v>0</v>
      </c>
      <c r="I30" s="102" t="n">
        <v>0</v>
      </c>
      <c r="J30" s="102" t="n">
        <v>0</v>
      </c>
      <c r="K30" s="102" t="n">
        <v>0</v>
      </c>
      <c r="L30" s="102" t="n">
        <v>0</v>
      </c>
      <c r="M30" s="102" t="n">
        <v>0</v>
      </c>
      <c r="N30" s="102" t="n">
        <v>0</v>
      </c>
      <c r="O30" s="102" t="n">
        <v>0</v>
      </c>
      <c r="P30" s="102" t="n">
        <v>0</v>
      </c>
      <c r="Q30" s="102" t="n">
        <v>0</v>
      </c>
      <c r="R30" s="102" t="n">
        <v>0</v>
      </c>
      <c r="S30" s="102" t="n">
        <v>0</v>
      </c>
      <c r="T30" s="102" t="n">
        <v>0</v>
      </c>
      <c r="U30" s="102" t="n">
        <v>0</v>
      </c>
      <c r="V30" s="102" t="n">
        <v>0</v>
      </c>
      <c r="W30" s="102" t="n">
        <v>0</v>
      </c>
      <c r="X30" s="102" t="n">
        <v>0</v>
      </c>
      <c r="Y30" s="102" t="n">
        <v>0</v>
      </c>
      <c r="Z30" s="102" t="n">
        <v>0</v>
      </c>
      <c r="AA30" s="102" t="n">
        <v>0</v>
      </c>
      <c r="AB30" s="102" t="n">
        <v>0</v>
      </c>
      <c r="AC30" s="102" t="n">
        <v>0</v>
      </c>
      <c r="AD30" s="102" t="n">
        <v>0</v>
      </c>
      <c r="AE30" s="102" t="n">
        <v>0</v>
      </c>
      <c r="AF30" s="102" t="n">
        <v>0</v>
      </c>
      <c r="AG30" s="102" t="n">
        <v>0</v>
      </c>
      <c r="AH30" s="102" t="n">
        <v>0</v>
      </c>
      <c r="AI30" s="102" t="n">
        <v>0</v>
      </c>
      <c r="AJ30" s="102" t="n">
        <v>0</v>
      </c>
      <c r="AK30" s="102" t="n">
        <v>0</v>
      </c>
      <c r="AL30" s="102" t="n">
        <v>0</v>
      </c>
      <c r="AM30" s="102" t="n">
        <v>0</v>
      </c>
      <c r="AN30" s="102" t="n">
        <v>0</v>
      </c>
      <c r="AO30" s="102" t="n">
        <v>0</v>
      </c>
      <c r="AP30" s="102" t="n">
        <v>0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</v>
      </c>
      <c r="D31" s="102" t="n">
        <v>0</v>
      </c>
      <c r="E31" s="102" t="n">
        <v>0</v>
      </c>
      <c r="F31" s="102" t="n">
        <v>0</v>
      </c>
      <c r="G31" s="102" t="n">
        <v>0</v>
      </c>
      <c r="H31" s="102" t="n">
        <v>0</v>
      </c>
      <c r="I31" s="102" t="n">
        <v>0</v>
      </c>
      <c r="J31" s="102" t="n">
        <v>0</v>
      </c>
      <c r="K31" s="102" t="n">
        <v>0</v>
      </c>
      <c r="L31" s="102" t="n">
        <v>0</v>
      </c>
      <c r="M31" s="102" t="n">
        <v>0</v>
      </c>
      <c r="N31" s="102" t="n">
        <v>0</v>
      </c>
      <c r="O31" s="102" t="n">
        <v>0</v>
      </c>
      <c r="P31" s="102" t="n">
        <v>0</v>
      </c>
      <c r="Q31" s="102" t="n">
        <v>0</v>
      </c>
      <c r="R31" s="102" t="n">
        <v>0</v>
      </c>
      <c r="S31" s="102" t="n">
        <v>0</v>
      </c>
      <c r="T31" s="102" t="n">
        <v>0</v>
      </c>
      <c r="U31" s="102" t="n">
        <v>0</v>
      </c>
      <c r="V31" s="102" t="n">
        <v>0</v>
      </c>
      <c r="W31" s="102" t="n">
        <v>0</v>
      </c>
      <c r="X31" s="102" t="n">
        <v>0</v>
      </c>
      <c r="Y31" s="102" t="n">
        <v>0</v>
      </c>
      <c r="Z31" s="102" t="n">
        <v>0</v>
      </c>
      <c r="AA31" s="102" t="n">
        <v>0</v>
      </c>
      <c r="AB31" s="102" t="n">
        <v>0</v>
      </c>
      <c r="AC31" s="102" t="n">
        <v>0</v>
      </c>
      <c r="AD31" s="102" t="n">
        <v>0</v>
      </c>
      <c r="AE31" s="102" t="n">
        <v>0</v>
      </c>
      <c r="AF31" s="102" t="n">
        <v>0</v>
      </c>
      <c r="AG31" s="102" t="n">
        <v>0</v>
      </c>
      <c r="AH31" s="102" t="n">
        <v>0</v>
      </c>
      <c r="AI31" s="102" t="n">
        <v>0</v>
      </c>
      <c r="AJ31" s="102" t="n">
        <v>0</v>
      </c>
      <c r="AK31" s="102" t="n">
        <v>0</v>
      </c>
      <c r="AL31" s="102" t="n">
        <v>0</v>
      </c>
      <c r="AM31" s="102" t="n">
        <v>0</v>
      </c>
      <c r="AN31" s="102" t="n">
        <v>0</v>
      </c>
      <c r="AO31" s="102" t="n">
        <v>0</v>
      </c>
      <c r="AP31" s="102" t="n">
        <v>0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</v>
      </c>
      <c r="D32" s="102" t="n">
        <v>0</v>
      </c>
      <c r="E32" s="102" t="n">
        <v>0</v>
      </c>
      <c r="F32" s="102" t="n">
        <v>0</v>
      </c>
      <c r="G32" s="102" t="n">
        <v>0</v>
      </c>
      <c r="H32" s="102" t="n">
        <v>0</v>
      </c>
      <c r="I32" s="102" t="n">
        <v>0</v>
      </c>
      <c r="J32" s="102" t="n">
        <v>0</v>
      </c>
      <c r="K32" s="102" t="n">
        <v>0</v>
      </c>
      <c r="L32" s="102" t="n">
        <v>0</v>
      </c>
      <c r="M32" s="102" t="n">
        <v>0</v>
      </c>
      <c r="N32" s="102" t="n">
        <v>0</v>
      </c>
      <c r="O32" s="102" t="n">
        <v>0</v>
      </c>
      <c r="P32" s="102" t="n">
        <v>0</v>
      </c>
      <c r="Q32" s="102" t="n">
        <v>0</v>
      </c>
      <c r="R32" s="102" t="n">
        <v>0</v>
      </c>
      <c r="S32" s="102" t="n">
        <v>0</v>
      </c>
      <c r="T32" s="102" t="n">
        <v>0</v>
      </c>
      <c r="U32" s="102" t="n">
        <v>0</v>
      </c>
      <c r="V32" s="102" t="n">
        <v>0</v>
      </c>
      <c r="W32" s="102" t="n">
        <v>0</v>
      </c>
      <c r="X32" s="102" t="n">
        <v>0</v>
      </c>
      <c r="Y32" s="102" t="n">
        <v>0</v>
      </c>
      <c r="Z32" s="102" t="n">
        <v>0</v>
      </c>
      <c r="AA32" s="102" t="n">
        <v>0</v>
      </c>
      <c r="AB32" s="102" t="n">
        <v>0</v>
      </c>
      <c r="AC32" s="102" t="n">
        <v>0</v>
      </c>
      <c r="AD32" s="102" t="n">
        <v>0</v>
      </c>
      <c r="AE32" s="102" t="n">
        <v>0</v>
      </c>
      <c r="AF32" s="102" t="n">
        <v>0</v>
      </c>
      <c r="AG32" s="102" t="n">
        <v>0</v>
      </c>
      <c r="AH32" s="102" t="n">
        <v>0</v>
      </c>
      <c r="AI32" s="102" t="n">
        <v>0</v>
      </c>
      <c r="AJ32" s="102" t="n">
        <v>0</v>
      </c>
      <c r="AK32" s="102" t="n">
        <v>0</v>
      </c>
      <c r="AL32" s="102" t="n">
        <v>0</v>
      </c>
      <c r="AM32" s="102" t="n">
        <v>0</v>
      </c>
      <c r="AN32" s="102" t="n">
        <v>0</v>
      </c>
      <c r="AO32" s="102" t="n">
        <v>0</v>
      </c>
      <c r="AP32" s="102" t="n">
        <v>0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</v>
      </c>
      <c r="D33" s="102" t="n">
        <v>0</v>
      </c>
      <c r="E33" s="102" t="n">
        <v>0</v>
      </c>
      <c r="F33" s="102" t="n">
        <v>0</v>
      </c>
      <c r="G33" s="102" t="n">
        <v>0</v>
      </c>
      <c r="H33" s="102" t="n">
        <v>0</v>
      </c>
      <c r="I33" s="102" t="n">
        <v>0</v>
      </c>
      <c r="J33" s="102" t="n">
        <v>0</v>
      </c>
      <c r="K33" s="102" t="n">
        <v>0</v>
      </c>
      <c r="L33" s="102" t="n">
        <v>0</v>
      </c>
      <c r="M33" s="102" t="n">
        <v>0</v>
      </c>
      <c r="N33" s="102" t="n">
        <v>0</v>
      </c>
      <c r="O33" s="102" t="n">
        <v>0</v>
      </c>
      <c r="P33" s="102" t="n">
        <v>0</v>
      </c>
      <c r="Q33" s="102" t="n">
        <v>0</v>
      </c>
      <c r="R33" s="102" t="n">
        <v>0</v>
      </c>
      <c r="S33" s="102" t="n">
        <v>0</v>
      </c>
      <c r="T33" s="102" t="n">
        <v>0</v>
      </c>
      <c r="U33" s="102" t="n">
        <v>0</v>
      </c>
      <c r="V33" s="102" t="n">
        <v>0</v>
      </c>
      <c r="W33" s="102" t="n">
        <v>0</v>
      </c>
      <c r="X33" s="102" t="n">
        <v>0</v>
      </c>
      <c r="Y33" s="102" t="n">
        <v>0</v>
      </c>
      <c r="Z33" s="102" t="n">
        <v>0</v>
      </c>
      <c r="AA33" s="102" t="n">
        <v>0</v>
      </c>
      <c r="AB33" s="102" t="n">
        <v>0</v>
      </c>
      <c r="AC33" s="102" t="n">
        <v>0</v>
      </c>
      <c r="AD33" s="102" t="n">
        <v>0</v>
      </c>
      <c r="AE33" s="102" t="n">
        <v>0</v>
      </c>
      <c r="AF33" s="102" t="n">
        <v>0</v>
      </c>
      <c r="AG33" s="102" t="n">
        <v>0</v>
      </c>
      <c r="AH33" s="102" t="n">
        <v>0</v>
      </c>
      <c r="AI33" s="102" t="n">
        <v>0</v>
      </c>
      <c r="AJ33" s="102" t="n">
        <v>0</v>
      </c>
      <c r="AK33" s="102" t="n">
        <v>0</v>
      </c>
      <c r="AL33" s="102" t="n">
        <v>0</v>
      </c>
      <c r="AM33" s="102" t="n">
        <v>0</v>
      </c>
      <c r="AN33" s="102" t="n">
        <v>0</v>
      </c>
      <c r="AO33" s="102" t="n">
        <v>0</v>
      </c>
      <c r="AP33" s="102" t="n">
        <v>0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</v>
      </c>
      <c r="D34" s="102" t="n">
        <v>0</v>
      </c>
      <c r="E34" s="102" t="n">
        <v>0</v>
      </c>
      <c r="F34" s="102" t="n">
        <v>0</v>
      </c>
      <c r="G34" s="102" t="n">
        <v>0</v>
      </c>
      <c r="H34" s="102" t="n">
        <v>0</v>
      </c>
      <c r="I34" s="102" t="n">
        <v>0</v>
      </c>
      <c r="J34" s="102" t="n">
        <v>0</v>
      </c>
      <c r="K34" s="102" t="n">
        <v>0</v>
      </c>
      <c r="L34" s="102" t="n">
        <v>0</v>
      </c>
      <c r="M34" s="102" t="n">
        <v>0</v>
      </c>
      <c r="N34" s="102" t="n">
        <v>0</v>
      </c>
      <c r="O34" s="102" t="n">
        <v>0</v>
      </c>
      <c r="P34" s="102" t="n">
        <v>0</v>
      </c>
      <c r="Q34" s="102" t="n">
        <v>0</v>
      </c>
      <c r="R34" s="102" t="n">
        <v>0</v>
      </c>
      <c r="S34" s="102" t="n">
        <v>0</v>
      </c>
      <c r="T34" s="102" t="n">
        <v>0</v>
      </c>
      <c r="U34" s="102" t="n">
        <v>0</v>
      </c>
      <c r="V34" s="102" t="n">
        <v>0</v>
      </c>
      <c r="W34" s="102" t="n">
        <v>0</v>
      </c>
      <c r="X34" s="102" t="n">
        <v>0</v>
      </c>
      <c r="Y34" s="102" t="n">
        <v>0</v>
      </c>
      <c r="Z34" s="102" t="n">
        <v>0</v>
      </c>
      <c r="AA34" s="102" t="n">
        <v>0</v>
      </c>
      <c r="AB34" s="102" t="n">
        <v>0</v>
      </c>
      <c r="AC34" s="102" t="n">
        <v>0</v>
      </c>
      <c r="AD34" s="102" t="n">
        <v>0</v>
      </c>
      <c r="AE34" s="102" t="n">
        <v>0</v>
      </c>
      <c r="AF34" s="102" t="n">
        <v>0</v>
      </c>
      <c r="AG34" s="102" t="n">
        <v>0</v>
      </c>
      <c r="AH34" s="102" t="n">
        <v>0</v>
      </c>
      <c r="AI34" s="102" t="n">
        <v>0</v>
      </c>
      <c r="AJ34" s="102" t="n">
        <v>0</v>
      </c>
      <c r="AK34" s="102" t="n">
        <v>0</v>
      </c>
      <c r="AL34" s="102" t="n">
        <v>0</v>
      </c>
      <c r="AM34" s="102" t="n">
        <v>0</v>
      </c>
      <c r="AN34" s="102" t="n">
        <v>0</v>
      </c>
      <c r="AO34" s="102" t="n">
        <v>0</v>
      </c>
      <c r="AP34" s="102" t="n">
        <v>0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</v>
      </c>
      <c r="D35" s="102" t="n">
        <v>0</v>
      </c>
      <c r="E35" s="102" t="n">
        <v>0</v>
      </c>
      <c r="F35" s="102" t="n">
        <v>0</v>
      </c>
      <c r="G35" s="102" t="n">
        <v>0</v>
      </c>
      <c r="H35" s="102" t="n">
        <v>0</v>
      </c>
      <c r="I35" s="102" t="n">
        <v>0</v>
      </c>
      <c r="J35" s="102" t="n">
        <v>0</v>
      </c>
      <c r="K35" s="102" t="n">
        <v>0</v>
      </c>
      <c r="L35" s="102" t="n">
        <v>0</v>
      </c>
      <c r="M35" s="102" t="n">
        <v>0</v>
      </c>
      <c r="N35" s="102" t="n">
        <v>0</v>
      </c>
      <c r="O35" s="102" t="n">
        <v>0</v>
      </c>
      <c r="P35" s="102" t="n">
        <v>0</v>
      </c>
      <c r="Q35" s="102" t="n">
        <v>0</v>
      </c>
      <c r="R35" s="102" t="n">
        <v>0</v>
      </c>
      <c r="S35" s="102" t="n">
        <v>0</v>
      </c>
      <c r="T35" s="102" t="n">
        <v>0</v>
      </c>
      <c r="U35" s="102" t="n">
        <v>0</v>
      </c>
      <c r="V35" s="102" t="n">
        <v>0</v>
      </c>
      <c r="W35" s="102" t="n">
        <v>0</v>
      </c>
      <c r="X35" s="102" t="n">
        <v>0</v>
      </c>
      <c r="Y35" s="102" t="n">
        <v>0</v>
      </c>
      <c r="Z35" s="102" t="n">
        <v>0</v>
      </c>
      <c r="AA35" s="102" t="n">
        <v>0</v>
      </c>
      <c r="AB35" s="102" t="n">
        <v>0</v>
      </c>
      <c r="AC35" s="102" t="n">
        <v>0</v>
      </c>
      <c r="AD35" s="102" t="n">
        <v>0</v>
      </c>
      <c r="AE35" s="102" t="n">
        <v>0</v>
      </c>
      <c r="AF35" s="102" t="n">
        <v>0</v>
      </c>
      <c r="AG35" s="102" t="n">
        <v>0</v>
      </c>
      <c r="AH35" s="102" t="n">
        <v>0</v>
      </c>
      <c r="AI35" s="102" t="n">
        <v>0</v>
      </c>
      <c r="AJ35" s="102" t="n">
        <v>0</v>
      </c>
      <c r="AK35" s="102" t="n">
        <v>0</v>
      </c>
      <c r="AL35" s="102" t="n">
        <v>0</v>
      </c>
      <c r="AM35" s="102" t="n">
        <v>0</v>
      </c>
      <c r="AN35" s="102" t="n">
        <v>0</v>
      </c>
      <c r="AO35" s="102" t="n">
        <v>0</v>
      </c>
      <c r="AP35" s="102" t="n">
        <v>0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</v>
      </c>
      <c r="D36" s="102" t="n">
        <v>0</v>
      </c>
      <c r="E36" s="102" t="n">
        <v>0</v>
      </c>
      <c r="F36" s="102" t="n">
        <v>0</v>
      </c>
      <c r="G36" s="102" t="n">
        <v>0</v>
      </c>
      <c r="H36" s="102" t="n">
        <v>0</v>
      </c>
      <c r="I36" s="102" t="n">
        <v>0</v>
      </c>
      <c r="J36" s="102" t="n">
        <v>0</v>
      </c>
      <c r="K36" s="102" t="n">
        <v>0</v>
      </c>
      <c r="L36" s="102" t="n">
        <v>0</v>
      </c>
      <c r="M36" s="102" t="n">
        <v>0</v>
      </c>
      <c r="N36" s="102" t="n">
        <v>0</v>
      </c>
      <c r="O36" s="102" t="n">
        <v>0</v>
      </c>
      <c r="P36" s="102" t="n">
        <v>0</v>
      </c>
      <c r="Q36" s="102" t="n">
        <v>0</v>
      </c>
      <c r="R36" s="102" t="n">
        <v>0</v>
      </c>
      <c r="S36" s="102" t="n">
        <v>0</v>
      </c>
      <c r="T36" s="102" t="n">
        <v>0</v>
      </c>
      <c r="U36" s="102" t="n">
        <v>0</v>
      </c>
      <c r="V36" s="102" t="n">
        <v>0</v>
      </c>
      <c r="W36" s="102" t="n">
        <v>0</v>
      </c>
      <c r="X36" s="102" t="n">
        <v>0</v>
      </c>
      <c r="Y36" s="102" t="n">
        <v>0</v>
      </c>
      <c r="Z36" s="102" t="n">
        <v>0</v>
      </c>
      <c r="AA36" s="102" t="n">
        <v>0</v>
      </c>
      <c r="AB36" s="102" t="n">
        <v>0</v>
      </c>
      <c r="AC36" s="102" t="n">
        <v>0</v>
      </c>
      <c r="AD36" s="102" t="n">
        <v>0</v>
      </c>
      <c r="AE36" s="102" t="n">
        <v>0</v>
      </c>
      <c r="AF36" s="102" t="n">
        <v>0</v>
      </c>
      <c r="AG36" s="102" t="n">
        <v>0</v>
      </c>
      <c r="AH36" s="102" t="n">
        <v>0</v>
      </c>
      <c r="AI36" s="102" t="n">
        <v>0</v>
      </c>
      <c r="AJ36" s="102" t="n">
        <v>0</v>
      </c>
      <c r="AK36" s="102" t="n">
        <v>0</v>
      </c>
      <c r="AL36" s="102" t="n">
        <v>0</v>
      </c>
      <c r="AM36" s="102" t="n">
        <v>0</v>
      </c>
      <c r="AN36" s="102" t="n">
        <v>0</v>
      </c>
      <c r="AO36" s="102" t="n">
        <v>0</v>
      </c>
      <c r="AP36" s="102" t="n">
        <v>0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</v>
      </c>
      <c r="D37" s="102" t="n">
        <v>0</v>
      </c>
      <c r="E37" s="102" t="n">
        <v>0</v>
      </c>
      <c r="F37" s="102" t="n">
        <v>0</v>
      </c>
      <c r="G37" s="102" t="n">
        <v>0</v>
      </c>
      <c r="H37" s="102" t="n">
        <v>0</v>
      </c>
      <c r="I37" s="102" t="n">
        <v>0</v>
      </c>
      <c r="J37" s="102" t="n">
        <v>0</v>
      </c>
      <c r="K37" s="102" t="n">
        <v>0</v>
      </c>
      <c r="L37" s="102" t="n">
        <v>0</v>
      </c>
      <c r="M37" s="102" t="n">
        <v>0</v>
      </c>
      <c r="N37" s="102" t="n">
        <v>0</v>
      </c>
      <c r="O37" s="102" t="n">
        <v>0</v>
      </c>
      <c r="P37" s="102" t="n">
        <v>0</v>
      </c>
      <c r="Q37" s="102" t="n">
        <v>0</v>
      </c>
      <c r="R37" s="102" t="n">
        <v>0</v>
      </c>
      <c r="S37" s="102" t="n">
        <v>0</v>
      </c>
      <c r="T37" s="102" t="n">
        <v>0</v>
      </c>
      <c r="U37" s="102" t="n">
        <v>0</v>
      </c>
      <c r="V37" s="102" t="n">
        <v>0</v>
      </c>
      <c r="W37" s="102" t="n">
        <v>0</v>
      </c>
      <c r="X37" s="102" t="n">
        <v>0</v>
      </c>
      <c r="Y37" s="102" t="n">
        <v>0</v>
      </c>
      <c r="Z37" s="102" t="n">
        <v>0</v>
      </c>
      <c r="AA37" s="102" t="n">
        <v>0</v>
      </c>
      <c r="AB37" s="102" t="n">
        <v>0</v>
      </c>
      <c r="AC37" s="102" t="n">
        <v>0</v>
      </c>
      <c r="AD37" s="102" t="n">
        <v>0</v>
      </c>
      <c r="AE37" s="102" t="n">
        <v>0</v>
      </c>
      <c r="AF37" s="102" t="n">
        <v>0</v>
      </c>
      <c r="AG37" s="102" t="n">
        <v>0</v>
      </c>
      <c r="AH37" s="102" t="n">
        <v>0</v>
      </c>
      <c r="AI37" s="102" t="n">
        <v>0</v>
      </c>
      <c r="AJ37" s="102" t="n">
        <v>0</v>
      </c>
      <c r="AK37" s="102" t="n">
        <v>0</v>
      </c>
      <c r="AL37" s="102" t="n">
        <v>0</v>
      </c>
      <c r="AM37" s="102" t="n">
        <v>0</v>
      </c>
      <c r="AN37" s="102" t="n">
        <v>0</v>
      </c>
      <c r="AO37" s="102" t="n">
        <v>0</v>
      </c>
      <c r="AP37" s="102" t="n">
        <v>0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</v>
      </c>
      <c r="D38" s="102" t="n">
        <v>0</v>
      </c>
      <c r="E38" s="102" t="n">
        <v>0</v>
      </c>
      <c r="F38" s="102" t="n">
        <v>0</v>
      </c>
      <c r="G38" s="102" t="n">
        <v>0</v>
      </c>
      <c r="H38" s="102" t="n">
        <v>0</v>
      </c>
      <c r="I38" s="102" t="n">
        <v>0</v>
      </c>
      <c r="J38" s="102" t="n">
        <v>0</v>
      </c>
      <c r="K38" s="102" t="n">
        <v>0</v>
      </c>
      <c r="L38" s="102" t="n">
        <v>0</v>
      </c>
      <c r="M38" s="102" t="n">
        <v>0</v>
      </c>
      <c r="N38" s="102" t="n">
        <v>0</v>
      </c>
      <c r="O38" s="102" t="n">
        <v>0</v>
      </c>
      <c r="P38" s="102" t="n">
        <v>0</v>
      </c>
      <c r="Q38" s="102" t="n">
        <v>0</v>
      </c>
      <c r="R38" s="102" t="n">
        <v>0</v>
      </c>
      <c r="S38" s="102" t="n">
        <v>0</v>
      </c>
      <c r="T38" s="102" t="n">
        <v>0</v>
      </c>
      <c r="U38" s="102" t="n">
        <v>0</v>
      </c>
      <c r="V38" s="102" t="n">
        <v>0</v>
      </c>
      <c r="W38" s="102" t="n">
        <v>0</v>
      </c>
      <c r="X38" s="102" t="n">
        <v>0</v>
      </c>
      <c r="Y38" s="102" t="n">
        <v>0</v>
      </c>
      <c r="Z38" s="102" t="n">
        <v>0</v>
      </c>
      <c r="AA38" s="102" t="n">
        <v>0</v>
      </c>
      <c r="AB38" s="102" t="n">
        <v>0</v>
      </c>
      <c r="AC38" s="102" t="n">
        <v>0</v>
      </c>
      <c r="AD38" s="102" t="n">
        <v>0</v>
      </c>
      <c r="AE38" s="102" t="n">
        <v>0</v>
      </c>
      <c r="AF38" s="102" t="n">
        <v>0</v>
      </c>
      <c r="AG38" s="102" t="n">
        <v>0</v>
      </c>
      <c r="AH38" s="102" t="n">
        <v>0</v>
      </c>
      <c r="AI38" s="102" t="n">
        <v>0</v>
      </c>
      <c r="AJ38" s="102" t="n">
        <v>0</v>
      </c>
      <c r="AK38" s="102" t="n">
        <v>0</v>
      </c>
      <c r="AL38" s="102" t="n">
        <v>0</v>
      </c>
      <c r="AM38" s="102" t="n">
        <v>0</v>
      </c>
      <c r="AN38" s="102" t="n">
        <v>0</v>
      </c>
      <c r="AO38" s="102" t="n">
        <v>0</v>
      </c>
      <c r="AP38" s="102" t="n">
        <v>0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</v>
      </c>
      <c r="D39" s="102" t="n">
        <v>0</v>
      </c>
      <c r="E39" s="102" t="n">
        <v>0</v>
      </c>
      <c r="F39" s="102" t="n">
        <v>0</v>
      </c>
      <c r="G39" s="102" t="n">
        <v>0</v>
      </c>
      <c r="H39" s="102" t="n">
        <v>0</v>
      </c>
      <c r="I39" s="102" t="n">
        <v>0</v>
      </c>
      <c r="J39" s="102" t="n">
        <v>0</v>
      </c>
      <c r="K39" s="102" t="n">
        <v>0</v>
      </c>
      <c r="L39" s="102" t="n">
        <v>0</v>
      </c>
      <c r="M39" s="102" t="n">
        <v>0</v>
      </c>
      <c r="N39" s="102" t="n">
        <v>0</v>
      </c>
      <c r="O39" s="102" t="n">
        <v>0</v>
      </c>
      <c r="P39" s="102" t="n">
        <v>0</v>
      </c>
      <c r="Q39" s="102" t="n">
        <v>0</v>
      </c>
      <c r="R39" s="102" t="n">
        <v>0</v>
      </c>
      <c r="S39" s="102" t="n">
        <v>0</v>
      </c>
      <c r="T39" s="102" t="n">
        <v>0</v>
      </c>
      <c r="U39" s="102" t="n">
        <v>0</v>
      </c>
      <c r="V39" s="102" t="n">
        <v>0</v>
      </c>
      <c r="W39" s="102" t="n">
        <v>0</v>
      </c>
      <c r="X39" s="102" t="n">
        <v>0</v>
      </c>
      <c r="Y39" s="102" t="n">
        <v>0</v>
      </c>
      <c r="Z39" s="102" t="n">
        <v>0</v>
      </c>
      <c r="AA39" s="102" t="n">
        <v>0</v>
      </c>
      <c r="AB39" s="102" t="n">
        <v>0</v>
      </c>
      <c r="AC39" s="102" t="n">
        <v>0</v>
      </c>
      <c r="AD39" s="102" t="n">
        <v>0</v>
      </c>
      <c r="AE39" s="102" t="n">
        <v>0</v>
      </c>
      <c r="AF39" s="102" t="n">
        <v>0</v>
      </c>
      <c r="AG39" s="102" t="n">
        <v>0</v>
      </c>
      <c r="AH39" s="102" t="n">
        <v>0</v>
      </c>
      <c r="AI39" s="102" t="n">
        <v>0</v>
      </c>
      <c r="AJ39" s="102" t="n">
        <v>0</v>
      </c>
      <c r="AK39" s="102" t="n">
        <v>0</v>
      </c>
      <c r="AL39" s="102" t="n">
        <v>0</v>
      </c>
      <c r="AM39" s="102" t="n">
        <v>0</v>
      </c>
      <c r="AN39" s="102" t="n">
        <v>0</v>
      </c>
      <c r="AO39" s="102" t="n">
        <v>0</v>
      </c>
      <c r="AP39" s="102" t="n">
        <v>0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</v>
      </c>
      <c r="D40" s="102" t="n">
        <v>0</v>
      </c>
      <c r="E40" s="102" t="n">
        <v>0</v>
      </c>
      <c r="F40" s="102" t="n">
        <v>0</v>
      </c>
      <c r="G40" s="102" t="n">
        <v>0</v>
      </c>
      <c r="H40" s="102" t="n">
        <v>0</v>
      </c>
      <c r="I40" s="102" t="n">
        <v>0</v>
      </c>
      <c r="J40" s="102" t="n">
        <v>0</v>
      </c>
      <c r="K40" s="102" t="n">
        <v>0</v>
      </c>
      <c r="L40" s="102" t="n">
        <v>0</v>
      </c>
      <c r="M40" s="102" t="n">
        <v>0</v>
      </c>
      <c r="N40" s="102" t="n">
        <v>0</v>
      </c>
      <c r="O40" s="102" t="n">
        <v>0</v>
      </c>
      <c r="P40" s="102" t="n">
        <v>0</v>
      </c>
      <c r="Q40" s="102" t="n">
        <v>0</v>
      </c>
      <c r="R40" s="102" t="n">
        <v>0</v>
      </c>
      <c r="S40" s="102" t="n">
        <v>0</v>
      </c>
      <c r="T40" s="102" t="n">
        <v>0</v>
      </c>
      <c r="U40" s="102" t="n">
        <v>0</v>
      </c>
      <c r="V40" s="102" t="n">
        <v>0</v>
      </c>
      <c r="W40" s="102" t="n">
        <v>0</v>
      </c>
      <c r="X40" s="102" t="n">
        <v>0</v>
      </c>
      <c r="Y40" s="102" t="n">
        <v>0</v>
      </c>
      <c r="Z40" s="102" t="n">
        <v>0</v>
      </c>
      <c r="AA40" s="102" t="n">
        <v>0</v>
      </c>
      <c r="AB40" s="102" t="n">
        <v>0</v>
      </c>
      <c r="AC40" s="102" t="n">
        <v>0</v>
      </c>
      <c r="AD40" s="102" t="n">
        <v>0</v>
      </c>
      <c r="AE40" s="102" t="n">
        <v>0</v>
      </c>
      <c r="AF40" s="102" t="n">
        <v>0</v>
      </c>
      <c r="AG40" s="102" t="n">
        <v>0</v>
      </c>
      <c r="AH40" s="102" t="n">
        <v>0</v>
      </c>
      <c r="AI40" s="102" t="n">
        <v>0</v>
      </c>
      <c r="AJ40" s="102" t="n">
        <v>0</v>
      </c>
      <c r="AK40" s="102" t="n">
        <v>0</v>
      </c>
      <c r="AL40" s="102" t="n">
        <v>0</v>
      </c>
      <c r="AM40" s="102" t="n">
        <v>0</v>
      </c>
      <c r="AN40" s="102" t="n">
        <v>0</v>
      </c>
      <c r="AO40" s="102" t="n">
        <v>0</v>
      </c>
      <c r="AP40" s="102" t="n">
        <v>0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</v>
      </c>
      <c r="D41" s="102" t="n">
        <v>0</v>
      </c>
      <c r="E41" s="102" t="n">
        <v>0</v>
      </c>
      <c r="F41" s="102" t="n">
        <v>0</v>
      </c>
      <c r="G41" s="102" t="n">
        <v>0</v>
      </c>
      <c r="H41" s="102" t="n">
        <v>0</v>
      </c>
      <c r="I41" s="102" t="n">
        <v>0</v>
      </c>
      <c r="J41" s="102" t="n">
        <v>0</v>
      </c>
      <c r="K41" s="102" t="n">
        <v>0</v>
      </c>
      <c r="L41" s="102" t="n">
        <v>0</v>
      </c>
      <c r="M41" s="102" t="n">
        <v>0</v>
      </c>
      <c r="N41" s="102" t="n">
        <v>0</v>
      </c>
      <c r="O41" s="102" t="n">
        <v>0</v>
      </c>
      <c r="P41" s="102" t="n">
        <v>0</v>
      </c>
      <c r="Q41" s="102" t="n">
        <v>0</v>
      </c>
      <c r="R41" s="102" t="n">
        <v>0</v>
      </c>
      <c r="S41" s="102" t="n">
        <v>0</v>
      </c>
      <c r="T41" s="102" t="n">
        <v>0</v>
      </c>
      <c r="U41" s="102" t="n">
        <v>0</v>
      </c>
      <c r="V41" s="102" t="n">
        <v>0</v>
      </c>
      <c r="W41" s="102" t="n">
        <v>0</v>
      </c>
      <c r="X41" s="102" t="n">
        <v>0</v>
      </c>
      <c r="Y41" s="102" t="n">
        <v>0</v>
      </c>
      <c r="Z41" s="102" t="n">
        <v>0</v>
      </c>
      <c r="AA41" s="102" t="n">
        <v>0</v>
      </c>
      <c r="AB41" s="102" t="n">
        <v>0</v>
      </c>
      <c r="AC41" s="102" t="n">
        <v>0</v>
      </c>
      <c r="AD41" s="102" t="n">
        <v>0</v>
      </c>
      <c r="AE41" s="102" t="n">
        <v>0</v>
      </c>
      <c r="AF41" s="102" t="n">
        <v>0</v>
      </c>
      <c r="AG41" s="102" t="n">
        <v>0</v>
      </c>
      <c r="AH41" s="102" t="n">
        <v>0</v>
      </c>
      <c r="AI41" s="102" t="n">
        <v>0</v>
      </c>
      <c r="AJ41" s="102" t="n">
        <v>0</v>
      </c>
      <c r="AK41" s="102" t="n">
        <v>0</v>
      </c>
      <c r="AL41" s="102" t="n">
        <v>0</v>
      </c>
      <c r="AM41" s="102" t="n">
        <v>0</v>
      </c>
      <c r="AN41" s="102" t="n">
        <v>0</v>
      </c>
      <c r="AO41" s="102" t="n">
        <v>0</v>
      </c>
      <c r="AP41" s="102" t="n">
        <v>0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0</v>
      </c>
      <c r="D42" s="102" t="n">
        <v>0</v>
      </c>
      <c r="E42" s="102" t="n">
        <v>0</v>
      </c>
      <c r="F42" s="102" t="n">
        <v>0</v>
      </c>
      <c r="G42" s="102" t="n">
        <v>0</v>
      </c>
      <c r="H42" s="102" t="n">
        <v>0</v>
      </c>
      <c r="I42" s="102" t="n">
        <v>0</v>
      </c>
      <c r="J42" s="102" t="n">
        <v>0</v>
      </c>
      <c r="K42" s="102" t="n">
        <v>0</v>
      </c>
      <c r="L42" s="102" t="n">
        <v>0</v>
      </c>
      <c r="M42" s="102" t="n">
        <v>0</v>
      </c>
      <c r="N42" s="102" t="n">
        <v>0</v>
      </c>
      <c r="O42" s="102" t="n">
        <v>0</v>
      </c>
      <c r="P42" s="102" t="n">
        <v>0</v>
      </c>
      <c r="Q42" s="102" t="n">
        <v>0</v>
      </c>
      <c r="R42" s="102" t="n">
        <v>0</v>
      </c>
      <c r="S42" s="102" t="n">
        <v>0</v>
      </c>
      <c r="T42" s="102" t="n">
        <v>0</v>
      </c>
      <c r="U42" s="102" t="n">
        <v>0</v>
      </c>
      <c r="V42" s="102" t="n">
        <v>0</v>
      </c>
      <c r="W42" s="102" t="n">
        <v>0</v>
      </c>
      <c r="X42" s="102" t="n">
        <v>0</v>
      </c>
      <c r="Y42" s="102" t="n">
        <v>0</v>
      </c>
      <c r="Z42" s="102" t="n">
        <v>0</v>
      </c>
      <c r="AA42" s="102" t="n">
        <v>0</v>
      </c>
      <c r="AB42" s="102" t="n">
        <v>0</v>
      </c>
      <c r="AC42" s="102" t="n">
        <v>0</v>
      </c>
      <c r="AD42" s="102" t="n">
        <v>0</v>
      </c>
      <c r="AE42" s="102" t="n">
        <v>0</v>
      </c>
      <c r="AF42" s="102" t="n">
        <v>0</v>
      </c>
      <c r="AG42" s="102" t="n">
        <v>0</v>
      </c>
      <c r="AH42" s="102" t="n">
        <v>0</v>
      </c>
      <c r="AI42" s="102" t="n">
        <v>0</v>
      </c>
      <c r="AJ42" s="102" t="n">
        <v>0</v>
      </c>
      <c r="AK42" s="102" t="n">
        <v>0</v>
      </c>
      <c r="AL42" s="102" t="n">
        <v>0</v>
      </c>
      <c r="AM42" s="102" t="n">
        <v>0</v>
      </c>
      <c r="AN42" s="102" t="n">
        <v>0</v>
      </c>
      <c r="AO42" s="102" t="n">
        <v>0</v>
      </c>
      <c r="AP42" s="102" t="n">
        <v>0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0</v>
      </c>
      <c r="D43" s="102" t="n">
        <v>0</v>
      </c>
      <c r="E43" s="102" t="n">
        <v>0</v>
      </c>
      <c r="F43" s="102" t="n">
        <v>0</v>
      </c>
      <c r="G43" s="102" t="n">
        <v>0</v>
      </c>
      <c r="H43" s="102" t="n">
        <v>0</v>
      </c>
      <c r="I43" s="102" t="n">
        <v>0</v>
      </c>
      <c r="J43" s="102" t="n">
        <v>0</v>
      </c>
      <c r="K43" s="102" t="n">
        <v>0</v>
      </c>
      <c r="L43" s="102" t="n">
        <v>0</v>
      </c>
      <c r="M43" s="102" t="n">
        <v>0</v>
      </c>
      <c r="N43" s="102" t="n">
        <v>0</v>
      </c>
      <c r="O43" s="102" t="n">
        <v>0</v>
      </c>
      <c r="P43" s="102" t="n">
        <v>0</v>
      </c>
      <c r="Q43" s="102" t="n">
        <v>0</v>
      </c>
      <c r="R43" s="102" t="n">
        <v>0</v>
      </c>
      <c r="S43" s="102" t="n">
        <v>0</v>
      </c>
      <c r="T43" s="102" t="n">
        <v>0</v>
      </c>
      <c r="U43" s="102" t="n">
        <v>0</v>
      </c>
      <c r="V43" s="102" t="n">
        <v>0</v>
      </c>
      <c r="W43" s="102" t="n">
        <v>0</v>
      </c>
      <c r="X43" s="102" t="n">
        <v>0</v>
      </c>
      <c r="Y43" s="102" t="n">
        <v>0</v>
      </c>
      <c r="Z43" s="102" t="n">
        <v>0</v>
      </c>
      <c r="AA43" s="102" t="n">
        <v>0</v>
      </c>
      <c r="AB43" s="102" t="n">
        <v>0</v>
      </c>
      <c r="AC43" s="102" t="n">
        <v>0</v>
      </c>
      <c r="AD43" s="102" t="n">
        <v>0</v>
      </c>
      <c r="AE43" s="102" t="n">
        <v>0</v>
      </c>
      <c r="AF43" s="102" t="n">
        <v>0</v>
      </c>
      <c r="AG43" s="102" t="n">
        <v>0</v>
      </c>
      <c r="AH43" s="102" t="n">
        <v>0</v>
      </c>
      <c r="AI43" s="102" t="n">
        <v>0</v>
      </c>
      <c r="AJ43" s="102" t="n">
        <v>0</v>
      </c>
      <c r="AK43" s="102" t="n">
        <v>0</v>
      </c>
      <c r="AL43" s="102" t="n">
        <v>0</v>
      </c>
      <c r="AM43" s="102" t="n">
        <v>0</v>
      </c>
      <c r="AN43" s="102" t="n">
        <v>0</v>
      </c>
      <c r="AO43" s="102" t="n">
        <v>0</v>
      </c>
      <c r="AP43" s="102" t="n">
        <v>0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0</v>
      </c>
      <c r="D44" s="102" t="n">
        <v>0</v>
      </c>
      <c r="E44" s="102" t="n">
        <v>0</v>
      </c>
      <c r="F44" s="102" t="n">
        <v>0</v>
      </c>
      <c r="G44" s="102" t="n">
        <v>0</v>
      </c>
      <c r="H44" s="102" t="n">
        <v>0</v>
      </c>
      <c r="I44" s="102" t="n">
        <v>0</v>
      </c>
      <c r="J44" s="102" t="n">
        <v>0</v>
      </c>
      <c r="K44" s="102" t="n">
        <v>0</v>
      </c>
      <c r="L44" s="102" t="n">
        <v>0</v>
      </c>
      <c r="M44" s="102" t="n">
        <v>0</v>
      </c>
      <c r="N44" s="102" t="n">
        <v>0</v>
      </c>
      <c r="O44" s="102" t="n">
        <v>0</v>
      </c>
      <c r="P44" s="102" t="n">
        <v>0</v>
      </c>
      <c r="Q44" s="102" t="n">
        <v>0</v>
      </c>
      <c r="R44" s="102" t="n">
        <v>0</v>
      </c>
      <c r="S44" s="102" t="n">
        <v>0</v>
      </c>
      <c r="T44" s="102" t="n">
        <v>0</v>
      </c>
      <c r="U44" s="102" t="n">
        <v>0</v>
      </c>
      <c r="V44" s="102" t="n">
        <v>0</v>
      </c>
      <c r="W44" s="102" t="n">
        <v>0</v>
      </c>
      <c r="X44" s="102" t="n">
        <v>0</v>
      </c>
      <c r="Y44" s="102" t="n">
        <v>0</v>
      </c>
      <c r="Z44" s="102" t="n">
        <v>0</v>
      </c>
      <c r="AA44" s="102" t="n">
        <v>0</v>
      </c>
      <c r="AB44" s="102" t="n">
        <v>0</v>
      </c>
      <c r="AC44" s="102" t="n">
        <v>0</v>
      </c>
      <c r="AD44" s="102" t="n">
        <v>0</v>
      </c>
      <c r="AE44" s="102" t="n">
        <v>0</v>
      </c>
      <c r="AF44" s="102" t="n">
        <v>0</v>
      </c>
      <c r="AG44" s="102" t="n">
        <v>0</v>
      </c>
      <c r="AH44" s="102" t="n">
        <v>0</v>
      </c>
      <c r="AI44" s="102" t="n">
        <v>0</v>
      </c>
      <c r="AJ44" s="102" t="n">
        <v>0</v>
      </c>
      <c r="AK44" s="102" t="n">
        <v>0</v>
      </c>
      <c r="AL44" s="102" t="n">
        <v>0</v>
      </c>
      <c r="AM44" s="102" t="n">
        <v>0</v>
      </c>
      <c r="AN44" s="102" t="n">
        <v>0</v>
      </c>
      <c r="AO44" s="102" t="n">
        <v>0</v>
      </c>
      <c r="AP44" s="102" t="n">
        <v>0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0</v>
      </c>
      <c r="D45" s="102" t="n">
        <v>0</v>
      </c>
      <c r="E45" s="102" t="n">
        <v>0</v>
      </c>
      <c r="F45" s="102" t="n">
        <v>0</v>
      </c>
      <c r="G45" s="102" t="n">
        <v>0</v>
      </c>
      <c r="H45" s="102" t="n">
        <v>0</v>
      </c>
      <c r="I45" s="102" t="n">
        <v>0</v>
      </c>
      <c r="J45" s="102" t="n">
        <v>0</v>
      </c>
      <c r="K45" s="102" t="n">
        <v>0</v>
      </c>
      <c r="L45" s="102" t="n">
        <v>0</v>
      </c>
      <c r="M45" s="102" t="n">
        <v>0</v>
      </c>
      <c r="N45" s="102" t="n">
        <v>0</v>
      </c>
      <c r="O45" s="102" t="n">
        <v>0</v>
      </c>
      <c r="P45" s="102" t="n">
        <v>0</v>
      </c>
      <c r="Q45" s="102" t="n">
        <v>0</v>
      </c>
      <c r="R45" s="102" t="n">
        <v>0</v>
      </c>
      <c r="S45" s="102" t="n">
        <v>0</v>
      </c>
      <c r="T45" s="102" t="n">
        <v>0</v>
      </c>
      <c r="U45" s="102" t="n">
        <v>0</v>
      </c>
      <c r="V45" s="102" t="n">
        <v>0</v>
      </c>
      <c r="W45" s="102" t="n">
        <v>0</v>
      </c>
      <c r="X45" s="102" t="n">
        <v>0</v>
      </c>
      <c r="Y45" s="102" t="n">
        <v>0</v>
      </c>
      <c r="Z45" s="102" t="n">
        <v>0</v>
      </c>
      <c r="AA45" s="102" t="n">
        <v>0</v>
      </c>
      <c r="AB45" s="102" t="n">
        <v>0</v>
      </c>
      <c r="AC45" s="102" t="n">
        <v>0</v>
      </c>
      <c r="AD45" s="102" t="n">
        <v>0</v>
      </c>
      <c r="AE45" s="102" t="n">
        <v>0</v>
      </c>
      <c r="AF45" s="102" t="n">
        <v>0</v>
      </c>
      <c r="AG45" s="102" t="n">
        <v>0</v>
      </c>
      <c r="AH45" s="102" t="n">
        <v>0</v>
      </c>
      <c r="AI45" s="102" t="n">
        <v>0</v>
      </c>
      <c r="AJ45" s="102" t="n">
        <v>0</v>
      </c>
      <c r="AK45" s="102" t="n">
        <v>0</v>
      </c>
      <c r="AL45" s="102" t="n">
        <v>0</v>
      </c>
      <c r="AM45" s="102" t="n">
        <v>0</v>
      </c>
      <c r="AN45" s="102" t="n">
        <v>0</v>
      </c>
      <c r="AO45" s="102" t="n">
        <v>0</v>
      </c>
      <c r="AP45" s="102" t="n">
        <v>0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0</v>
      </c>
      <c r="D46" s="102" t="n">
        <v>0</v>
      </c>
      <c r="E46" s="102" t="n">
        <v>0</v>
      </c>
      <c r="F46" s="102" t="n">
        <v>0</v>
      </c>
      <c r="G46" s="102" t="n">
        <v>0</v>
      </c>
      <c r="H46" s="102" t="n">
        <v>0</v>
      </c>
      <c r="I46" s="102" t="n">
        <v>0</v>
      </c>
      <c r="J46" s="102" t="n">
        <v>0</v>
      </c>
      <c r="K46" s="102" t="n">
        <v>0</v>
      </c>
      <c r="L46" s="102" t="n">
        <v>0</v>
      </c>
      <c r="M46" s="102" t="n">
        <v>0</v>
      </c>
      <c r="N46" s="102" t="n">
        <v>0</v>
      </c>
      <c r="O46" s="102" t="n">
        <v>0</v>
      </c>
      <c r="P46" s="102" t="n">
        <v>0</v>
      </c>
      <c r="Q46" s="102" t="n">
        <v>0</v>
      </c>
      <c r="R46" s="102" t="n">
        <v>0</v>
      </c>
      <c r="S46" s="102" t="n">
        <v>0</v>
      </c>
      <c r="T46" s="102" t="n">
        <v>0</v>
      </c>
      <c r="U46" s="102" t="n">
        <v>0</v>
      </c>
      <c r="V46" s="102" t="n">
        <v>0</v>
      </c>
      <c r="W46" s="102" t="n">
        <v>0</v>
      </c>
      <c r="X46" s="102" t="n">
        <v>0</v>
      </c>
      <c r="Y46" s="102" t="n">
        <v>0</v>
      </c>
      <c r="Z46" s="102" t="n">
        <v>0</v>
      </c>
      <c r="AA46" s="102" t="n">
        <v>0</v>
      </c>
      <c r="AB46" s="102" t="n">
        <v>0</v>
      </c>
      <c r="AC46" s="102" t="n">
        <v>0</v>
      </c>
      <c r="AD46" s="102" t="n">
        <v>0</v>
      </c>
      <c r="AE46" s="102" t="n">
        <v>0</v>
      </c>
      <c r="AF46" s="102" t="n">
        <v>0</v>
      </c>
      <c r="AG46" s="102" t="n">
        <v>0</v>
      </c>
      <c r="AH46" s="102" t="n">
        <v>0</v>
      </c>
      <c r="AI46" s="102" t="n">
        <v>0</v>
      </c>
      <c r="AJ46" s="102" t="n">
        <v>0</v>
      </c>
      <c r="AK46" s="102" t="n">
        <v>0</v>
      </c>
      <c r="AL46" s="102" t="n">
        <v>0</v>
      </c>
      <c r="AM46" s="102" t="n">
        <v>0</v>
      </c>
      <c r="AN46" s="102" t="n">
        <v>0</v>
      </c>
      <c r="AO46" s="102" t="n">
        <v>0</v>
      </c>
      <c r="AP46" s="102" t="n">
        <v>0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0</v>
      </c>
      <c r="D47" s="102" t="n">
        <v>0</v>
      </c>
      <c r="E47" s="102" t="n">
        <v>0</v>
      </c>
      <c r="F47" s="102" t="n">
        <v>0</v>
      </c>
      <c r="G47" s="102" t="n">
        <v>0</v>
      </c>
      <c r="H47" s="102" t="n">
        <v>0</v>
      </c>
      <c r="I47" s="102" t="n">
        <v>0</v>
      </c>
      <c r="J47" s="102" t="n">
        <v>0</v>
      </c>
      <c r="K47" s="102" t="n">
        <v>0</v>
      </c>
      <c r="L47" s="102" t="n">
        <v>0</v>
      </c>
      <c r="M47" s="102" t="n">
        <v>0</v>
      </c>
      <c r="N47" s="102" t="n">
        <v>0</v>
      </c>
      <c r="O47" s="102" t="n">
        <v>0</v>
      </c>
      <c r="P47" s="102" t="n">
        <v>0</v>
      </c>
      <c r="Q47" s="102" t="n">
        <v>0</v>
      </c>
      <c r="R47" s="102" t="n">
        <v>0</v>
      </c>
      <c r="S47" s="102" t="n">
        <v>0</v>
      </c>
      <c r="T47" s="102" t="n">
        <v>0</v>
      </c>
      <c r="U47" s="102" t="n">
        <v>0</v>
      </c>
      <c r="V47" s="102" t="n">
        <v>0</v>
      </c>
      <c r="W47" s="102" t="n">
        <v>0</v>
      </c>
      <c r="X47" s="102" t="n">
        <v>0</v>
      </c>
      <c r="Y47" s="102" t="n">
        <v>0</v>
      </c>
      <c r="Z47" s="102" t="n">
        <v>0</v>
      </c>
      <c r="AA47" s="102" t="n">
        <v>0</v>
      </c>
      <c r="AB47" s="102" t="n">
        <v>0</v>
      </c>
      <c r="AC47" s="102" t="n">
        <v>0</v>
      </c>
      <c r="AD47" s="102" t="n">
        <v>0</v>
      </c>
      <c r="AE47" s="102" t="n">
        <v>0</v>
      </c>
      <c r="AF47" s="102" t="n">
        <v>0</v>
      </c>
      <c r="AG47" s="102" t="n">
        <v>0</v>
      </c>
      <c r="AH47" s="102" t="n">
        <v>0</v>
      </c>
      <c r="AI47" s="102" t="n">
        <v>0</v>
      </c>
      <c r="AJ47" s="102" t="n">
        <v>0</v>
      </c>
      <c r="AK47" s="102" t="n">
        <v>0</v>
      </c>
      <c r="AL47" s="102" t="n">
        <v>0</v>
      </c>
      <c r="AM47" s="102" t="n">
        <v>0</v>
      </c>
      <c r="AN47" s="102" t="n">
        <v>0</v>
      </c>
      <c r="AO47" s="102" t="n">
        <v>0</v>
      </c>
      <c r="AP47" s="102" t="n">
        <v>0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0</v>
      </c>
      <c r="D48" s="102" t="n">
        <v>0</v>
      </c>
      <c r="E48" s="102" t="n">
        <v>0</v>
      </c>
      <c r="F48" s="102" t="n">
        <v>0</v>
      </c>
      <c r="G48" s="102" t="n">
        <v>0</v>
      </c>
      <c r="H48" s="102" t="n">
        <v>0</v>
      </c>
      <c r="I48" s="102" t="n">
        <v>0</v>
      </c>
      <c r="J48" s="102" t="n">
        <v>0</v>
      </c>
      <c r="K48" s="102" t="n">
        <v>0</v>
      </c>
      <c r="L48" s="102" t="n">
        <v>0</v>
      </c>
      <c r="M48" s="102" t="n">
        <v>0</v>
      </c>
      <c r="N48" s="102" t="n">
        <v>0</v>
      </c>
      <c r="O48" s="102" t="n">
        <v>0</v>
      </c>
      <c r="P48" s="102" t="n">
        <v>0</v>
      </c>
      <c r="Q48" s="102" t="n">
        <v>0</v>
      </c>
      <c r="R48" s="102" t="n">
        <v>0</v>
      </c>
      <c r="S48" s="102" t="n">
        <v>0</v>
      </c>
      <c r="T48" s="102" t="n">
        <v>0</v>
      </c>
      <c r="U48" s="102" t="n">
        <v>0</v>
      </c>
      <c r="V48" s="102" t="n">
        <v>0</v>
      </c>
      <c r="W48" s="102" t="n">
        <v>0</v>
      </c>
      <c r="X48" s="102" t="n">
        <v>0</v>
      </c>
      <c r="Y48" s="102" t="n">
        <v>0</v>
      </c>
      <c r="Z48" s="102" t="n">
        <v>0</v>
      </c>
      <c r="AA48" s="102" t="n">
        <v>0</v>
      </c>
      <c r="AB48" s="102" t="n">
        <v>0</v>
      </c>
      <c r="AC48" s="102" t="n">
        <v>0</v>
      </c>
      <c r="AD48" s="102" t="n">
        <v>0</v>
      </c>
      <c r="AE48" s="102" t="n">
        <v>0</v>
      </c>
      <c r="AF48" s="102" t="n">
        <v>0</v>
      </c>
      <c r="AG48" s="102" t="n">
        <v>0</v>
      </c>
      <c r="AH48" s="102" t="n">
        <v>0</v>
      </c>
      <c r="AI48" s="102" t="n">
        <v>0</v>
      </c>
      <c r="AJ48" s="102" t="n">
        <v>0</v>
      </c>
      <c r="AK48" s="102" t="n">
        <v>0</v>
      </c>
      <c r="AL48" s="102" t="n">
        <v>0</v>
      </c>
      <c r="AM48" s="102" t="n">
        <v>0</v>
      </c>
      <c r="AN48" s="102" t="n">
        <v>0</v>
      </c>
      <c r="AO48" s="102" t="n">
        <v>0</v>
      </c>
      <c r="AP48" s="102" t="n">
        <v>0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0</v>
      </c>
      <c r="D49" s="102" t="n">
        <v>0</v>
      </c>
      <c r="E49" s="102" t="n">
        <v>0</v>
      </c>
      <c r="F49" s="102" t="n">
        <v>0</v>
      </c>
      <c r="G49" s="102" t="n">
        <v>0</v>
      </c>
      <c r="H49" s="102" t="n">
        <v>0</v>
      </c>
      <c r="I49" s="102" t="n">
        <v>0</v>
      </c>
      <c r="J49" s="102" t="n">
        <v>0</v>
      </c>
      <c r="K49" s="102" t="n">
        <v>0</v>
      </c>
      <c r="L49" s="102" t="n">
        <v>0</v>
      </c>
      <c r="M49" s="102" t="n">
        <v>0</v>
      </c>
      <c r="N49" s="102" t="n">
        <v>0</v>
      </c>
      <c r="O49" s="102" t="n">
        <v>0</v>
      </c>
      <c r="P49" s="102" t="n">
        <v>0</v>
      </c>
      <c r="Q49" s="102" t="n">
        <v>0</v>
      </c>
      <c r="R49" s="102" t="n">
        <v>0</v>
      </c>
      <c r="S49" s="102" t="n">
        <v>0</v>
      </c>
      <c r="T49" s="102" t="n">
        <v>0</v>
      </c>
      <c r="U49" s="102" t="n">
        <v>0</v>
      </c>
      <c r="V49" s="102" t="n">
        <v>0</v>
      </c>
      <c r="W49" s="102" t="n">
        <v>0</v>
      </c>
      <c r="X49" s="102" t="n">
        <v>0</v>
      </c>
      <c r="Y49" s="102" t="n">
        <v>0</v>
      </c>
      <c r="Z49" s="102" t="n">
        <v>0</v>
      </c>
      <c r="AA49" s="102" t="n">
        <v>0</v>
      </c>
      <c r="AB49" s="102" t="n">
        <v>0</v>
      </c>
      <c r="AC49" s="102" t="n">
        <v>0</v>
      </c>
      <c r="AD49" s="102" t="n">
        <v>0</v>
      </c>
      <c r="AE49" s="102" t="n">
        <v>0</v>
      </c>
      <c r="AF49" s="102" t="n">
        <v>0</v>
      </c>
      <c r="AG49" s="102" t="n">
        <v>0</v>
      </c>
      <c r="AH49" s="102" t="n">
        <v>0</v>
      </c>
      <c r="AI49" s="102" t="n">
        <v>0</v>
      </c>
      <c r="AJ49" s="102" t="n">
        <v>0</v>
      </c>
      <c r="AK49" s="102" t="n">
        <v>0</v>
      </c>
      <c r="AL49" s="102" t="n">
        <v>0</v>
      </c>
      <c r="AM49" s="102" t="n">
        <v>0</v>
      </c>
      <c r="AN49" s="102" t="n">
        <v>0</v>
      </c>
      <c r="AO49" s="102" t="n">
        <v>0</v>
      </c>
      <c r="AP49" s="102" t="n">
        <v>0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0</v>
      </c>
      <c r="D50" s="102" t="n">
        <v>0</v>
      </c>
      <c r="E50" s="102" t="n">
        <v>0</v>
      </c>
      <c r="F50" s="102" t="n">
        <v>0</v>
      </c>
      <c r="G50" s="102" t="n">
        <v>0</v>
      </c>
      <c r="H50" s="102" t="n">
        <v>0</v>
      </c>
      <c r="I50" s="102" t="n">
        <v>0</v>
      </c>
      <c r="J50" s="102" t="n">
        <v>0</v>
      </c>
      <c r="K50" s="102" t="n">
        <v>0</v>
      </c>
      <c r="L50" s="102" t="n">
        <v>0</v>
      </c>
      <c r="M50" s="102" t="n">
        <v>0</v>
      </c>
      <c r="N50" s="102" t="n">
        <v>0</v>
      </c>
      <c r="O50" s="102" t="n">
        <v>0</v>
      </c>
      <c r="P50" s="102" t="n">
        <v>0</v>
      </c>
      <c r="Q50" s="102" t="n">
        <v>0</v>
      </c>
      <c r="R50" s="102" t="n">
        <v>0</v>
      </c>
      <c r="S50" s="102" t="n">
        <v>0</v>
      </c>
      <c r="T50" s="102" t="n">
        <v>0</v>
      </c>
      <c r="U50" s="102" t="n">
        <v>0</v>
      </c>
      <c r="V50" s="102" t="n">
        <v>0</v>
      </c>
      <c r="W50" s="102" t="n">
        <v>0</v>
      </c>
      <c r="X50" s="102" t="n">
        <v>0</v>
      </c>
      <c r="Y50" s="102" t="n">
        <v>0</v>
      </c>
      <c r="Z50" s="102" t="n">
        <v>0</v>
      </c>
      <c r="AA50" s="102" t="n">
        <v>0</v>
      </c>
      <c r="AB50" s="102" t="n">
        <v>0</v>
      </c>
      <c r="AC50" s="102" t="n">
        <v>0</v>
      </c>
      <c r="AD50" s="102" t="n">
        <v>0</v>
      </c>
      <c r="AE50" s="102" t="n">
        <v>0</v>
      </c>
      <c r="AF50" s="102" t="n">
        <v>0</v>
      </c>
      <c r="AG50" s="102" t="n">
        <v>0</v>
      </c>
      <c r="AH50" s="102" t="n">
        <v>0</v>
      </c>
      <c r="AI50" s="102" t="n">
        <v>0</v>
      </c>
      <c r="AJ50" s="102" t="n">
        <v>0</v>
      </c>
      <c r="AK50" s="102" t="n">
        <v>0</v>
      </c>
      <c r="AL50" s="102" t="n">
        <v>0</v>
      </c>
      <c r="AM50" s="102" t="n">
        <v>0</v>
      </c>
      <c r="AN50" s="102" t="n">
        <v>0</v>
      </c>
      <c r="AO50" s="102" t="n">
        <v>0</v>
      </c>
      <c r="AP50" s="102" t="n">
        <v>0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0</v>
      </c>
      <c r="D51" s="102" t="n">
        <v>0</v>
      </c>
      <c r="E51" s="102" t="n">
        <v>0</v>
      </c>
      <c r="F51" s="102" t="n">
        <v>0</v>
      </c>
      <c r="G51" s="102" t="n">
        <v>0</v>
      </c>
      <c r="H51" s="102" t="n">
        <v>0</v>
      </c>
      <c r="I51" s="102" t="n">
        <v>0</v>
      </c>
      <c r="J51" s="102" t="n">
        <v>0</v>
      </c>
      <c r="K51" s="102" t="n">
        <v>0</v>
      </c>
      <c r="L51" s="102" t="n">
        <v>0</v>
      </c>
      <c r="M51" s="102" t="n">
        <v>0</v>
      </c>
      <c r="N51" s="102" t="n">
        <v>0</v>
      </c>
      <c r="O51" s="102" t="n">
        <v>0</v>
      </c>
      <c r="P51" s="102" t="n">
        <v>0</v>
      </c>
      <c r="Q51" s="102" t="n">
        <v>0</v>
      </c>
      <c r="R51" s="102" t="n">
        <v>0</v>
      </c>
      <c r="S51" s="102" t="n">
        <v>0</v>
      </c>
      <c r="T51" s="102" t="n">
        <v>0</v>
      </c>
      <c r="U51" s="102" t="n">
        <v>0</v>
      </c>
      <c r="V51" s="102" t="n">
        <v>0</v>
      </c>
      <c r="W51" s="102" t="n">
        <v>0</v>
      </c>
      <c r="X51" s="102" t="n">
        <v>0</v>
      </c>
      <c r="Y51" s="102" t="n">
        <v>0</v>
      </c>
      <c r="Z51" s="102" t="n">
        <v>0</v>
      </c>
      <c r="AA51" s="102" t="n">
        <v>0</v>
      </c>
      <c r="AB51" s="102" t="n">
        <v>0</v>
      </c>
      <c r="AC51" s="102" t="n">
        <v>0</v>
      </c>
      <c r="AD51" s="102" t="n">
        <v>0</v>
      </c>
      <c r="AE51" s="102" t="n">
        <v>0</v>
      </c>
      <c r="AF51" s="102" t="n">
        <v>0</v>
      </c>
      <c r="AG51" s="102" t="n">
        <v>0</v>
      </c>
      <c r="AH51" s="102" t="n">
        <v>0</v>
      </c>
      <c r="AI51" s="102" t="n">
        <v>0</v>
      </c>
      <c r="AJ51" s="102" t="n">
        <v>0</v>
      </c>
      <c r="AK51" s="102" t="n">
        <v>0</v>
      </c>
      <c r="AL51" s="102" t="n">
        <v>0</v>
      </c>
      <c r="AM51" s="102" t="n">
        <v>0</v>
      </c>
      <c r="AN51" s="102" t="n">
        <v>0</v>
      </c>
      <c r="AO51" s="102" t="n">
        <v>0</v>
      </c>
      <c r="AP51" s="102" t="n">
        <v>0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0</v>
      </c>
      <c r="D52" s="102" t="n">
        <v>0</v>
      </c>
      <c r="E52" s="102" t="n">
        <v>0</v>
      </c>
      <c r="F52" s="102" t="n">
        <v>0</v>
      </c>
      <c r="G52" s="102" t="n">
        <v>0</v>
      </c>
      <c r="H52" s="102" t="n">
        <v>0</v>
      </c>
      <c r="I52" s="102" t="n">
        <v>0</v>
      </c>
      <c r="J52" s="102" t="n">
        <v>0</v>
      </c>
      <c r="K52" s="102" t="n">
        <v>0</v>
      </c>
      <c r="L52" s="102" t="n">
        <v>0</v>
      </c>
      <c r="M52" s="102" t="n">
        <v>0</v>
      </c>
      <c r="N52" s="102" t="n">
        <v>0</v>
      </c>
      <c r="O52" s="102" t="n">
        <v>0</v>
      </c>
      <c r="P52" s="102" t="n">
        <v>0</v>
      </c>
      <c r="Q52" s="102" t="n">
        <v>0</v>
      </c>
      <c r="R52" s="102" t="n">
        <v>0</v>
      </c>
      <c r="S52" s="102" t="n">
        <v>0</v>
      </c>
      <c r="T52" s="102" t="n">
        <v>0</v>
      </c>
      <c r="U52" s="102" t="n">
        <v>0</v>
      </c>
      <c r="V52" s="102" t="n">
        <v>0</v>
      </c>
      <c r="W52" s="102" t="n">
        <v>0</v>
      </c>
      <c r="X52" s="102" t="n">
        <v>0</v>
      </c>
      <c r="Y52" s="102" t="n">
        <v>0</v>
      </c>
      <c r="Z52" s="102" t="n">
        <v>0</v>
      </c>
      <c r="AA52" s="102" t="n">
        <v>0</v>
      </c>
      <c r="AB52" s="102" t="n">
        <v>0</v>
      </c>
      <c r="AC52" s="102" t="n">
        <v>0</v>
      </c>
      <c r="AD52" s="102" t="n">
        <v>0</v>
      </c>
      <c r="AE52" s="102" t="n">
        <v>0</v>
      </c>
      <c r="AF52" s="102" t="n">
        <v>0</v>
      </c>
      <c r="AG52" s="102" t="n">
        <v>0</v>
      </c>
      <c r="AH52" s="102" t="n">
        <v>0</v>
      </c>
      <c r="AI52" s="102" t="n">
        <v>0</v>
      </c>
      <c r="AJ52" s="102" t="n">
        <v>0</v>
      </c>
      <c r="AK52" s="102" t="n">
        <v>0</v>
      </c>
      <c r="AL52" s="102" t="n">
        <v>0</v>
      </c>
      <c r="AM52" s="102" t="n">
        <v>0</v>
      </c>
      <c r="AN52" s="102" t="n">
        <v>0</v>
      </c>
      <c r="AO52" s="102" t="n">
        <v>0</v>
      </c>
      <c r="AP52" s="102" t="n">
        <v>0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</v>
      </c>
      <c r="D53" s="102" t="n">
        <v>0</v>
      </c>
      <c r="E53" s="102" t="n">
        <v>0</v>
      </c>
      <c r="F53" s="102" t="n">
        <v>0</v>
      </c>
      <c r="G53" s="102" t="n">
        <v>0</v>
      </c>
      <c r="H53" s="102" t="n">
        <v>0</v>
      </c>
      <c r="I53" s="102" t="n">
        <v>0</v>
      </c>
      <c r="J53" s="102" t="n">
        <v>0</v>
      </c>
      <c r="K53" s="102" t="n">
        <v>0</v>
      </c>
      <c r="L53" s="102" t="n">
        <v>0</v>
      </c>
      <c r="M53" s="102" t="n">
        <v>0</v>
      </c>
      <c r="N53" s="102" t="n">
        <v>0</v>
      </c>
      <c r="O53" s="102" t="n">
        <v>0</v>
      </c>
      <c r="P53" s="102" t="n">
        <v>0</v>
      </c>
      <c r="Q53" s="102" t="n">
        <v>0</v>
      </c>
      <c r="R53" s="102" t="n">
        <v>0</v>
      </c>
      <c r="S53" s="102" t="n">
        <v>0</v>
      </c>
      <c r="T53" s="102" t="n">
        <v>0</v>
      </c>
      <c r="U53" s="102" t="n">
        <v>0</v>
      </c>
      <c r="V53" s="102" t="n">
        <v>0</v>
      </c>
      <c r="W53" s="102" t="n">
        <v>0</v>
      </c>
      <c r="X53" s="102" t="n">
        <v>0</v>
      </c>
      <c r="Y53" s="102" t="n">
        <v>0</v>
      </c>
      <c r="Z53" s="102" t="n">
        <v>0</v>
      </c>
      <c r="AA53" s="102" t="n">
        <v>0</v>
      </c>
      <c r="AB53" s="102" t="n">
        <v>0</v>
      </c>
      <c r="AC53" s="102" t="n">
        <v>0</v>
      </c>
      <c r="AD53" s="102" t="n">
        <v>0</v>
      </c>
      <c r="AE53" s="102" t="n">
        <v>0</v>
      </c>
      <c r="AF53" s="102" t="n">
        <v>0</v>
      </c>
      <c r="AG53" s="102" t="n">
        <v>0</v>
      </c>
      <c r="AH53" s="102" t="n">
        <v>0</v>
      </c>
      <c r="AI53" s="102" t="n">
        <v>0</v>
      </c>
      <c r="AJ53" s="102" t="n">
        <v>0</v>
      </c>
      <c r="AK53" s="102" t="n">
        <v>0</v>
      </c>
      <c r="AL53" s="102" t="n">
        <v>0</v>
      </c>
      <c r="AM53" s="102" t="n">
        <v>0</v>
      </c>
      <c r="AN53" s="102" t="n">
        <v>0</v>
      </c>
      <c r="AO53" s="102" t="n">
        <v>0</v>
      </c>
      <c r="AP53" s="102" t="n">
        <v>0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</v>
      </c>
      <c r="D54" s="102" t="n">
        <v>0</v>
      </c>
      <c r="E54" s="102" t="n">
        <v>0</v>
      </c>
      <c r="F54" s="102" t="n">
        <v>0</v>
      </c>
      <c r="G54" s="102" t="n">
        <v>0</v>
      </c>
      <c r="H54" s="102" t="n">
        <v>0</v>
      </c>
      <c r="I54" s="102" t="n">
        <v>0</v>
      </c>
      <c r="J54" s="102" t="n">
        <v>0</v>
      </c>
      <c r="K54" s="102" t="n">
        <v>0</v>
      </c>
      <c r="L54" s="102" t="n">
        <v>0</v>
      </c>
      <c r="M54" s="102" t="n">
        <v>0</v>
      </c>
      <c r="N54" s="102" t="n">
        <v>0</v>
      </c>
      <c r="O54" s="102" t="n">
        <v>0</v>
      </c>
      <c r="P54" s="102" t="n">
        <v>0</v>
      </c>
      <c r="Q54" s="102" t="n">
        <v>0</v>
      </c>
      <c r="R54" s="102" t="n">
        <v>0</v>
      </c>
      <c r="S54" s="102" t="n">
        <v>0</v>
      </c>
      <c r="T54" s="102" t="n">
        <v>0</v>
      </c>
      <c r="U54" s="102" t="n">
        <v>0</v>
      </c>
      <c r="V54" s="102" t="n">
        <v>0</v>
      </c>
      <c r="W54" s="102" t="n">
        <v>0</v>
      </c>
      <c r="X54" s="102" t="n">
        <v>0</v>
      </c>
      <c r="Y54" s="102" t="n">
        <v>0</v>
      </c>
      <c r="Z54" s="102" t="n">
        <v>0</v>
      </c>
      <c r="AA54" s="102" t="n">
        <v>0</v>
      </c>
      <c r="AB54" s="102" t="n">
        <v>0</v>
      </c>
      <c r="AC54" s="102" t="n">
        <v>0</v>
      </c>
      <c r="AD54" s="102" t="n">
        <v>0</v>
      </c>
      <c r="AE54" s="102" t="n">
        <v>0</v>
      </c>
      <c r="AF54" s="102" t="n">
        <v>0</v>
      </c>
      <c r="AG54" s="102" t="n">
        <v>0</v>
      </c>
      <c r="AH54" s="102" t="n">
        <v>0</v>
      </c>
      <c r="AI54" s="102" t="n">
        <v>0</v>
      </c>
      <c r="AJ54" s="102" t="n">
        <v>0</v>
      </c>
      <c r="AK54" s="102" t="n">
        <v>0</v>
      </c>
      <c r="AL54" s="102" t="n">
        <v>0</v>
      </c>
      <c r="AM54" s="102" t="n">
        <v>0</v>
      </c>
      <c r="AN54" s="102" t="n">
        <v>0</v>
      </c>
      <c r="AO54" s="102" t="n">
        <v>0</v>
      </c>
      <c r="AP54" s="102" t="n">
        <v>0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</v>
      </c>
      <c r="D55" s="102" t="n">
        <v>0</v>
      </c>
      <c r="E55" s="102" t="n">
        <v>0</v>
      </c>
      <c r="F55" s="102" t="n">
        <v>0</v>
      </c>
      <c r="G55" s="102" t="n">
        <v>0</v>
      </c>
      <c r="H55" s="102" t="n">
        <v>0</v>
      </c>
      <c r="I55" s="102" t="n">
        <v>0</v>
      </c>
      <c r="J55" s="102" t="n">
        <v>0</v>
      </c>
      <c r="K55" s="102" t="n">
        <v>0</v>
      </c>
      <c r="L55" s="102" t="n">
        <v>0</v>
      </c>
      <c r="M55" s="102" t="n">
        <v>0</v>
      </c>
      <c r="N55" s="102" t="n">
        <v>0</v>
      </c>
      <c r="O55" s="102" t="n">
        <v>0</v>
      </c>
      <c r="P55" s="102" t="n">
        <v>0</v>
      </c>
      <c r="Q55" s="102" t="n">
        <v>0</v>
      </c>
      <c r="R55" s="102" t="n">
        <v>0</v>
      </c>
      <c r="S55" s="102" t="n">
        <v>0</v>
      </c>
      <c r="T55" s="102" t="n">
        <v>0</v>
      </c>
      <c r="U55" s="102" t="n">
        <v>0</v>
      </c>
      <c r="V55" s="102" t="n">
        <v>0</v>
      </c>
      <c r="W55" s="102" t="n">
        <v>0</v>
      </c>
      <c r="X55" s="102" t="n">
        <v>0</v>
      </c>
      <c r="Y55" s="102" t="n">
        <v>0</v>
      </c>
      <c r="Z55" s="102" t="n">
        <v>0</v>
      </c>
      <c r="AA55" s="102" t="n">
        <v>0</v>
      </c>
      <c r="AB55" s="102" t="n">
        <v>0</v>
      </c>
      <c r="AC55" s="102" t="n">
        <v>0</v>
      </c>
      <c r="AD55" s="102" t="n">
        <v>0</v>
      </c>
      <c r="AE55" s="102" t="n">
        <v>0</v>
      </c>
      <c r="AF55" s="102" t="n">
        <v>0</v>
      </c>
      <c r="AG55" s="102" t="n">
        <v>0</v>
      </c>
      <c r="AH55" s="102" t="n">
        <v>0</v>
      </c>
      <c r="AI55" s="102" t="n">
        <v>0</v>
      </c>
      <c r="AJ55" s="102" t="n">
        <v>0</v>
      </c>
      <c r="AK55" s="102" t="n">
        <v>0</v>
      </c>
      <c r="AL55" s="102" t="n">
        <v>0</v>
      </c>
      <c r="AM55" s="102" t="n">
        <v>0</v>
      </c>
      <c r="AN55" s="102" t="n">
        <v>0</v>
      </c>
      <c r="AO55" s="102" t="n">
        <v>0</v>
      </c>
      <c r="AP55" s="102" t="n">
        <v>0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</v>
      </c>
      <c r="D56" s="102" t="n">
        <v>0</v>
      </c>
      <c r="E56" s="102" t="n">
        <v>0</v>
      </c>
      <c r="F56" s="102" t="n">
        <v>0</v>
      </c>
      <c r="G56" s="102" t="n">
        <v>0</v>
      </c>
      <c r="H56" s="102" t="n">
        <v>0</v>
      </c>
      <c r="I56" s="102" t="n">
        <v>0</v>
      </c>
      <c r="J56" s="102" t="n">
        <v>0</v>
      </c>
      <c r="K56" s="102" t="n">
        <v>0</v>
      </c>
      <c r="L56" s="102" t="n">
        <v>0</v>
      </c>
      <c r="M56" s="102" t="n">
        <v>0</v>
      </c>
      <c r="N56" s="102" t="n">
        <v>0</v>
      </c>
      <c r="O56" s="102" t="n">
        <v>0</v>
      </c>
      <c r="P56" s="102" t="n">
        <v>0</v>
      </c>
      <c r="Q56" s="102" t="n">
        <v>0</v>
      </c>
      <c r="R56" s="102" t="n">
        <v>0</v>
      </c>
      <c r="S56" s="102" t="n">
        <v>0</v>
      </c>
      <c r="T56" s="102" t="n">
        <v>0</v>
      </c>
      <c r="U56" s="102" t="n">
        <v>0</v>
      </c>
      <c r="V56" s="102" t="n">
        <v>0</v>
      </c>
      <c r="W56" s="102" t="n">
        <v>0</v>
      </c>
      <c r="X56" s="102" t="n">
        <v>0</v>
      </c>
      <c r="Y56" s="102" t="n">
        <v>0</v>
      </c>
      <c r="Z56" s="102" t="n">
        <v>0</v>
      </c>
      <c r="AA56" s="102" t="n">
        <v>0</v>
      </c>
      <c r="AB56" s="102" t="n">
        <v>0</v>
      </c>
      <c r="AC56" s="102" t="n">
        <v>0</v>
      </c>
      <c r="AD56" s="102" t="n">
        <v>0</v>
      </c>
      <c r="AE56" s="102" t="n">
        <v>0</v>
      </c>
      <c r="AF56" s="102" t="n">
        <v>0</v>
      </c>
      <c r="AG56" s="102" t="n">
        <v>0</v>
      </c>
      <c r="AH56" s="102" t="n">
        <v>0</v>
      </c>
      <c r="AI56" s="102" t="n">
        <v>0</v>
      </c>
      <c r="AJ56" s="102" t="n">
        <v>0</v>
      </c>
      <c r="AK56" s="102" t="n">
        <v>0</v>
      </c>
      <c r="AL56" s="102" t="n">
        <v>0</v>
      </c>
      <c r="AM56" s="102" t="n">
        <v>0</v>
      </c>
      <c r="AN56" s="102" t="n">
        <v>0</v>
      </c>
      <c r="AO56" s="102" t="n">
        <v>0</v>
      </c>
      <c r="AP56" s="102" t="n">
        <v>0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</v>
      </c>
      <c r="D57" s="102" t="n">
        <v>0</v>
      </c>
      <c r="E57" s="102" t="n">
        <v>0</v>
      </c>
      <c r="F57" s="102" t="n">
        <v>0</v>
      </c>
      <c r="G57" s="102" t="n">
        <v>0</v>
      </c>
      <c r="H57" s="102" t="n">
        <v>0</v>
      </c>
      <c r="I57" s="102" t="n">
        <v>0</v>
      </c>
      <c r="J57" s="102" t="n">
        <v>0</v>
      </c>
      <c r="K57" s="102" t="n">
        <v>0</v>
      </c>
      <c r="L57" s="102" t="n">
        <v>0</v>
      </c>
      <c r="M57" s="102" t="n">
        <v>0</v>
      </c>
      <c r="N57" s="102" t="n">
        <v>0</v>
      </c>
      <c r="O57" s="102" t="n">
        <v>0</v>
      </c>
      <c r="P57" s="102" t="n">
        <v>0</v>
      </c>
      <c r="Q57" s="102" t="n">
        <v>0</v>
      </c>
      <c r="R57" s="102" t="n">
        <v>0</v>
      </c>
      <c r="S57" s="102" t="n">
        <v>0</v>
      </c>
      <c r="T57" s="102" t="n">
        <v>0</v>
      </c>
      <c r="U57" s="102" t="n">
        <v>0</v>
      </c>
      <c r="V57" s="102" t="n">
        <v>0</v>
      </c>
      <c r="W57" s="102" t="n">
        <v>0</v>
      </c>
      <c r="X57" s="102" t="n">
        <v>0</v>
      </c>
      <c r="Y57" s="102" t="n">
        <v>0</v>
      </c>
      <c r="Z57" s="102" t="n">
        <v>0</v>
      </c>
      <c r="AA57" s="102" t="n">
        <v>0</v>
      </c>
      <c r="AB57" s="102" t="n">
        <v>0</v>
      </c>
      <c r="AC57" s="102" t="n">
        <v>0</v>
      </c>
      <c r="AD57" s="102" t="n">
        <v>0</v>
      </c>
      <c r="AE57" s="102" t="n">
        <v>0</v>
      </c>
      <c r="AF57" s="102" t="n">
        <v>0</v>
      </c>
      <c r="AG57" s="102" t="n">
        <v>0</v>
      </c>
      <c r="AH57" s="102" t="n">
        <v>0</v>
      </c>
      <c r="AI57" s="102" t="n">
        <v>0</v>
      </c>
      <c r="AJ57" s="102" t="n">
        <v>0</v>
      </c>
      <c r="AK57" s="102" t="n">
        <v>0</v>
      </c>
      <c r="AL57" s="102" t="n">
        <v>0</v>
      </c>
      <c r="AM57" s="102" t="n">
        <v>0</v>
      </c>
      <c r="AN57" s="102" t="n">
        <v>0</v>
      </c>
      <c r="AO57" s="102" t="n">
        <v>0</v>
      </c>
      <c r="AP57" s="102" t="n">
        <v>0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</v>
      </c>
      <c r="D58" s="102" t="n">
        <v>0</v>
      </c>
      <c r="E58" s="102" t="n">
        <v>0</v>
      </c>
      <c r="F58" s="102" t="n">
        <v>0</v>
      </c>
      <c r="G58" s="102" t="n">
        <v>0</v>
      </c>
      <c r="H58" s="102" t="n">
        <v>0</v>
      </c>
      <c r="I58" s="102" t="n">
        <v>0</v>
      </c>
      <c r="J58" s="102" t="n">
        <v>0</v>
      </c>
      <c r="K58" s="102" t="n">
        <v>0</v>
      </c>
      <c r="L58" s="102" t="n">
        <v>0</v>
      </c>
      <c r="M58" s="102" t="n">
        <v>0</v>
      </c>
      <c r="N58" s="102" t="n">
        <v>0</v>
      </c>
      <c r="O58" s="102" t="n">
        <v>0</v>
      </c>
      <c r="P58" s="102" t="n">
        <v>0</v>
      </c>
      <c r="Q58" s="102" t="n">
        <v>0</v>
      </c>
      <c r="R58" s="102" t="n">
        <v>0</v>
      </c>
      <c r="S58" s="102" t="n">
        <v>0</v>
      </c>
      <c r="T58" s="102" t="n">
        <v>0</v>
      </c>
      <c r="U58" s="102" t="n">
        <v>0</v>
      </c>
      <c r="V58" s="102" t="n">
        <v>0</v>
      </c>
      <c r="W58" s="102" t="n">
        <v>0</v>
      </c>
      <c r="X58" s="102" t="n">
        <v>0</v>
      </c>
      <c r="Y58" s="102" t="n">
        <v>0</v>
      </c>
      <c r="Z58" s="102" t="n">
        <v>0</v>
      </c>
      <c r="AA58" s="102" t="n">
        <v>0</v>
      </c>
      <c r="AB58" s="102" t="n">
        <v>0</v>
      </c>
      <c r="AC58" s="102" t="n">
        <v>0</v>
      </c>
      <c r="AD58" s="102" t="n">
        <v>0</v>
      </c>
      <c r="AE58" s="102" t="n">
        <v>0</v>
      </c>
      <c r="AF58" s="102" t="n">
        <v>0</v>
      </c>
      <c r="AG58" s="102" t="n">
        <v>0</v>
      </c>
      <c r="AH58" s="102" t="n">
        <v>0</v>
      </c>
      <c r="AI58" s="102" t="n">
        <v>0</v>
      </c>
      <c r="AJ58" s="102" t="n">
        <v>0</v>
      </c>
      <c r="AK58" s="102" t="n">
        <v>0</v>
      </c>
      <c r="AL58" s="102" t="n">
        <v>0</v>
      </c>
      <c r="AM58" s="102" t="n">
        <v>0</v>
      </c>
      <c r="AN58" s="102" t="n">
        <v>0</v>
      </c>
      <c r="AO58" s="102" t="n">
        <v>0</v>
      </c>
      <c r="AP58" s="102" t="n">
        <v>0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</v>
      </c>
      <c r="D59" s="102" t="n">
        <v>0</v>
      </c>
      <c r="E59" s="102" t="n">
        <v>0</v>
      </c>
      <c r="F59" s="102" t="n">
        <v>0</v>
      </c>
      <c r="G59" s="102" t="n">
        <v>0</v>
      </c>
      <c r="H59" s="102" t="n">
        <v>0</v>
      </c>
      <c r="I59" s="102" t="n">
        <v>0</v>
      </c>
      <c r="J59" s="102" t="n">
        <v>0</v>
      </c>
      <c r="K59" s="102" t="n">
        <v>0</v>
      </c>
      <c r="L59" s="102" t="n">
        <v>0</v>
      </c>
      <c r="M59" s="102" t="n">
        <v>0</v>
      </c>
      <c r="N59" s="102" t="n">
        <v>0</v>
      </c>
      <c r="O59" s="102" t="n">
        <v>0</v>
      </c>
      <c r="P59" s="102" t="n">
        <v>0</v>
      </c>
      <c r="Q59" s="102" t="n">
        <v>0</v>
      </c>
      <c r="R59" s="102" t="n">
        <v>0</v>
      </c>
      <c r="S59" s="102" t="n">
        <v>0</v>
      </c>
      <c r="T59" s="102" t="n">
        <v>0</v>
      </c>
      <c r="U59" s="102" t="n">
        <v>0</v>
      </c>
      <c r="V59" s="102" t="n">
        <v>0</v>
      </c>
      <c r="W59" s="102" t="n">
        <v>0</v>
      </c>
      <c r="X59" s="102" t="n">
        <v>0</v>
      </c>
      <c r="Y59" s="102" t="n">
        <v>0</v>
      </c>
      <c r="Z59" s="102" t="n">
        <v>0</v>
      </c>
      <c r="AA59" s="102" t="n">
        <v>0</v>
      </c>
      <c r="AB59" s="102" t="n">
        <v>0</v>
      </c>
      <c r="AC59" s="102" t="n">
        <v>0</v>
      </c>
      <c r="AD59" s="102" t="n">
        <v>0</v>
      </c>
      <c r="AE59" s="102" t="n">
        <v>0</v>
      </c>
      <c r="AF59" s="102" t="n">
        <v>0</v>
      </c>
      <c r="AG59" s="102" t="n">
        <v>0</v>
      </c>
      <c r="AH59" s="102" t="n">
        <v>0</v>
      </c>
      <c r="AI59" s="102" t="n">
        <v>0</v>
      </c>
      <c r="AJ59" s="102" t="n">
        <v>0</v>
      </c>
      <c r="AK59" s="102" t="n">
        <v>0</v>
      </c>
      <c r="AL59" s="102" t="n">
        <v>0</v>
      </c>
      <c r="AM59" s="102" t="n">
        <v>0</v>
      </c>
      <c r="AN59" s="102" t="n">
        <v>0</v>
      </c>
      <c r="AO59" s="102" t="n">
        <v>0</v>
      </c>
      <c r="AP59" s="102" t="n">
        <v>0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</v>
      </c>
      <c r="D60" s="102" t="n">
        <v>0</v>
      </c>
      <c r="E60" s="102" t="n">
        <v>0</v>
      </c>
      <c r="F60" s="102" t="n">
        <v>0</v>
      </c>
      <c r="G60" s="102" t="n">
        <v>0</v>
      </c>
      <c r="H60" s="102" t="n">
        <v>0</v>
      </c>
      <c r="I60" s="102" t="n">
        <v>0</v>
      </c>
      <c r="J60" s="102" t="n">
        <v>0</v>
      </c>
      <c r="K60" s="102" t="n">
        <v>0</v>
      </c>
      <c r="L60" s="102" t="n">
        <v>0</v>
      </c>
      <c r="M60" s="102" t="n">
        <v>0</v>
      </c>
      <c r="N60" s="102" t="n">
        <v>0</v>
      </c>
      <c r="O60" s="102" t="n">
        <v>0</v>
      </c>
      <c r="P60" s="102" t="n">
        <v>0</v>
      </c>
      <c r="Q60" s="102" t="n">
        <v>0</v>
      </c>
      <c r="R60" s="102" t="n">
        <v>0</v>
      </c>
      <c r="S60" s="102" t="n">
        <v>0</v>
      </c>
      <c r="T60" s="102" t="n">
        <v>0</v>
      </c>
      <c r="U60" s="102" t="n">
        <v>0</v>
      </c>
      <c r="V60" s="102" t="n">
        <v>0</v>
      </c>
      <c r="W60" s="102" t="n">
        <v>0</v>
      </c>
      <c r="X60" s="102" t="n">
        <v>0</v>
      </c>
      <c r="Y60" s="102" t="n">
        <v>0</v>
      </c>
      <c r="Z60" s="102" t="n">
        <v>0</v>
      </c>
      <c r="AA60" s="102" t="n">
        <v>0</v>
      </c>
      <c r="AB60" s="102" t="n">
        <v>0</v>
      </c>
      <c r="AC60" s="102" t="n">
        <v>0</v>
      </c>
      <c r="AD60" s="102" t="n">
        <v>0</v>
      </c>
      <c r="AE60" s="102" t="n">
        <v>0</v>
      </c>
      <c r="AF60" s="102" t="n">
        <v>0</v>
      </c>
      <c r="AG60" s="102" t="n">
        <v>0</v>
      </c>
      <c r="AH60" s="102" t="n">
        <v>0</v>
      </c>
      <c r="AI60" s="102" t="n">
        <v>0</v>
      </c>
      <c r="AJ60" s="102" t="n">
        <v>0</v>
      </c>
      <c r="AK60" s="102" t="n">
        <v>0</v>
      </c>
      <c r="AL60" s="102" t="n">
        <v>0</v>
      </c>
      <c r="AM60" s="102" t="n">
        <v>0</v>
      </c>
      <c r="AN60" s="102" t="n">
        <v>0</v>
      </c>
      <c r="AO60" s="102" t="n">
        <v>0</v>
      </c>
      <c r="AP60" s="102" t="n">
        <v>0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0</v>
      </c>
      <c r="D61" s="102" t="n">
        <v>0</v>
      </c>
      <c r="E61" s="102" t="n">
        <v>0</v>
      </c>
      <c r="F61" s="102" t="n">
        <v>0</v>
      </c>
      <c r="G61" s="102" t="n">
        <v>0</v>
      </c>
      <c r="H61" s="102" t="n">
        <v>0</v>
      </c>
      <c r="I61" s="102" t="n">
        <v>0</v>
      </c>
      <c r="J61" s="102" t="n">
        <v>0</v>
      </c>
      <c r="K61" s="102" t="n">
        <v>0</v>
      </c>
      <c r="L61" s="102" t="n">
        <v>0</v>
      </c>
      <c r="M61" s="102" t="n">
        <v>0</v>
      </c>
      <c r="N61" s="102" t="n">
        <v>0</v>
      </c>
      <c r="O61" s="102" t="n">
        <v>0</v>
      </c>
      <c r="P61" s="102" t="n">
        <v>0</v>
      </c>
      <c r="Q61" s="102" t="n">
        <v>0</v>
      </c>
      <c r="R61" s="102" t="n">
        <v>0</v>
      </c>
      <c r="S61" s="102" t="n">
        <v>0</v>
      </c>
      <c r="T61" s="102" t="n">
        <v>0</v>
      </c>
      <c r="U61" s="102" t="n">
        <v>0</v>
      </c>
      <c r="V61" s="102" t="n">
        <v>0</v>
      </c>
      <c r="W61" s="102" t="n">
        <v>0</v>
      </c>
      <c r="X61" s="102" t="n">
        <v>0</v>
      </c>
      <c r="Y61" s="102" t="n">
        <v>0</v>
      </c>
      <c r="Z61" s="102" t="n">
        <v>0</v>
      </c>
      <c r="AA61" s="102" t="n">
        <v>0</v>
      </c>
      <c r="AB61" s="102" t="n">
        <v>0</v>
      </c>
      <c r="AC61" s="102" t="n">
        <v>0</v>
      </c>
      <c r="AD61" s="102" t="n">
        <v>0</v>
      </c>
      <c r="AE61" s="102" t="n">
        <v>0</v>
      </c>
      <c r="AF61" s="102" t="n">
        <v>0</v>
      </c>
      <c r="AG61" s="102" t="n">
        <v>0</v>
      </c>
      <c r="AH61" s="102" t="n">
        <v>0</v>
      </c>
      <c r="AI61" s="102" t="n">
        <v>0</v>
      </c>
      <c r="AJ61" s="102" t="n">
        <v>0</v>
      </c>
      <c r="AK61" s="102" t="n">
        <v>0</v>
      </c>
      <c r="AL61" s="102" t="n">
        <v>0</v>
      </c>
      <c r="AM61" s="102" t="n">
        <v>0</v>
      </c>
      <c r="AN61" s="102" t="n">
        <v>0</v>
      </c>
      <c r="AO61" s="102" t="n">
        <v>0</v>
      </c>
      <c r="AP61" s="102" t="n">
        <v>0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0</v>
      </c>
      <c r="D62" s="102" t="n">
        <v>0</v>
      </c>
      <c r="E62" s="102" t="n">
        <v>0</v>
      </c>
      <c r="F62" s="102" t="n">
        <v>0</v>
      </c>
      <c r="G62" s="102" t="n">
        <v>0</v>
      </c>
      <c r="H62" s="102" t="n">
        <v>0</v>
      </c>
      <c r="I62" s="102" t="n">
        <v>0</v>
      </c>
      <c r="J62" s="102" t="n">
        <v>0</v>
      </c>
      <c r="K62" s="102" t="n">
        <v>0</v>
      </c>
      <c r="L62" s="102" t="n">
        <v>0</v>
      </c>
      <c r="M62" s="102" t="n">
        <v>0</v>
      </c>
      <c r="N62" s="102" t="n">
        <v>0</v>
      </c>
      <c r="O62" s="102" t="n">
        <v>0</v>
      </c>
      <c r="P62" s="102" t="n">
        <v>0</v>
      </c>
      <c r="Q62" s="102" t="n">
        <v>0</v>
      </c>
      <c r="R62" s="102" t="n">
        <v>0</v>
      </c>
      <c r="S62" s="102" t="n">
        <v>0</v>
      </c>
      <c r="T62" s="102" t="n">
        <v>0</v>
      </c>
      <c r="U62" s="102" t="n">
        <v>0</v>
      </c>
      <c r="V62" s="102" t="n">
        <v>0</v>
      </c>
      <c r="W62" s="102" t="n">
        <v>0</v>
      </c>
      <c r="X62" s="102" t="n">
        <v>0</v>
      </c>
      <c r="Y62" s="102" t="n">
        <v>0</v>
      </c>
      <c r="Z62" s="102" t="n">
        <v>0</v>
      </c>
      <c r="AA62" s="102" t="n">
        <v>0</v>
      </c>
      <c r="AB62" s="102" t="n">
        <v>0</v>
      </c>
      <c r="AC62" s="102" t="n">
        <v>0</v>
      </c>
      <c r="AD62" s="102" t="n">
        <v>0</v>
      </c>
      <c r="AE62" s="102" t="n">
        <v>0</v>
      </c>
      <c r="AF62" s="102" t="n">
        <v>0</v>
      </c>
      <c r="AG62" s="102" t="n">
        <v>0</v>
      </c>
      <c r="AH62" s="102" t="n">
        <v>0</v>
      </c>
      <c r="AI62" s="102" t="n">
        <v>0</v>
      </c>
      <c r="AJ62" s="102" t="n">
        <v>0</v>
      </c>
      <c r="AK62" s="102" t="n">
        <v>0</v>
      </c>
      <c r="AL62" s="102" t="n">
        <v>0</v>
      </c>
      <c r="AM62" s="102" t="n">
        <v>0</v>
      </c>
      <c r="AN62" s="102" t="n">
        <v>0</v>
      </c>
      <c r="AO62" s="102" t="n">
        <v>0</v>
      </c>
      <c r="AP62" s="102" t="n">
        <v>0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0</v>
      </c>
      <c r="D63" s="102" t="n">
        <v>0</v>
      </c>
      <c r="E63" s="102" t="n">
        <v>0</v>
      </c>
      <c r="F63" s="102" t="n">
        <v>0</v>
      </c>
      <c r="G63" s="102" t="n">
        <v>0</v>
      </c>
      <c r="H63" s="102" t="n">
        <v>0</v>
      </c>
      <c r="I63" s="102" t="n">
        <v>0</v>
      </c>
      <c r="J63" s="102" t="n">
        <v>0</v>
      </c>
      <c r="K63" s="102" t="n">
        <v>0</v>
      </c>
      <c r="L63" s="102" t="n">
        <v>0</v>
      </c>
      <c r="M63" s="102" t="n">
        <v>0</v>
      </c>
      <c r="N63" s="102" t="n">
        <v>0</v>
      </c>
      <c r="O63" s="102" t="n">
        <v>0</v>
      </c>
      <c r="P63" s="102" t="n">
        <v>0</v>
      </c>
      <c r="Q63" s="102" t="n">
        <v>0</v>
      </c>
      <c r="R63" s="102" t="n">
        <v>0</v>
      </c>
      <c r="S63" s="102" t="n">
        <v>0</v>
      </c>
      <c r="T63" s="102" t="n">
        <v>0</v>
      </c>
      <c r="U63" s="102" t="n">
        <v>0</v>
      </c>
      <c r="V63" s="102" t="n">
        <v>0</v>
      </c>
      <c r="W63" s="102" t="n">
        <v>0</v>
      </c>
      <c r="X63" s="102" t="n">
        <v>0</v>
      </c>
      <c r="Y63" s="102" t="n">
        <v>0</v>
      </c>
      <c r="Z63" s="102" t="n">
        <v>0</v>
      </c>
      <c r="AA63" s="102" t="n">
        <v>0</v>
      </c>
      <c r="AB63" s="102" t="n">
        <v>0</v>
      </c>
      <c r="AC63" s="102" t="n">
        <v>0</v>
      </c>
      <c r="AD63" s="102" t="n">
        <v>0</v>
      </c>
      <c r="AE63" s="102" t="n">
        <v>0</v>
      </c>
      <c r="AF63" s="102" t="n">
        <v>0</v>
      </c>
      <c r="AG63" s="102" t="n">
        <v>0</v>
      </c>
      <c r="AH63" s="102" t="n">
        <v>0</v>
      </c>
      <c r="AI63" s="102" t="n">
        <v>0</v>
      </c>
      <c r="AJ63" s="102" t="n">
        <v>0</v>
      </c>
      <c r="AK63" s="102" t="n">
        <v>0</v>
      </c>
      <c r="AL63" s="102" t="n">
        <v>0</v>
      </c>
      <c r="AM63" s="102" t="n">
        <v>0</v>
      </c>
      <c r="AN63" s="102" t="n">
        <v>0</v>
      </c>
      <c r="AO63" s="102" t="n">
        <v>0</v>
      </c>
      <c r="AP63" s="102" t="n">
        <v>0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0</v>
      </c>
      <c r="D64" s="102" t="n">
        <v>0</v>
      </c>
      <c r="E64" s="102" t="n">
        <v>0</v>
      </c>
      <c r="F64" s="102" t="n">
        <v>0</v>
      </c>
      <c r="G64" s="102" t="n">
        <v>0</v>
      </c>
      <c r="H64" s="102" t="n">
        <v>0</v>
      </c>
      <c r="I64" s="102" t="n">
        <v>0</v>
      </c>
      <c r="J64" s="102" t="n">
        <v>0</v>
      </c>
      <c r="K64" s="102" t="n">
        <v>0</v>
      </c>
      <c r="L64" s="102" t="n">
        <v>0</v>
      </c>
      <c r="M64" s="102" t="n">
        <v>0</v>
      </c>
      <c r="N64" s="102" t="n">
        <v>0</v>
      </c>
      <c r="O64" s="102" t="n">
        <v>0</v>
      </c>
      <c r="P64" s="102" t="n">
        <v>0</v>
      </c>
      <c r="Q64" s="102" t="n">
        <v>0</v>
      </c>
      <c r="R64" s="102" t="n">
        <v>0</v>
      </c>
      <c r="S64" s="102" t="n">
        <v>0</v>
      </c>
      <c r="T64" s="102" t="n">
        <v>0</v>
      </c>
      <c r="U64" s="102" t="n">
        <v>0</v>
      </c>
      <c r="V64" s="102" t="n">
        <v>0</v>
      </c>
      <c r="W64" s="102" t="n">
        <v>0</v>
      </c>
      <c r="X64" s="102" t="n">
        <v>0</v>
      </c>
      <c r="Y64" s="102" t="n">
        <v>0</v>
      </c>
      <c r="Z64" s="102" t="n">
        <v>0</v>
      </c>
      <c r="AA64" s="102" t="n">
        <v>0</v>
      </c>
      <c r="AB64" s="102" t="n">
        <v>0</v>
      </c>
      <c r="AC64" s="102" t="n">
        <v>0</v>
      </c>
      <c r="AD64" s="102" t="n">
        <v>0</v>
      </c>
      <c r="AE64" s="102" t="n">
        <v>0</v>
      </c>
      <c r="AF64" s="102" t="n">
        <v>0</v>
      </c>
      <c r="AG64" s="102" t="n">
        <v>0</v>
      </c>
      <c r="AH64" s="102" t="n">
        <v>0</v>
      </c>
      <c r="AI64" s="102" t="n">
        <v>0</v>
      </c>
      <c r="AJ64" s="102" t="n">
        <v>0</v>
      </c>
      <c r="AK64" s="102" t="n">
        <v>0</v>
      </c>
      <c r="AL64" s="102" t="n">
        <v>0</v>
      </c>
      <c r="AM64" s="102" t="n">
        <v>0</v>
      </c>
      <c r="AN64" s="102" t="n">
        <v>0</v>
      </c>
      <c r="AO64" s="102" t="n">
        <v>0</v>
      </c>
      <c r="AP64" s="102" t="n">
        <v>0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0</v>
      </c>
      <c r="D65" s="102" t="n">
        <v>0</v>
      </c>
      <c r="E65" s="102" t="n">
        <v>0</v>
      </c>
      <c r="F65" s="102" t="n">
        <v>0</v>
      </c>
      <c r="G65" s="102" t="n">
        <v>0</v>
      </c>
      <c r="H65" s="102" t="n">
        <v>0</v>
      </c>
      <c r="I65" s="102" t="n">
        <v>0</v>
      </c>
      <c r="J65" s="102" t="n">
        <v>0</v>
      </c>
      <c r="K65" s="102" t="n">
        <v>0</v>
      </c>
      <c r="L65" s="102" t="n">
        <v>0</v>
      </c>
      <c r="M65" s="102" t="n">
        <v>0</v>
      </c>
      <c r="N65" s="102" t="n">
        <v>0</v>
      </c>
      <c r="O65" s="102" t="n">
        <v>0</v>
      </c>
      <c r="P65" s="102" t="n">
        <v>0</v>
      </c>
      <c r="Q65" s="102" t="n">
        <v>0</v>
      </c>
      <c r="R65" s="102" t="n">
        <v>0</v>
      </c>
      <c r="S65" s="102" t="n">
        <v>0</v>
      </c>
      <c r="T65" s="102" t="n">
        <v>0</v>
      </c>
      <c r="U65" s="102" t="n">
        <v>0</v>
      </c>
      <c r="V65" s="102" t="n">
        <v>0</v>
      </c>
      <c r="W65" s="102" t="n">
        <v>0</v>
      </c>
      <c r="X65" s="102" t="n">
        <v>0</v>
      </c>
      <c r="Y65" s="102" t="n">
        <v>0</v>
      </c>
      <c r="Z65" s="102" t="n">
        <v>0</v>
      </c>
      <c r="AA65" s="102" t="n">
        <v>0</v>
      </c>
      <c r="AB65" s="102" t="n">
        <v>0</v>
      </c>
      <c r="AC65" s="102" t="n">
        <v>0</v>
      </c>
      <c r="AD65" s="102" t="n">
        <v>0</v>
      </c>
      <c r="AE65" s="102" t="n">
        <v>0</v>
      </c>
      <c r="AF65" s="102" t="n">
        <v>0</v>
      </c>
      <c r="AG65" s="102" t="n">
        <v>0</v>
      </c>
      <c r="AH65" s="102" t="n">
        <v>0</v>
      </c>
      <c r="AI65" s="102" t="n">
        <v>0</v>
      </c>
      <c r="AJ65" s="102" t="n">
        <v>0</v>
      </c>
      <c r="AK65" s="102" t="n">
        <v>0</v>
      </c>
      <c r="AL65" s="102" t="n">
        <v>0</v>
      </c>
      <c r="AM65" s="102" t="n">
        <v>0</v>
      </c>
      <c r="AN65" s="102" t="n">
        <v>0</v>
      </c>
      <c r="AO65" s="102" t="n">
        <v>0</v>
      </c>
      <c r="AP65" s="102" t="n">
        <v>0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0</v>
      </c>
      <c r="D66" s="102" t="n">
        <v>0</v>
      </c>
      <c r="E66" s="102" t="n">
        <v>0</v>
      </c>
      <c r="F66" s="102" t="n">
        <v>0</v>
      </c>
      <c r="G66" s="102" t="n">
        <v>0</v>
      </c>
      <c r="H66" s="102" t="n">
        <v>0</v>
      </c>
      <c r="I66" s="102" t="n">
        <v>0</v>
      </c>
      <c r="J66" s="102" t="n">
        <v>0</v>
      </c>
      <c r="K66" s="102" t="n">
        <v>0</v>
      </c>
      <c r="L66" s="102" t="n">
        <v>0</v>
      </c>
      <c r="M66" s="102" t="n">
        <v>0</v>
      </c>
      <c r="N66" s="102" t="n">
        <v>0</v>
      </c>
      <c r="O66" s="102" t="n">
        <v>0</v>
      </c>
      <c r="P66" s="102" t="n">
        <v>0</v>
      </c>
      <c r="Q66" s="102" t="n">
        <v>0</v>
      </c>
      <c r="R66" s="102" t="n">
        <v>0</v>
      </c>
      <c r="S66" s="102" t="n">
        <v>0</v>
      </c>
      <c r="T66" s="102" t="n">
        <v>0</v>
      </c>
      <c r="U66" s="102" t="n">
        <v>0</v>
      </c>
      <c r="V66" s="102" t="n">
        <v>0</v>
      </c>
      <c r="W66" s="102" t="n">
        <v>0</v>
      </c>
      <c r="X66" s="102" t="n">
        <v>0</v>
      </c>
      <c r="Y66" s="102" t="n">
        <v>0</v>
      </c>
      <c r="Z66" s="102" t="n">
        <v>0</v>
      </c>
      <c r="AA66" s="102" t="n">
        <v>0</v>
      </c>
      <c r="AB66" s="102" t="n">
        <v>0</v>
      </c>
      <c r="AC66" s="102" t="n">
        <v>0</v>
      </c>
      <c r="AD66" s="102" t="n">
        <v>0</v>
      </c>
      <c r="AE66" s="102" t="n">
        <v>0</v>
      </c>
      <c r="AF66" s="102" t="n">
        <v>0</v>
      </c>
      <c r="AG66" s="102" t="n">
        <v>0</v>
      </c>
      <c r="AH66" s="102" t="n">
        <v>0</v>
      </c>
      <c r="AI66" s="102" t="n">
        <v>0</v>
      </c>
      <c r="AJ66" s="102" t="n">
        <v>0</v>
      </c>
      <c r="AK66" s="102" t="n">
        <v>0</v>
      </c>
      <c r="AL66" s="102" t="n">
        <v>0</v>
      </c>
      <c r="AM66" s="102" t="n">
        <v>0</v>
      </c>
      <c r="AN66" s="102" t="n">
        <v>0</v>
      </c>
      <c r="AO66" s="102" t="n">
        <v>0</v>
      </c>
      <c r="AP66" s="102" t="n">
        <v>0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0</v>
      </c>
      <c r="D67" s="102" t="n">
        <v>0</v>
      </c>
      <c r="E67" s="102" t="n">
        <v>0</v>
      </c>
      <c r="F67" s="102" t="n">
        <v>0</v>
      </c>
      <c r="G67" s="102" t="n">
        <v>0</v>
      </c>
      <c r="H67" s="102" t="n">
        <v>0</v>
      </c>
      <c r="I67" s="102" t="n">
        <v>0</v>
      </c>
      <c r="J67" s="102" t="n">
        <v>0</v>
      </c>
      <c r="K67" s="102" t="n">
        <v>0</v>
      </c>
      <c r="L67" s="102" t="n">
        <v>0</v>
      </c>
      <c r="M67" s="102" t="n">
        <v>0</v>
      </c>
      <c r="N67" s="102" t="n">
        <v>0</v>
      </c>
      <c r="O67" s="102" t="n">
        <v>0</v>
      </c>
      <c r="P67" s="102" t="n">
        <v>0</v>
      </c>
      <c r="Q67" s="102" t="n">
        <v>0</v>
      </c>
      <c r="R67" s="102" t="n">
        <v>0</v>
      </c>
      <c r="S67" s="102" t="n">
        <v>0</v>
      </c>
      <c r="T67" s="102" t="n">
        <v>0</v>
      </c>
      <c r="U67" s="102" t="n">
        <v>0</v>
      </c>
      <c r="V67" s="102" t="n">
        <v>0</v>
      </c>
      <c r="W67" s="102" t="n">
        <v>0</v>
      </c>
      <c r="X67" s="102" t="n">
        <v>0</v>
      </c>
      <c r="Y67" s="102" t="n">
        <v>0</v>
      </c>
      <c r="Z67" s="102" t="n">
        <v>0</v>
      </c>
      <c r="AA67" s="102" t="n">
        <v>0</v>
      </c>
      <c r="AB67" s="102" t="n">
        <v>0</v>
      </c>
      <c r="AC67" s="102" t="n">
        <v>0</v>
      </c>
      <c r="AD67" s="102" t="n">
        <v>0</v>
      </c>
      <c r="AE67" s="102" t="n">
        <v>0</v>
      </c>
      <c r="AF67" s="102" t="n">
        <v>0</v>
      </c>
      <c r="AG67" s="102" t="n">
        <v>0</v>
      </c>
      <c r="AH67" s="102" t="n">
        <v>0</v>
      </c>
      <c r="AI67" s="102" t="n">
        <v>0</v>
      </c>
      <c r="AJ67" s="102" t="n">
        <v>0</v>
      </c>
      <c r="AK67" s="102" t="n">
        <v>0</v>
      </c>
      <c r="AL67" s="102" t="n">
        <v>0</v>
      </c>
      <c r="AM67" s="102" t="n">
        <v>0</v>
      </c>
      <c r="AN67" s="102" t="n">
        <v>0</v>
      </c>
      <c r="AO67" s="102" t="n">
        <v>0</v>
      </c>
      <c r="AP67" s="102" t="n">
        <v>0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0</v>
      </c>
      <c r="D68" s="102" t="n">
        <v>0</v>
      </c>
      <c r="E68" s="102" t="n">
        <v>0</v>
      </c>
      <c r="F68" s="102" t="n">
        <v>0</v>
      </c>
      <c r="G68" s="102" t="n">
        <v>0</v>
      </c>
      <c r="H68" s="102" t="n">
        <v>0</v>
      </c>
      <c r="I68" s="102" t="n">
        <v>0</v>
      </c>
      <c r="J68" s="102" t="n">
        <v>0</v>
      </c>
      <c r="K68" s="102" t="n">
        <v>0</v>
      </c>
      <c r="L68" s="102" t="n">
        <v>0</v>
      </c>
      <c r="M68" s="102" t="n">
        <v>0</v>
      </c>
      <c r="N68" s="102" t="n">
        <v>0</v>
      </c>
      <c r="O68" s="102" t="n">
        <v>0</v>
      </c>
      <c r="P68" s="102" t="n">
        <v>0</v>
      </c>
      <c r="Q68" s="102" t="n">
        <v>0</v>
      </c>
      <c r="R68" s="102" t="n">
        <v>0</v>
      </c>
      <c r="S68" s="102" t="n">
        <v>0</v>
      </c>
      <c r="T68" s="102" t="n">
        <v>0</v>
      </c>
      <c r="U68" s="102" t="n">
        <v>0</v>
      </c>
      <c r="V68" s="102" t="n">
        <v>0</v>
      </c>
      <c r="W68" s="102" t="n">
        <v>0</v>
      </c>
      <c r="X68" s="102" t="n">
        <v>0</v>
      </c>
      <c r="Y68" s="102" t="n">
        <v>0</v>
      </c>
      <c r="Z68" s="102" t="n">
        <v>0</v>
      </c>
      <c r="AA68" s="102" t="n">
        <v>0</v>
      </c>
      <c r="AB68" s="102" t="n">
        <v>0</v>
      </c>
      <c r="AC68" s="102" t="n">
        <v>0</v>
      </c>
      <c r="AD68" s="102" t="n">
        <v>0</v>
      </c>
      <c r="AE68" s="102" t="n">
        <v>0</v>
      </c>
      <c r="AF68" s="102" t="n">
        <v>0</v>
      </c>
      <c r="AG68" s="102" t="n">
        <v>0</v>
      </c>
      <c r="AH68" s="102" t="n">
        <v>0</v>
      </c>
      <c r="AI68" s="102" t="n">
        <v>0</v>
      </c>
      <c r="AJ68" s="102" t="n">
        <v>0</v>
      </c>
      <c r="AK68" s="102" t="n">
        <v>0</v>
      </c>
      <c r="AL68" s="102" t="n">
        <v>0</v>
      </c>
      <c r="AM68" s="102" t="n">
        <v>0</v>
      </c>
      <c r="AN68" s="102" t="n">
        <v>0</v>
      </c>
      <c r="AO68" s="102" t="n">
        <v>0</v>
      </c>
      <c r="AP68" s="102" t="n">
        <v>0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0</v>
      </c>
      <c r="D69" s="102" t="n">
        <v>0</v>
      </c>
      <c r="E69" s="102" t="n">
        <v>0</v>
      </c>
      <c r="F69" s="102" t="n">
        <v>0</v>
      </c>
      <c r="G69" s="102" t="n">
        <v>0</v>
      </c>
      <c r="H69" s="102" t="n">
        <v>0</v>
      </c>
      <c r="I69" s="102" t="n">
        <v>0</v>
      </c>
      <c r="J69" s="102" t="n">
        <v>0</v>
      </c>
      <c r="K69" s="102" t="n">
        <v>0</v>
      </c>
      <c r="L69" s="102" t="n">
        <v>0</v>
      </c>
      <c r="M69" s="102" t="n">
        <v>0</v>
      </c>
      <c r="N69" s="102" t="n">
        <v>0</v>
      </c>
      <c r="O69" s="102" t="n">
        <v>0</v>
      </c>
      <c r="P69" s="102" t="n">
        <v>0</v>
      </c>
      <c r="Q69" s="102" t="n">
        <v>0</v>
      </c>
      <c r="R69" s="102" t="n">
        <v>0</v>
      </c>
      <c r="S69" s="102" t="n">
        <v>0</v>
      </c>
      <c r="T69" s="102" t="n">
        <v>0</v>
      </c>
      <c r="U69" s="102" t="n">
        <v>0</v>
      </c>
      <c r="V69" s="102" t="n">
        <v>0</v>
      </c>
      <c r="W69" s="102" t="n">
        <v>0</v>
      </c>
      <c r="X69" s="102" t="n">
        <v>0</v>
      </c>
      <c r="Y69" s="102" t="n">
        <v>0</v>
      </c>
      <c r="Z69" s="102" t="n">
        <v>0</v>
      </c>
      <c r="AA69" s="102" t="n">
        <v>0</v>
      </c>
      <c r="AB69" s="102" t="n">
        <v>0</v>
      </c>
      <c r="AC69" s="102" t="n">
        <v>0</v>
      </c>
      <c r="AD69" s="102" t="n">
        <v>0</v>
      </c>
      <c r="AE69" s="102" t="n">
        <v>0</v>
      </c>
      <c r="AF69" s="102" t="n">
        <v>0</v>
      </c>
      <c r="AG69" s="102" t="n">
        <v>0</v>
      </c>
      <c r="AH69" s="102" t="n">
        <v>0</v>
      </c>
      <c r="AI69" s="102" t="n">
        <v>0</v>
      </c>
      <c r="AJ69" s="102" t="n">
        <v>0</v>
      </c>
      <c r="AK69" s="102" t="n">
        <v>0</v>
      </c>
      <c r="AL69" s="102" t="n">
        <v>0</v>
      </c>
      <c r="AM69" s="102" t="n">
        <v>0</v>
      </c>
      <c r="AN69" s="102" t="n">
        <v>0</v>
      </c>
      <c r="AO69" s="102" t="n">
        <v>0</v>
      </c>
      <c r="AP69" s="102" t="n">
        <v>0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0</v>
      </c>
      <c r="D70" s="102" t="n">
        <v>0</v>
      </c>
      <c r="E70" s="102" t="n">
        <v>0</v>
      </c>
      <c r="F70" s="102" t="n">
        <v>0</v>
      </c>
      <c r="G70" s="102" t="n">
        <v>0</v>
      </c>
      <c r="H70" s="102" t="n">
        <v>0</v>
      </c>
      <c r="I70" s="102" t="n">
        <v>0</v>
      </c>
      <c r="J70" s="102" t="n">
        <v>0</v>
      </c>
      <c r="K70" s="102" t="n">
        <v>0</v>
      </c>
      <c r="L70" s="102" t="n">
        <v>0</v>
      </c>
      <c r="M70" s="102" t="n">
        <v>0</v>
      </c>
      <c r="N70" s="102" t="n">
        <v>0</v>
      </c>
      <c r="O70" s="102" t="n">
        <v>0</v>
      </c>
      <c r="P70" s="102" t="n">
        <v>0</v>
      </c>
      <c r="Q70" s="102" t="n">
        <v>0</v>
      </c>
      <c r="R70" s="102" t="n">
        <v>0</v>
      </c>
      <c r="S70" s="102" t="n">
        <v>0</v>
      </c>
      <c r="T70" s="102" t="n">
        <v>0</v>
      </c>
      <c r="U70" s="102" t="n">
        <v>0</v>
      </c>
      <c r="V70" s="102" t="n">
        <v>0</v>
      </c>
      <c r="W70" s="102" t="n">
        <v>0</v>
      </c>
      <c r="X70" s="102" t="n">
        <v>0</v>
      </c>
      <c r="Y70" s="102" t="n">
        <v>0</v>
      </c>
      <c r="Z70" s="102" t="n">
        <v>0</v>
      </c>
      <c r="AA70" s="102" t="n">
        <v>0</v>
      </c>
      <c r="AB70" s="102" t="n">
        <v>0</v>
      </c>
      <c r="AC70" s="102" t="n">
        <v>0</v>
      </c>
      <c r="AD70" s="102" t="n">
        <v>0</v>
      </c>
      <c r="AE70" s="102" t="n">
        <v>0</v>
      </c>
      <c r="AF70" s="102" t="n">
        <v>0</v>
      </c>
      <c r="AG70" s="102" t="n">
        <v>0</v>
      </c>
      <c r="AH70" s="102" t="n">
        <v>0</v>
      </c>
      <c r="AI70" s="102" t="n">
        <v>0</v>
      </c>
      <c r="AJ70" s="102" t="n">
        <v>0</v>
      </c>
      <c r="AK70" s="102" t="n">
        <v>0</v>
      </c>
      <c r="AL70" s="102" t="n">
        <v>0</v>
      </c>
      <c r="AM70" s="102" t="n">
        <v>0</v>
      </c>
      <c r="AN70" s="102" t="n">
        <v>0</v>
      </c>
      <c r="AO70" s="102" t="n">
        <v>0</v>
      </c>
      <c r="AP70" s="102" t="n">
        <v>0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0</v>
      </c>
      <c r="D71" s="102" t="n">
        <v>0</v>
      </c>
      <c r="E71" s="102" t="n">
        <v>0</v>
      </c>
      <c r="F71" s="102" t="n">
        <v>0</v>
      </c>
      <c r="G71" s="102" t="n">
        <v>0</v>
      </c>
      <c r="H71" s="102" t="n">
        <v>0</v>
      </c>
      <c r="I71" s="102" t="n">
        <v>0</v>
      </c>
      <c r="J71" s="102" t="n">
        <v>0</v>
      </c>
      <c r="K71" s="102" t="n">
        <v>0</v>
      </c>
      <c r="L71" s="102" t="n">
        <v>0</v>
      </c>
      <c r="M71" s="102" t="n">
        <v>0</v>
      </c>
      <c r="N71" s="102" t="n">
        <v>0</v>
      </c>
      <c r="O71" s="102" t="n">
        <v>0</v>
      </c>
      <c r="P71" s="102" t="n">
        <v>0</v>
      </c>
      <c r="Q71" s="102" t="n">
        <v>0</v>
      </c>
      <c r="R71" s="102" t="n">
        <v>0</v>
      </c>
      <c r="S71" s="102" t="n">
        <v>0</v>
      </c>
      <c r="T71" s="102" t="n">
        <v>0</v>
      </c>
      <c r="U71" s="102" t="n">
        <v>0</v>
      </c>
      <c r="V71" s="102" t="n">
        <v>0</v>
      </c>
      <c r="W71" s="102" t="n">
        <v>0</v>
      </c>
      <c r="X71" s="102" t="n">
        <v>0</v>
      </c>
      <c r="Y71" s="102" t="n">
        <v>0</v>
      </c>
      <c r="Z71" s="102" t="n">
        <v>0</v>
      </c>
      <c r="AA71" s="102" t="n">
        <v>0</v>
      </c>
      <c r="AB71" s="102" t="n">
        <v>0</v>
      </c>
      <c r="AC71" s="102" t="n">
        <v>0</v>
      </c>
      <c r="AD71" s="102" t="n">
        <v>0</v>
      </c>
      <c r="AE71" s="102" t="n">
        <v>0</v>
      </c>
      <c r="AF71" s="102" t="n">
        <v>0</v>
      </c>
      <c r="AG71" s="102" t="n">
        <v>0</v>
      </c>
      <c r="AH71" s="102" t="n">
        <v>0</v>
      </c>
      <c r="AI71" s="102" t="n">
        <v>0</v>
      </c>
      <c r="AJ71" s="102" t="n">
        <v>0</v>
      </c>
      <c r="AK71" s="102" t="n">
        <v>0</v>
      </c>
      <c r="AL71" s="102" t="n">
        <v>0</v>
      </c>
      <c r="AM71" s="102" t="n">
        <v>0</v>
      </c>
      <c r="AN71" s="102" t="n">
        <v>0</v>
      </c>
      <c r="AO71" s="102" t="n">
        <v>0</v>
      </c>
      <c r="AP71" s="102" t="n">
        <v>0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0</v>
      </c>
      <c r="D72" s="102" t="n">
        <v>0</v>
      </c>
      <c r="E72" s="102" t="n">
        <v>0</v>
      </c>
      <c r="F72" s="102" t="n">
        <v>0</v>
      </c>
      <c r="G72" s="102" t="n">
        <v>0</v>
      </c>
      <c r="H72" s="102" t="n">
        <v>0</v>
      </c>
      <c r="I72" s="102" t="n">
        <v>0</v>
      </c>
      <c r="J72" s="102" t="n">
        <v>0</v>
      </c>
      <c r="K72" s="102" t="n">
        <v>0</v>
      </c>
      <c r="L72" s="102" t="n">
        <v>0</v>
      </c>
      <c r="M72" s="102" t="n">
        <v>0</v>
      </c>
      <c r="N72" s="102" t="n">
        <v>0</v>
      </c>
      <c r="O72" s="102" t="n">
        <v>0</v>
      </c>
      <c r="P72" s="102" t="n">
        <v>0</v>
      </c>
      <c r="Q72" s="102" t="n">
        <v>0</v>
      </c>
      <c r="R72" s="102" t="n">
        <v>0</v>
      </c>
      <c r="S72" s="102" t="n">
        <v>0</v>
      </c>
      <c r="T72" s="102" t="n">
        <v>0</v>
      </c>
      <c r="U72" s="102" t="n">
        <v>0</v>
      </c>
      <c r="V72" s="102" t="n">
        <v>0</v>
      </c>
      <c r="W72" s="102" t="n">
        <v>0</v>
      </c>
      <c r="X72" s="102" t="n">
        <v>0</v>
      </c>
      <c r="Y72" s="102" t="n">
        <v>0</v>
      </c>
      <c r="Z72" s="102" t="n">
        <v>0</v>
      </c>
      <c r="AA72" s="102" t="n">
        <v>0</v>
      </c>
      <c r="AB72" s="102" t="n">
        <v>0</v>
      </c>
      <c r="AC72" s="102" t="n">
        <v>0</v>
      </c>
      <c r="AD72" s="102" t="n">
        <v>0</v>
      </c>
      <c r="AE72" s="102" t="n">
        <v>0</v>
      </c>
      <c r="AF72" s="102" t="n">
        <v>0</v>
      </c>
      <c r="AG72" s="102" t="n">
        <v>0</v>
      </c>
      <c r="AH72" s="102" t="n">
        <v>0</v>
      </c>
      <c r="AI72" s="102" t="n">
        <v>0</v>
      </c>
      <c r="AJ72" s="102" t="n">
        <v>0</v>
      </c>
      <c r="AK72" s="102" t="n">
        <v>0</v>
      </c>
      <c r="AL72" s="102" t="n">
        <v>0</v>
      </c>
      <c r="AM72" s="102" t="n">
        <v>0</v>
      </c>
      <c r="AN72" s="102" t="n">
        <v>0</v>
      </c>
      <c r="AO72" s="102" t="n">
        <v>0</v>
      </c>
      <c r="AP72" s="102" t="n">
        <v>0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</v>
      </c>
      <c r="D73" s="102" t="n">
        <v>0</v>
      </c>
      <c r="E73" s="102" t="n">
        <v>0</v>
      </c>
      <c r="F73" s="102" t="n">
        <v>0</v>
      </c>
      <c r="G73" s="102" t="n">
        <v>0</v>
      </c>
      <c r="H73" s="102" t="n">
        <v>0</v>
      </c>
      <c r="I73" s="102" t="n">
        <v>0</v>
      </c>
      <c r="J73" s="102" t="n">
        <v>0</v>
      </c>
      <c r="K73" s="102" t="n">
        <v>0</v>
      </c>
      <c r="L73" s="102" t="n">
        <v>0</v>
      </c>
      <c r="M73" s="102" t="n">
        <v>0</v>
      </c>
      <c r="N73" s="102" t="n">
        <v>0</v>
      </c>
      <c r="O73" s="102" t="n">
        <v>0</v>
      </c>
      <c r="P73" s="102" t="n">
        <v>0</v>
      </c>
      <c r="Q73" s="102" t="n">
        <v>0</v>
      </c>
      <c r="R73" s="102" t="n">
        <v>0</v>
      </c>
      <c r="S73" s="102" t="n">
        <v>0</v>
      </c>
      <c r="T73" s="102" t="n">
        <v>0</v>
      </c>
      <c r="U73" s="102" t="n">
        <v>0</v>
      </c>
      <c r="V73" s="102" t="n">
        <v>0</v>
      </c>
      <c r="W73" s="102" t="n">
        <v>0</v>
      </c>
      <c r="X73" s="102" t="n">
        <v>0</v>
      </c>
      <c r="Y73" s="102" t="n">
        <v>0</v>
      </c>
      <c r="Z73" s="102" t="n">
        <v>0</v>
      </c>
      <c r="AA73" s="102" t="n">
        <v>0</v>
      </c>
      <c r="AB73" s="102" t="n">
        <v>0</v>
      </c>
      <c r="AC73" s="102" t="n">
        <v>0</v>
      </c>
      <c r="AD73" s="102" t="n">
        <v>0</v>
      </c>
      <c r="AE73" s="102" t="n">
        <v>0</v>
      </c>
      <c r="AF73" s="102" t="n">
        <v>0</v>
      </c>
      <c r="AG73" s="102" t="n">
        <v>0</v>
      </c>
      <c r="AH73" s="102" t="n">
        <v>0</v>
      </c>
      <c r="AI73" s="102" t="n">
        <v>0</v>
      </c>
      <c r="AJ73" s="102" t="n">
        <v>0</v>
      </c>
      <c r="AK73" s="102" t="n">
        <v>0</v>
      </c>
      <c r="AL73" s="102" t="n">
        <v>0</v>
      </c>
      <c r="AM73" s="102" t="n">
        <v>0</v>
      </c>
      <c r="AN73" s="102" t="n">
        <v>0</v>
      </c>
      <c r="AO73" s="102" t="n">
        <v>0</v>
      </c>
      <c r="AP73" s="102" t="n">
        <v>0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</v>
      </c>
      <c r="D74" s="102" t="n">
        <v>0</v>
      </c>
      <c r="E74" s="102" t="n">
        <v>0</v>
      </c>
      <c r="F74" s="102" t="n">
        <v>0</v>
      </c>
      <c r="G74" s="102" t="n">
        <v>0</v>
      </c>
      <c r="H74" s="102" t="n">
        <v>0</v>
      </c>
      <c r="I74" s="102" t="n">
        <v>0</v>
      </c>
      <c r="J74" s="102" t="n">
        <v>0</v>
      </c>
      <c r="K74" s="102" t="n">
        <v>0</v>
      </c>
      <c r="L74" s="102" t="n">
        <v>0</v>
      </c>
      <c r="M74" s="102" t="n">
        <v>0</v>
      </c>
      <c r="N74" s="102" t="n">
        <v>0</v>
      </c>
      <c r="O74" s="102" t="n">
        <v>0</v>
      </c>
      <c r="P74" s="102" t="n">
        <v>0</v>
      </c>
      <c r="Q74" s="102" t="n">
        <v>0</v>
      </c>
      <c r="R74" s="102" t="n">
        <v>0</v>
      </c>
      <c r="S74" s="102" t="n">
        <v>0</v>
      </c>
      <c r="T74" s="102" t="n">
        <v>0</v>
      </c>
      <c r="U74" s="102" t="n">
        <v>0</v>
      </c>
      <c r="V74" s="102" t="n">
        <v>0</v>
      </c>
      <c r="W74" s="102" t="n">
        <v>0</v>
      </c>
      <c r="X74" s="102" t="n">
        <v>0</v>
      </c>
      <c r="Y74" s="102" t="n">
        <v>0</v>
      </c>
      <c r="Z74" s="102" t="n">
        <v>0</v>
      </c>
      <c r="AA74" s="102" t="n">
        <v>0</v>
      </c>
      <c r="AB74" s="102" t="n">
        <v>0</v>
      </c>
      <c r="AC74" s="102" t="n">
        <v>0</v>
      </c>
      <c r="AD74" s="102" t="n">
        <v>0</v>
      </c>
      <c r="AE74" s="102" t="n">
        <v>0</v>
      </c>
      <c r="AF74" s="102" t="n">
        <v>0</v>
      </c>
      <c r="AG74" s="102" t="n">
        <v>0</v>
      </c>
      <c r="AH74" s="102" t="n">
        <v>0</v>
      </c>
      <c r="AI74" s="102" t="n">
        <v>0</v>
      </c>
      <c r="AJ74" s="102" t="n">
        <v>0</v>
      </c>
      <c r="AK74" s="102" t="n">
        <v>0</v>
      </c>
      <c r="AL74" s="102" t="n">
        <v>0</v>
      </c>
      <c r="AM74" s="102" t="n">
        <v>0</v>
      </c>
      <c r="AN74" s="102" t="n">
        <v>0</v>
      </c>
      <c r="AO74" s="102" t="n">
        <v>0</v>
      </c>
      <c r="AP74" s="102" t="n">
        <v>0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</v>
      </c>
      <c r="D75" s="102" t="n">
        <v>0</v>
      </c>
      <c r="E75" s="102" t="n">
        <v>0</v>
      </c>
      <c r="F75" s="102" t="n">
        <v>0</v>
      </c>
      <c r="G75" s="102" t="n">
        <v>0</v>
      </c>
      <c r="H75" s="102" t="n">
        <v>0</v>
      </c>
      <c r="I75" s="102" t="n">
        <v>0</v>
      </c>
      <c r="J75" s="102" t="n">
        <v>0</v>
      </c>
      <c r="K75" s="102" t="n">
        <v>0</v>
      </c>
      <c r="L75" s="102" t="n">
        <v>0</v>
      </c>
      <c r="M75" s="102" t="n">
        <v>0</v>
      </c>
      <c r="N75" s="102" t="n">
        <v>0</v>
      </c>
      <c r="O75" s="102" t="n">
        <v>0</v>
      </c>
      <c r="P75" s="102" t="n">
        <v>0</v>
      </c>
      <c r="Q75" s="102" t="n">
        <v>0</v>
      </c>
      <c r="R75" s="102" t="n">
        <v>0</v>
      </c>
      <c r="S75" s="102" t="n">
        <v>0</v>
      </c>
      <c r="T75" s="102" t="n">
        <v>0</v>
      </c>
      <c r="U75" s="102" t="n">
        <v>0</v>
      </c>
      <c r="V75" s="102" t="n">
        <v>0</v>
      </c>
      <c r="W75" s="102" t="n">
        <v>0</v>
      </c>
      <c r="X75" s="102" t="n">
        <v>0</v>
      </c>
      <c r="Y75" s="102" t="n">
        <v>0</v>
      </c>
      <c r="Z75" s="102" t="n">
        <v>0</v>
      </c>
      <c r="AA75" s="102" t="n">
        <v>0</v>
      </c>
      <c r="AB75" s="102" t="n">
        <v>0</v>
      </c>
      <c r="AC75" s="102" t="n">
        <v>0</v>
      </c>
      <c r="AD75" s="102" t="n">
        <v>0</v>
      </c>
      <c r="AE75" s="102" t="n">
        <v>0</v>
      </c>
      <c r="AF75" s="102" t="n">
        <v>0</v>
      </c>
      <c r="AG75" s="102" t="n">
        <v>0</v>
      </c>
      <c r="AH75" s="102" t="n">
        <v>0</v>
      </c>
      <c r="AI75" s="102" t="n">
        <v>0</v>
      </c>
      <c r="AJ75" s="102" t="n">
        <v>0</v>
      </c>
      <c r="AK75" s="102" t="n">
        <v>0</v>
      </c>
      <c r="AL75" s="102" t="n">
        <v>0</v>
      </c>
      <c r="AM75" s="102" t="n">
        <v>0</v>
      </c>
      <c r="AN75" s="102" t="n">
        <v>0</v>
      </c>
      <c r="AO75" s="102" t="n">
        <v>0</v>
      </c>
      <c r="AP75" s="102" t="n">
        <v>0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</v>
      </c>
      <c r="D76" s="102" t="n">
        <v>0</v>
      </c>
      <c r="E76" s="102" t="n">
        <v>0</v>
      </c>
      <c r="F76" s="102" t="n">
        <v>0</v>
      </c>
      <c r="G76" s="102" t="n">
        <v>0</v>
      </c>
      <c r="H76" s="102" t="n">
        <v>0</v>
      </c>
      <c r="I76" s="102" t="n">
        <v>0</v>
      </c>
      <c r="J76" s="102" t="n">
        <v>0</v>
      </c>
      <c r="K76" s="102" t="n">
        <v>0</v>
      </c>
      <c r="L76" s="102" t="n">
        <v>0</v>
      </c>
      <c r="M76" s="102" t="n">
        <v>0</v>
      </c>
      <c r="N76" s="102" t="n">
        <v>0</v>
      </c>
      <c r="O76" s="102" t="n">
        <v>0</v>
      </c>
      <c r="P76" s="102" t="n">
        <v>0</v>
      </c>
      <c r="Q76" s="102" t="n">
        <v>0</v>
      </c>
      <c r="R76" s="102" t="n">
        <v>0</v>
      </c>
      <c r="S76" s="102" t="n">
        <v>0</v>
      </c>
      <c r="T76" s="102" t="n">
        <v>0</v>
      </c>
      <c r="U76" s="102" t="n">
        <v>0</v>
      </c>
      <c r="V76" s="102" t="n">
        <v>0</v>
      </c>
      <c r="W76" s="102" t="n">
        <v>0</v>
      </c>
      <c r="X76" s="102" t="n">
        <v>0</v>
      </c>
      <c r="Y76" s="102" t="n">
        <v>0</v>
      </c>
      <c r="Z76" s="102" t="n">
        <v>0</v>
      </c>
      <c r="AA76" s="102" t="n">
        <v>0</v>
      </c>
      <c r="AB76" s="102" t="n">
        <v>0</v>
      </c>
      <c r="AC76" s="102" t="n">
        <v>0</v>
      </c>
      <c r="AD76" s="102" t="n">
        <v>0</v>
      </c>
      <c r="AE76" s="102" t="n">
        <v>0</v>
      </c>
      <c r="AF76" s="102" t="n">
        <v>0</v>
      </c>
      <c r="AG76" s="102" t="n">
        <v>0</v>
      </c>
      <c r="AH76" s="102" t="n">
        <v>0</v>
      </c>
      <c r="AI76" s="102" t="n">
        <v>0</v>
      </c>
      <c r="AJ76" s="102" t="n">
        <v>0</v>
      </c>
      <c r="AK76" s="102" t="n">
        <v>0</v>
      </c>
      <c r="AL76" s="102" t="n">
        <v>0</v>
      </c>
      <c r="AM76" s="102" t="n">
        <v>0</v>
      </c>
      <c r="AN76" s="102" t="n">
        <v>0</v>
      </c>
      <c r="AO76" s="102" t="n">
        <v>0</v>
      </c>
      <c r="AP76" s="102" t="n">
        <v>0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</v>
      </c>
      <c r="D77" s="102" t="n">
        <v>0</v>
      </c>
      <c r="E77" s="102" t="n">
        <v>0</v>
      </c>
      <c r="F77" s="102" t="n">
        <v>0</v>
      </c>
      <c r="G77" s="102" t="n">
        <v>0</v>
      </c>
      <c r="H77" s="102" t="n">
        <v>0</v>
      </c>
      <c r="I77" s="102" t="n">
        <v>0</v>
      </c>
      <c r="J77" s="102" t="n">
        <v>0</v>
      </c>
      <c r="K77" s="102" t="n">
        <v>0</v>
      </c>
      <c r="L77" s="102" t="n">
        <v>0</v>
      </c>
      <c r="M77" s="102" t="n">
        <v>0</v>
      </c>
      <c r="N77" s="102" t="n">
        <v>0</v>
      </c>
      <c r="O77" s="102" t="n">
        <v>0</v>
      </c>
      <c r="P77" s="102" t="n">
        <v>0</v>
      </c>
      <c r="Q77" s="102" t="n">
        <v>0</v>
      </c>
      <c r="R77" s="102" t="n">
        <v>0</v>
      </c>
      <c r="S77" s="102" t="n">
        <v>0</v>
      </c>
      <c r="T77" s="102" t="n">
        <v>0</v>
      </c>
      <c r="U77" s="102" t="n">
        <v>0</v>
      </c>
      <c r="V77" s="102" t="n">
        <v>0</v>
      </c>
      <c r="W77" s="102" t="n">
        <v>0</v>
      </c>
      <c r="X77" s="102" t="n">
        <v>0</v>
      </c>
      <c r="Y77" s="102" t="n">
        <v>0</v>
      </c>
      <c r="Z77" s="102" t="n">
        <v>0</v>
      </c>
      <c r="AA77" s="102" t="n">
        <v>0</v>
      </c>
      <c r="AB77" s="102" t="n">
        <v>0</v>
      </c>
      <c r="AC77" s="102" t="n">
        <v>0</v>
      </c>
      <c r="AD77" s="102" t="n">
        <v>0</v>
      </c>
      <c r="AE77" s="102" t="n">
        <v>0</v>
      </c>
      <c r="AF77" s="102" t="n">
        <v>0</v>
      </c>
      <c r="AG77" s="102" t="n">
        <v>0</v>
      </c>
      <c r="AH77" s="102" t="n">
        <v>0</v>
      </c>
      <c r="AI77" s="102" t="n">
        <v>0</v>
      </c>
      <c r="AJ77" s="102" t="n">
        <v>0</v>
      </c>
      <c r="AK77" s="102" t="n">
        <v>0</v>
      </c>
      <c r="AL77" s="102" t="n">
        <v>0</v>
      </c>
      <c r="AM77" s="102" t="n">
        <v>0</v>
      </c>
      <c r="AN77" s="102" t="n">
        <v>0</v>
      </c>
      <c r="AO77" s="102" t="n">
        <v>0</v>
      </c>
      <c r="AP77" s="102" t="n">
        <v>0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</v>
      </c>
      <c r="D78" s="102" t="n">
        <v>0</v>
      </c>
      <c r="E78" s="102" t="n">
        <v>0</v>
      </c>
      <c r="F78" s="102" t="n">
        <v>0</v>
      </c>
      <c r="G78" s="102" t="n">
        <v>0</v>
      </c>
      <c r="H78" s="102" t="n">
        <v>0</v>
      </c>
      <c r="I78" s="102" t="n">
        <v>0</v>
      </c>
      <c r="J78" s="102" t="n">
        <v>0</v>
      </c>
      <c r="K78" s="102" t="n">
        <v>0</v>
      </c>
      <c r="L78" s="102" t="n">
        <v>0</v>
      </c>
      <c r="M78" s="102" t="n">
        <v>0</v>
      </c>
      <c r="N78" s="102" t="n">
        <v>0</v>
      </c>
      <c r="O78" s="102" t="n">
        <v>0</v>
      </c>
      <c r="P78" s="102" t="n">
        <v>0</v>
      </c>
      <c r="Q78" s="102" t="n">
        <v>0</v>
      </c>
      <c r="R78" s="102" t="n">
        <v>0</v>
      </c>
      <c r="S78" s="102" t="n">
        <v>0</v>
      </c>
      <c r="T78" s="102" t="n">
        <v>0</v>
      </c>
      <c r="U78" s="102" t="n">
        <v>0</v>
      </c>
      <c r="V78" s="102" t="n">
        <v>0</v>
      </c>
      <c r="W78" s="102" t="n">
        <v>0</v>
      </c>
      <c r="X78" s="102" t="n">
        <v>0</v>
      </c>
      <c r="Y78" s="102" t="n">
        <v>0</v>
      </c>
      <c r="Z78" s="102" t="n">
        <v>0</v>
      </c>
      <c r="AA78" s="102" t="n">
        <v>0</v>
      </c>
      <c r="AB78" s="102" t="n">
        <v>0</v>
      </c>
      <c r="AC78" s="102" t="n">
        <v>0</v>
      </c>
      <c r="AD78" s="102" t="n">
        <v>0</v>
      </c>
      <c r="AE78" s="102" t="n">
        <v>0</v>
      </c>
      <c r="AF78" s="102" t="n">
        <v>0</v>
      </c>
      <c r="AG78" s="102" t="n">
        <v>0</v>
      </c>
      <c r="AH78" s="102" t="n">
        <v>0</v>
      </c>
      <c r="AI78" s="102" t="n">
        <v>0</v>
      </c>
      <c r="AJ78" s="102" t="n">
        <v>0</v>
      </c>
      <c r="AK78" s="102" t="n">
        <v>0</v>
      </c>
      <c r="AL78" s="102" t="n">
        <v>0</v>
      </c>
      <c r="AM78" s="102" t="n">
        <v>0</v>
      </c>
      <c r="AN78" s="102" t="n">
        <v>0</v>
      </c>
      <c r="AO78" s="102" t="n">
        <v>0</v>
      </c>
      <c r="AP78" s="102" t="n">
        <v>0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</v>
      </c>
      <c r="D79" s="102" t="n">
        <v>0</v>
      </c>
      <c r="E79" s="102" t="n">
        <v>0</v>
      </c>
      <c r="F79" s="102" t="n">
        <v>0</v>
      </c>
      <c r="G79" s="102" t="n">
        <v>0</v>
      </c>
      <c r="H79" s="102" t="n">
        <v>0</v>
      </c>
      <c r="I79" s="102" t="n">
        <v>0</v>
      </c>
      <c r="J79" s="102" t="n">
        <v>0</v>
      </c>
      <c r="K79" s="102" t="n">
        <v>0</v>
      </c>
      <c r="L79" s="102" t="n">
        <v>0</v>
      </c>
      <c r="M79" s="102" t="n">
        <v>0</v>
      </c>
      <c r="N79" s="102" t="n">
        <v>0</v>
      </c>
      <c r="O79" s="102" t="n">
        <v>0</v>
      </c>
      <c r="P79" s="102" t="n">
        <v>0</v>
      </c>
      <c r="Q79" s="102" t="n">
        <v>0</v>
      </c>
      <c r="R79" s="102" t="n">
        <v>0</v>
      </c>
      <c r="S79" s="102" t="n">
        <v>0</v>
      </c>
      <c r="T79" s="102" t="n">
        <v>0</v>
      </c>
      <c r="U79" s="102" t="n">
        <v>0</v>
      </c>
      <c r="V79" s="102" t="n">
        <v>0</v>
      </c>
      <c r="W79" s="102" t="n">
        <v>0</v>
      </c>
      <c r="X79" s="102" t="n">
        <v>0</v>
      </c>
      <c r="Y79" s="102" t="n">
        <v>0</v>
      </c>
      <c r="Z79" s="102" t="n">
        <v>0</v>
      </c>
      <c r="AA79" s="102" t="n">
        <v>0</v>
      </c>
      <c r="AB79" s="102" t="n">
        <v>0</v>
      </c>
      <c r="AC79" s="102" t="n">
        <v>0</v>
      </c>
      <c r="AD79" s="102" t="n">
        <v>0</v>
      </c>
      <c r="AE79" s="102" t="n">
        <v>0</v>
      </c>
      <c r="AF79" s="102" t="n">
        <v>0</v>
      </c>
      <c r="AG79" s="102" t="n">
        <v>0</v>
      </c>
      <c r="AH79" s="102" t="n">
        <v>0</v>
      </c>
      <c r="AI79" s="102" t="n">
        <v>0</v>
      </c>
      <c r="AJ79" s="102" t="n">
        <v>0</v>
      </c>
      <c r="AK79" s="102" t="n">
        <v>0</v>
      </c>
      <c r="AL79" s="102" t="n">
        <v>0</v>
      </c>
      <c r="AM79" s="102" t="n">
        <v>0</v>
      </c>
      <c r="AN79" s="102" t="n">
        <v>0</v>
      </c>
      <c r="AO79" s="102" t="n">
        <v>0</v>
      </c>
      <c r="AP79" s="102" t="n">
        <v>0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</v>
      </c>
      <c r="D80" s="102" t="n">
        <v>0</v>
      </c>
      <c r="E80" s="102" t="n">
        <v>0</v>
      </c>
      <c r="F80" s="102" t="n">
        <v>0</v>
      </c>
      <c r="G80" s="102" t="n">
        <v>0</v>
      </c>
      <c r="H80" s="102" t="n">
        <v>0</v>
      </c>
      <c r="I80" s="102" t="n">
        <v>0</v>
      </c>
      <c r="J80" s="102" t="n">
        <v>0</v>
      </c>
      <c r="K80" s="102" t="n">
        <v>0</v>
      </c>
      <c r="L80" s="102" t="n">
        <v>0</v>
      </c>
      <c r="M80" s="102" t="n">
        <v>0</v>
      </c>
      <c r="N80" s="102" t="n">
        <v>0</v>
      </c>
      <c r="O80" s="102" t="n">
        <v>0</v>
      </c>
      <c r="P80" s="102" t="n">
        <v>0</v>
      </c>
      <c r="Q80" s="102" t="n">
        <v>0</v>
      </c>
      <c r="R80" s="102" t="n">
        <v>0</v>
      </c>
      <c r="S80" s="102" t="n">
        <v>0</v>
      </c>
      <c r="T80" s="102" t="n">
        <v>0</v>
      </c>
      <c r="U80" s="102" t="n">
        <v>0</v>
      </c>
      <c r="V80" s="102" t="n">
        <v>0</v>
      </c>
      <c r="W80" s="102" t="n">
        <v>0</v>
      </c>
      <c r="X80" s="102" t="n">
        <v>0</v>
      </c>
      <c r="Y80" s="102" t="n">
        <v>0</v>
      </c>
      <c r="Z80" s="102" t="n">
        <v>0</v>
      </c>
      <c r="AA80" s="102" t="n">
        <v>0</v>
      </c>
      <c r="AB80" s="102" t="n">
        <v>0</v>
      </c>
      <c r="AC80" s="102" t="n">
        <v>0</v>
      </c>
      <c r="AD80" s="102" t="n">
        <v>0</v>
      </c>
      <c r="AE80" s="102" t="n">
        <v>0</v>
      </c>
      <c r="AF80" s="102" t="n">
        <v>0</v>
      </c>
      <c r="AG80" s="102" t="n">
        <v>0</v>
      </c>
      <c r="AH80" s="102" t="n">
        <v>0</v>
      </c>
      <c r="AI80" s="102" t="n">
        <v>0</v>
      </c>
      <c r="AJ80" s="102" t="n">
        <v>0</v>
      </c>
      <c r="AK80" s="102" t="n">
        <v>0</v>
      </c>
      <c r="AL80" s="102" t="n">
        <v>0</v>
      </c>
      <c r="AM80" s="102" t="n">
        <v>0</v>
      </c>
      <c r="AN80" s="102" t="n">
        <v>0</v>
      </c>
      <c r="AO80" s="102" t="n">
        <v>0</v>
      </c>
      <c r="AP80" s="102" t="n">
        <v>0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</v>
      </c>
      <c r="D81" s="102" t="n">
        <v>0</v>
      </c>
      <c r="E81" s="102" t="n">
        <v>0</v>
      </c>
      <c r="F81" s="102" t="n">
        <v>0</v>
      </c>
      <c r="G81" s="102" t="n">
        <v>0</v>
      </c>
      <c r="H81" s="102" t="n">
        <v>0</v>
      </c>
      <c r="I81" s="102" t="n">
        <v>0</v>
      </c>
      <c r="J81" s="102" t="n">
        <v>0</v>
      </c>
      <c r="K81" s="102" t="n">
        <v>0</v>
      </c>
      <c r="L81" s="102" t="n">
        <v>0</v>
      </c>
      <c r="M81" s="102" t="n">
        <v>0</v>
      </c>
      <c r="N81" s="102" t="n">
        <v>0</v>
      </c>
      <c r="O81" s="102" t="n">
        <v>0</v>
      </c>
      <c r="P81" s="102" t="n">
        <v>0</v>
      </c>
      <c r="Q81" s="102" t="n">
        <v>0</v>
      </c>
      <c r="R81" s="102" t="n">
        <v>0</v>
      </c>
      <c r="S81" s="102" t="n">
        <v>0</v>
      </c>
      <c r="T81" s="102" t="n">
        <v>0</v>
      </c>
      <c r="U81" s="102" t="n">
        <v>0</v>
      </c>
      <c r="V81" s="102" t="n">
        <v>0</v>
      </c>
      <c r="W81" s="102" t="n">
        <v>0</v>
      </c>
      <c r="X81" s="102" t="n">
        <v>0</v>
      </c>
      <c r="Y81" s="102" t="n">
        <v>0</v>
      </c>
      <c r="Z81" s="102" t="n">
        <v>0</v>
      </c>
      <c r="AA81" s="102" t="n">
        <v>0</v>
      </c>
      <c r="AB81" s="102" t="n">
        <v>0</v>
      </c>
      <c r="AC81" s="102" t="n">
        <v>0</v>
      </c>
      <c r="AD81" s="102" t="n">
        <v>0</v>
      </c>
      <c r="AE81" s="102" t="n">
        <v>0</v>
      </c>
      <c r="AF81" s="102" t="n">
        <v>0</v>
      </c>
      <c r="AG81" s="102" t="n">
        <v>0</v>
      </c>
      <c r="AH81" s="102" t="n">
        <v>0</v>
      </c>
      <c r="AI81" s="102" t="n">
        <v>0</v>
      </c>
      <c r="AJ81" s="102" t="n">
        <v>0</v>
      </c>
      <c r="AK81" s="102" t="n">
        <v>0</v>
      </c>
      <c r="AL81" s="102" t="n">
        <v>0</v>
      </c>
      <c r="AM81" s="102" t="n">
        <v>0</v>
      </c>
      <c r="AN81" s="102" t="n">
        <v>0</v>
      </c>
      <c r="AO81" s="102" t="n">
        <v>0</v>
      </c>
      <c r="AP81" s="102" t="n">
        <v>0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</v>
      </c>
      <c r="D82" s="102" t="n">
        <v>0</v>
      </c>
      <c r="E82" s="102" t="n">
        <v>0</v>
      </c>
      <c r="F82" s="102" t="n">
        <v>0</v>
      </c>
      <c r="G82" s="102" t="n">
        <v>0</v>
      </c>
      <c r="H82" s="102" t="n">
        <v>0</v>
      </c>
      <c r="I82" s="102" t="n">
        <v>0</v>
      </c>
      <c r="J82" s="102" t="n">
        <v>0</v>
      </c>
      <c r="K82" s="102" t="n">
        <v>0</v>
      </c>
      <c r="L82" s="102" t="n">
        <v>0</v>
      </c>
      <c r="M82" s="102" t="n">
        <v>0</v>
      </c>
      <c r="N82" s="102" t="n">
        <v>0</v>
      </c>
      <c r="O82" s="102" t="n">
        <v>0</v>
      </c>
      <c r="P82" s="102" t="n">
        <v>0</v>
      </c>
      <c r="Q82" s="102" t="n">
        <v>0</v>
      </c>
      <c r="R82" s="102" t="n">
        <v>0</v>
      </c>
      <c r="S82" s="102" t="n">
        <v>0</v>
      </c>
      <c r="T82" s="102" t="n">
        <v>0</v>
      </c>
      <c r="U82" s="102" t="n">
        <v>0</v>
      </c>
      <c r="V82" s="102" t="n">
        <v>0</v>
      </c>
      <c r="W82" s="102" t="n">
        <v>0</v>
      </c>
      <c r="X82" s="102" t="n">
        <v>0</v>
      </c>
      <c r="Y82" s="102" t="n">
        <v>0</v>
      </c>
      <c r="Z82" s="102" t="n">
        <v>0</v>
      </c>
      <c r="AA82" s="102" t="n">
        <v>0</v>
      </c>
      <c r="AB82" s="102" t="n">
        <v>0</v>
      </c>
      <c r="AC82" s="102" t="n">
        <v>0</v>
      </c>
      <c r="AD82" s="102" t="n">
        <v>0</v>
      </c>
      <c r="AE82" s="102" t="n">
        <v>0</v>
      </c>
      <c r="AF82" s="102" t="n">
        <v>0</v>
      </c>
      <c r="AG82" s="102" t="n">
        <v>0</v>
      </c>
      <c r="AH82" s="102" t="n">
        <v>0</v>
      </c>
      <c r="AI82" s="102" t="n">
        <v>0</v>
      </c>
      <c r="AJ82" s="102" t="n">
        <v>0</v>
      </c>
      <c r="AK82" s="102" t="n">
        <v>0</v>
      </c>
      <c r="AL82" s="102" t="n">
        <v>0</v>
      </c>
      <c r="AM82" s="102" t="n">
        <v>0</v>
      </c>
      <c r="AN82" s="102" t="n">
        <v>0</v>
      </c>
      <c r="AO82" s="102" t="n">
        <v>0</v>
      </c>
      <c r="AP82" s="102" t="n">
        <v>0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</v>
      </c>
      <c r="D83" s="102" t="n">
        <v>0</v>
      </c>
      <c r="E83" s="102" t="n">
        <v>0</v>
      </c>
      <c r="F83" s="102" t="n">
        <v>0</v>
      </c>
      <c r="G83" s="102" t="n">
        <v>0</v>
      </c>
      <c r="H83" s="102" t="n">
        <v>0</v>
      </c>
      <c r="I83" s="102" t="n">
        <v>0</v>
      </c>
      <c r="J83" s="102" t="n">
        <v>0</v>
      </c>
      <c r="K83" s="102" t="n">
        <v>0</v>
      </c>
      <c r="L83" s="102" t="n">
        <v>0</v>
      </c>
      <c r="M83" s="102" t="n">
        <v>0</v>
      </c>
      <c r="N83" s="102" t="n">
        <v>0</v>
      </c>
      <c r="O83" s="102" t="n">
        <v>0</v>
      </c>
      <c r="P83" s="102" t="n">
        <v>0</v>
      </c>
      <c r="Q83" s="102" t="n">
        <v>0</v>
      </c>
      <c r="R83" s="102" t="n">
        <v>0</v>
      </c>
      <c r="S83" s="102" t="n">
        <v>0</v>
      </c>
      <c r="T83" s="102" t="n">
        <v>0</v>
      </c>
      <c r="U83" s="102" t="n">
        <v>0</v>
      </c>
      <c r="V83" s="102" t="n">
        <v>0</v>
      </c>
      <c r="W83" s="102" t="n">
        <v>0</v>
      </c>
      <c r="X83" s="102" t="n">
        <v>0</v>
      </c>
      <c r="Y83" s="102" t="n">
        <v>0</v>
      </c>
      <c r="Z83" s="102" t="n">
        <v>0</v>
      </c>
      <c r="AA83" s="102" t="n">
        <v>0</v>
      </c>
      <c r="AB83" s="102" t="n">
        <v>0</v>
      </c>
      <c r="AC83" s="102" t="n">
        <v>0</v>
      </c>
      <c r="AD83" s="102" t="n">
        <v>0</v>
      </c>
      <c r="AE83" s="102" t="n">
        <v>0</v>
      </c>
      <c r="AF83" s="102" t="n">
        <v>0</v>
      </c>
      <c r="AG83" s="102" t="n">
        <v>0</v>
      </c>
      <c r="AH83" s="102" t="n">
        <v>0</v>
      </c>
      <c r="AI83" s="102" t="n">
        <v>0</v>
      </c>
      <c r="AJ83" s="102" t="n">
        <v>0</v>
      </c>
      <c r="AK83" s="102" t="n">
        <v>0</v>
      </c>
      <c r="AL83" s="102" t="n">
        <v>0</v>
      </c>
      <c r="AM83" s="102" t="n">
        <v>0</v>
      </c>
      <c r="AN83" s="102" t="n">
        <v>0</v>
      </c>
      <c r="AO83" s="102" t="n">
        <v>0</v>
      </c>
      <c r="AP83" s="102" t="n">
        <v>0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</v>
      </c>
      <c r="D84" s="102" t="n">
        <v>0</v>
      </c>
      <c r="E84" s="102" t="n">
        <v>0</v>
      </c>
      <c r="F84" s="102" t="n">
        <v>0</v>
      </c>
      <c r="G84" s="102" t="n">
        <v>0</v>
      </c>
      <c r="H84" s="102" t="n">
        <v>0</v>
      </c>
      <c r="I84" s="102" t="n">
        <v>0</v>
      </c>
      <c r="J84" s="102" t="n">
        <v>0</v>
      </c>
      <c r="K84" s="102" t="n">
        <v>0</v>
      </c>
      <c r="L84" s="102" t="n">
        <v>0</v>
      </c>
      <c r="M84" s="102" t="n">
        <v>0</v>
      </c>
      <c r="N84" s="102" t="n">
        <v>0</v>
      </c>
      <c r="O84" s="102" t="n">
        <v>0</v>
      </c>
      <c r="P84" s="102" t="n">
        <v>0</v>
      </c>
      <c r="Q84" s="102" t="n">
        <v>0</v>
      </c>
      <c r="R84" s="102" t="n">
        <v>0</v>
      </c>
      <c r="S84" s="102" t="n">
        <v>0</v>
      </c>
      <c r="T84" s="102" t="n">
        <v>0</v>
      </c>
      <c r="U84" s="102" t="n">
        <v>0</v>
      </c>
      <c r="V84" s="102" t="n">
        <v>0</v>
      </c>
      <c r="W84" s="102" t="n">
        <v>0</v>
      </c>
      <c r="X84" s="102" t="n">
        <v>0</v>
      </c>
      <c r="Y84" s="102" t="n">
        <v>0</v>
      </c>
      <c r="Z84" s="102" t="n">
        <v>0</v>
      </c>
      <c r="AA84" s="102" t="n">
        <v>0</v>
      </c>
      <c r="AB84" s="102" t="n">
        <v>0</v>
      </c>
      <c r="AC84" s="102" t="n">
        <v>0</v>
      </c>
      <c r="AD84" s="102" t="n">
        <v>0</v>
      </c>
      <c r="AE84" s="102" t="n">
        <v>0</v>
      </c>
      <c r="AF84" s="102" t="n">
        <v>0</v>
      </c>
      <c r="AG84" s="102" t="n">
        <v>0</v>
      </c>
      <c r="AH84" s="102" t="n">
        <v>0</v>
      </c>
      <c r="AI84" s="102" t="n">
        <v>0</v>
      </c>
      <c r="AJ84" s="102" t="n">
        <v>0</v>
      </c>
      <c r="AK84" s="102" t="n">
        <v>0</v>
      </c>
      <c r="AL84" s="102" t="n">
        <v>0</v>
      </c>
      <c r="AM84" s="102" t="n">
        <v>0</v>
      </c>
      <c r="AN84" s="102" t="n">
        <v>0</v>
      </c>
      <c r="AO84" s="102" t="n">
        <v>0</v>
      </c>
      <c r="AP84" s="102" t="n">
        <v>0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</v>
      </c>
      <c r="D85" s="102" t="n">
        <v>0</v>
      </c>
      <c r="E85" s="102" t="n">
        <v>0</v>
      </c>
      <c r="F85" s="102" t="n">
        <v>0</v>
      </c>
      <c r="G85" s="102" t="n">
        <v>0</v>
      </c>
      <c r="H85" s="102" t="n">
        <v>0</v>
      </c>
      <c r="I85" s="102" t="n">
        <v>0</v>
      </c>
      <c r="J85" s="102" t="n">
        <v>0</v>
      </c>
      <c r="K85" s="102" t="n">
        <v>0</v>
      </c>
      <c r="L85" s="102" t="n">
        <v>0</v>
      </c>
      <c r="M85" s="102" t="n">
        <v>0</v>
      </c>
      <c r="N85" s="102" t="n">
        <v>0</v>
      </c>
      <c r="O85" s="102" t="n">
        <v>0</v>
      </c>
      <c r="P85" s="102" t="n">
        <v>0</v>
      </c>
      <c r="Q85" s="102" t="n">
        <v>0</v>
      </c>
      <c r="R85" s="102" t="n">
        <v>0</v>
      </c>
      <c r="S85" s="102" t="n">
        <v>0</v>
      </c>
      <c r="T85" s="102" t="n">
        <v>0</v>
      </c>
      <c r="U85" s="102" t="n">
        <v>0</v>
      </c>
      <c r="V85" s="102" t="n">
        <v>0</v>
      </c>
      <c r="W85" s="102" t="n">
        <v>0</v>
      </c>
      <c r="X85" s="102" t="n">
        <v>0</v>
      </c>
      <c r="Y85" s="102" t="n">
        <v>0</v>
      </c>
      <c r="Z85" s="102" t="n">
        <v>0</v>
      </c>
      <c r="AA85" s="102" t="n">
        <v>0</v>
      </c>
      <c r="AB85" s="102" t="n">
        <v>0</v>
      </c>
      <c r="AC85" s="102" t="n">
        <v>0</v>
      </c>
      <c r="AD85" s="102" t="n">
        <v>0</v>
      </c>
      <c r="AE85" s="102" t="n">
        <v>0</v>
      </c>
      <c r="AF85" s="102" t="n">
        <v>0</v>
      </c>
      <c r="AG85" s="102" t="n">
        <v>0</v>
      </c>
      <c r="AH85" s="102" t="n">
        <v>0</v>
      </c>
      <c r="AI85" s="102" t="n">
        <v>0</v>
      </c>
      <c r="AJ85" s="102" t="n">
        <v>0</v>
      </c>
      <c r="AK85" s="102" t="n">
        <v>0</v>
      </c>
      <c r="AL85" s="102" t="n">
        <v>0</v>
      </c>
      <c r="AM85" s="102" t="n">
        <v>0</v>
      </c>
      <c r="AN85" s="102" t="n">
        <v>0</v>
      </c>
      <c r="AO85" s="102" t="n">
        <v>0</v>
      </c>
      <c r="AP85" s="102" t="n">
        <v>0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</v>
      </c>
      <c r="D86" s="102" t="n">
        <v>0</v>
      </c>
      <c r="E86" s="102" t="n">
        <v>0</v>
      </c>
      <c r="F86" s="102" t="n">
        <v>0</v>
      </c>
      <c r="G86" s="102" t="n">
        <v>0</v>
      </c>
      <c r="H86" s="102" t="n">
        <v>0</v>
      </c>
      <c r="I86" s="102" t="n">
        <v>0</v>
      </c>
      <c r="J86" s="102" t="n">
        <v>0</v>
      </c>
      <c r="K86" s="102" t="n">
        <v>0</v>
      </c>
      <c r="L86" s="102" t="n">
        <v>0</v>
      </c>
      <c r="M86" s="102" t="n">
        <v>0</v>
      </c>
      <c r="N86" s="102" t="n">
        <v>0</v>
      </c>
      <c r="O86" s="102" t="n">
        <v>0</v>
      </c>
      <c r="P86" s="102" t="n">
        <v>0</v>
      </c>
      <c r="Q86" s="102" t="n">
        <v>0</v>
      </c>
      <c r="R86" s="102" t="n">
        <v>0</v>
      </c>
      <c r="S86" s="102" t="n">
        <v>0</v>
      </c>
      <c r="T86" s="102" t="n">
        <v>0</v>
      </c>
      <c r="U86" s="102" t="n">
        <v>0</v>
      </c>
      <c r="V86" s="102" t="n">
        <v>0</v>
      </c>
      <c r="W86" s="102" t="n">
        <v>0</v>
      </c>
      <c r="X86" s="102" t="n">
        <v>0</v>
      </c>
      <c r="Y86" s="102" t="n">
        <v>0</v>
      </c>
      <c r="Z86" s="102" t="n">
        <v>0</v>
      </c>
      <c r="AA86" s="102" t="n">
        <v>0</v>
      </c>
      <c r="AB86" s="102" t="n">
        <v>0</v>
      </c>
      <c r="AC86" s="102" t="n">
        <v>0</v>
      </c>
      <c r="AD86" s="102" t="n">
        <v>0</v>
      </c>
      <c r="AE86" s="102" t="n">
        <v>0</v>
      </c>
      <c r="AF86" s="102" t="n">
        <v>0</v>
      </c>
      <c r="AG86" s="102" t="n">
        <v>0</v>
      </c>
      <c r="AH86" s="102" t="n">
        <v>0</v>
      </c>
      <c r="AI86" s="102" t="n">
        <v>0</v>
      </c>
      <c r="AJ86" s="102" t="n">
        <v>0</v>
      </c>
      <c r="AK86" s="102" t="n">
        <v>0</v>
      </c>
      <c r="AL86" s="102" t="n">
        <v>0</v>
      </c>
      <c r="AM86" s="102" t="n">
        <v>0</v>
      </c>
      <c r="AN86" s="102" t="n">
        <v>0</v>
      </c>
      <c r="AO86" s="102" t="n">
        <v>0</v>
      </c>
      <c r="AP86" s="102" t="n">
        <v>0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</v>
      </c>
      <c r="D87" s="102" t="n">
        <v>0</v>
      </c>
      <c r="E87" s="102" t="n">
        <v>0</v>
      </c>
      <c r="F87" s="102" t="n">
        <v>0</v>
      </c>
      <c r="G87" s="102" t="n">
        <v>0</v>
      </c>
      <c r="H87" s="102" t="n">
        <v>0</v>
      </c>
      <c r="I87" s="102" t="n">
        <v>0</v>
      </c>
      <c r="J87" s="102" t="n">
        <v>0</v>
      </c>
      <c r="K87" s="102" t="n">
        <v>0</v>
      </c>
      <c r="L87" s="102" t="n">
        <v>0</v>
      </c>
      <c r="M87" s="102" t="n">
        <v>0</v>
      </c>
      <c r="N87" s="102" t="n">
        <v>0</v>
      </c>
      <c r="O87" s="102" t="n">
        <v>0</v>
      </c>
      <c r="P87" s="102" t="n">
        <v>0</v>
      </c>
      <c r="Q87" s="102" t="n">
        <v>0</v>
      </c>
      <c r="R87" s="102" t="n">
        <v>0</v>
      </c>
      <c r="S87" s="102" t="n">
        <v>0</v>
      </c>
      <c r="T87" s="102" t="n">
        <v>0</v>
      </c>
      <c r="U87" s="102" t="n">
        <v>0</v>
      </c>
      <c r="V87" s="102" t="n">
        <v>0</v>
      </c>
      <c r="W87" s="102" t="n">
        <v>0</v>
      </c>
      <c r="X87" s="102" t="n">
        <v>0</v>
      </c>
      <c r="Y87" s="102" t="n">
        <v>0</v>
      </c>
      <c r="Z87" s="102" t="n">
        <v>0</v>
      </c>
      <c r="AA87" s="102" t="n">
        <v>0</v>
      </c>
      <c r="AB87" s="102" t="n">
        <v>0</v>
      </c>
      <c r="AC87" s="102" t="n">
        <v>0</v>
      </c>
      <c r="AD87" s="102" t="n">
        <v>0</v>
      </c>
      <c r="AE87" s="102" t="n">
        <v>0</v>
      </c>
      <c r="AF87" s="102" t="n">
        <v>0</v>
      </c>
      <c r="AG87" s="102" t="n">
        <v>0</v>
      </c>
      <c r="AH87" s="102" t="n">
        <v>0</v>
      </c>
      <c r="AI87" s="102" t="n">
        <v>0</v>
      </c>
      <c r="AJ87" s="102" t="n">
        <v>0</v>
      </c>
      <c r="AK87" s="102" t="n">
        <v>0</v>
      </c>
      <c r="AL87" s="102" t="n">
        <v>0</v>
      </c>
      <c r="AM87" s="102" t="n">
        <v>0</v>
      </c>
      <c r="AN87" s="102" t="n">
        <v>0</v>
      </c>
      <c r="AO87" s="102" t="n">
        <v>0</v>
      </c>
      <c r="AP87" s="102" t="n">
        <v>0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</v>
      </c>
      <c r="D88" s="102" t="n">
        <v>0</v>
      </c>
      <c r="E88" s="102" t="n">
        <v>0</v>
      </c>
      <c r="F88" s="102" t="n">
        <v>0</v>
      </c>
      <c r="G88" s="102" t="n">
        <v>0</v>
      </c>
      <c r="H88" s="102" t="n">
        <v>0</v>
      </c>
      <c r="I88" s="102" t="n">
        <v>0</v>
      </c>
      <c r="J88" s="102" t="n">
        <v>0</v>
      </c>
      <c r="K88" s="102" t="n">
        <v>0</v>
      </c>
      <c r="L88" s="102" t="n">
        <v>0</v>
      </c>
      <c r="M88" s="102" t="n">
        <v>0</v>
      </c>
      <c r="N88" s="102" t="n">
        <v>0</v>
      </c>
      <c r="O88" s="102" t="n">
        <v>0</v>
      </c>
      <c r="P88" s="102" t="n">
        <v>0</v>
      </c>
      <c r="Q88" s="102" t="n">
        <v>0</v>
      </c>
      <c r="R88" s="102" t="n">
        <v>0</v>
      </c>
      <c r="S88" s="102" t="n">
        <v>0</v>
      </c>
      <c r="T88" s="102" t="n">
        <v>0</v>
      </c>
      <c r="U88" s="102" t="n">
        <v>0</v>
      </c>
      <c r="V88" s="102" t="n">
        <v>0</v>
      </c>
      <c r="W88" s="102" t="n">
        <v>0</v>
      </c>
      <c r="X88" s="102" t="n">
        <v>0</v>
      </c>
      <c r="Y88" s="102" t="n">
        <v>0</v>
      </c>
      <c r="Z88" s="102" t="n">
        <v>0</v>
      </c>
      <c r="AA88" s="102" t="n">
        <v>0</v>
      </c>
      <c r="AB88" s="102" t="n">
        <v>0</v>
      </c>
      <c r="AC88" s="102" t="n">
        <v>0</v>
      </c>
      <c r="AD88" s="102" t="n">
        <v>0</v>
      </c>
      <c r="AE88" s="102" t="n">
        <v>0</v>
      </c>
      <c r="AF88" s="102" t="n">
        <v>0</v>
      </c>
      <c r="AG88" s="102" t="n">
        <v>0</v>
      </c>
      <c r="AH88" s="102" t="n">
        <v>0</v>
      </c>
      <c r="AI88" s="102" t="n">
        <v>0</v>
      </c>
      <c r="AJ88" s="102" t="n">
        <v>0</v>
      </c>
      <c r="AK88" s="102" t="n">
        <v>0</v>
      </c>
      <c r="AL88" s="102" t="n">
        <v>0</v>
      </c>
      <c r="AM88" s="102" t="n">
        <v>0</v>
      </c>
      <c r="AN88" s="102" t="n">
        <v>0</v>
      </c>
      <c r="AO88" s="102" t="n">
        <v>0</v>
      </c>
      <c r="AP88" s="102" t="n">
        <v>0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</v>
      </c>
      <c r="D89" s="102" t="n">
        <v>0</v>
      </c>
      <c r="E89" s="102" t="n">
        <v>0</v>
      </c>
      <c r="F89" s="102" t="n">
        <v>0</v>
      </c>
      <c r="G89" s="102" t="n">
        <v>0</v>
      </c>
      <c r="H89" s="102" t="n">
        <v>0</v>
      </c>
      <c r="I89" s="102" t="n">
        <v>0</v>
      </c>
      <c r="J89" s="102" t="n">
        <v>0</v>
      </c>
      <c r="K89" s="102" t="n">
        <v>0</v>
      </c>
      <c r="L89" s="102" t="n">
        <v>0</v>
      </c>
      <c r="M89" s="102" t="n">
        <v>0</v>
      </c>
      <c r="N89" s="102" t="n">
        <v>0</v>
      </c>
      <c r="O89" s="102" t="n">
        <v>0</v>
      </c>
      <c r="P89" s="102" t="n">
        <v>0</v>
      </c>
      <c r="Q89" s="102" t="n">
        <v>0</v>
      </c>
      <c r="R89" s="102" t="n">
        <v>0</v>
      </c>
      <c r="S89" s="102" t="n">
        <v>0</v>
      </c>
      <c r="T89" s="102" t="n">
        <v>0</v>
      </c>
      <c r="U89" s="102" t="n">
        <v>0</v>
      </c>
      <c r="V89" s="102" t="n">
        <v>0</v>
      </c>
      <c r="W89" s="102" t="n">
        <v>0</v>
      </c>
      <c r="X89" s="102" t="n">
        <v>0</v>
      </c>
      <c r="Y89" s="102" t="n">
        <v>0</v>
      </c>
      <c r="Z89" s="102" t="n">
        <v>0</v>
      </c>
      <c r="AA89" s="102" t="n">
        <v>0</v>
      </c>
      <c r="AB89" s="102" t="n">
        <v>0</v>
      </c>
      <c r="AC89" s="102" t="n">
        <v>0</v>
      </c>
      <c r="AD89" s="102" t="n">
        <v>0</v>
      </c>
      <c r="AE89" s="102" t="n">
        <v>0</v>
      </c>
      <c r="AF89" s="102" t="n">
        <v>0</v>
      </c>
      <c r="AG89" s="102" t="n">
        <v>0</v>
      </c>
      <c r="AH89" s="102" t="n">
        <v>0</v>
      </c>
      <c r="AI89" s="102" t="n">
        <v>0</v>
      </c>
      <c r="AJ89" s="102" t="n">
        <v>0</v>
      </c>
      <c r="AK89" s="102" t="n">
        <v>0</v>
      </c>
      <c r="AL89" s="102" t="n">
        <v>0</v>
      </c>
      <c r="AM89" s="102" t="n">
        <v>0</v>
      </c>
      <c r="AN89" s="102" t="n">
        <v>0</v>
      </c>
      <c r="AO89" s="102" t="n">
        <v>0</v>
      </c>
      <c r="AP89" s="102" t="n">
        <v>0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</v>
      </c>
      <c r="D90" s="102" t="n">
        <v>0</v>
      </c>
      <c r="E90" s="102" t="n">
        <v>0</v>
      </c>
      <c r="F90" s="102" t="n">
        <v>0</v>
      </c>
      <c r="G90" s="102" t="n">
        <v>0</v>
      </c>
      <c r="H90" s="102" t="n">
        <v>0</v>
      </c>
      <c r="I90" s="102" t="n">
        <v>0</v>
      </c>
      <c r="J90" s="102" t="n">
        <v>0</v>
      </c>
      <c r="K90" s="102" t="n">
        <v>0</v>
      </c>
      <c r="L90" s="102" t="n">
        <v>0</v>
      </c>
      <c r="M90" s="102" t="n">
        <v>0</v>
      </c>
      <c r="N90" s="102" t="n">
        <v>0</v>
      </c>
      <c r="O90" s="102" t="n">
        <v>0</v>
      </c>
      <c r="P90" s="102" t="n">
        <v>0</v>
      </c>
      <c r="Q90" s="102" t="n">
        <v>0</v>
      </c>
      <c r="R90" s="102" t="n">
        <v>0</v>
      </c>
      <c r="S90" s="102" t="n">
        <v>0</v>
      </c>
      <c r="T90" s="102" t="n">
        <v>0</v>
      </c>
      <c r="U90" s="102" t="n">
        <v>0</v>
      </c>
      <c r="V90" s="102" t="n">
        <v>0</v>
      </c>
      <c r="W90" s="102" t="n">
        <v>0</v>
      </c>
      <c r="X90" s="102" t="n">
        <v>0</v>
      </c>
      <c r="Y90" s="102" t="n">
        <v>0</v>
      </c>
      <c r="Z90" s="102" t="n">
        <v>0</v>
      </c>
      <c r="AA90" s="102" t="n">
        <v>0</v>
      </c>
      <c r="AB90" s="102" t="n">
        <v>0</v>
      </c>
      <c r="AC90" s="102" t="n">
        <v>0</v>
      </c>
      <c r="AD90" s="102" t="n">
        <v>0</v>
      </c>
      <c r="AE90" s="102" t="n">
        <v>0</v>
      </c>
      <c r="AF90" s="102" t="n">
        <v>0</v>
      </c>
      <c r="AG90" s="102" t="n">
        <v>0</v>
      </c>
      <c r="AH90" s="102" t="n">
        <v>0</v>
      </c>
      <c r="AI90" s="102" t="n">
        <v>0</v>
      </c>
      <c r="AJ90" s="102" t="n">
        <v>0</v>
      </c>
      <c r="AK90" s="102" t="n">
        <v>0</v>
      </c>
      <c r="AL90" s="102" t="n">
        <v>0</v>
      </c>
      <c r="AM90" s="102" t="n">
        <v>0</v>
      </c>
      <c r="AN90" s="102" t="n">
        <v>0</v>
      </c>
      <c r="AO90" s="102" t="n">
        <v>0</v>
      </c>
      <c r="AP90" s="102" t="n">
        <v>0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</v>
      </c>
      <c r="D91" s="102" t="n">
        <v>0</v>
      </c>
      <c r="E91" s="102" t="n">
        <v>0</v>
      </c>
      <c r="F91" s="102" t="n">
        <v>0</v>
      </c>
      <c r="G91" s="102" t="n">
        <v>0</v>
      </c>
      <c r="H91" s="102" t="n">
        <v>0</v>
      </c>
      <c r="I91" s="102" t="n">
        <v>0</v>
      </c>
      <c r="J91" s="102" t="n">
        <v>0</v>
      </c>
      <c r="K91" s="102" t="n">
        <v>0</v>
      </c>
      <c r="L91" s="102" t="n">
        <v>0</v>
      </c>
      <c r="M91" s="102" t="n">
        <v>0</v>
      </c>
      <c r="N91" s="102" t="n">
        <v>0</v>
      </c>
      <c r="O91" s="102" t="n">
        <v>0</v>
      </c>
      <c r="P91" s="102" t="n">
        <v>0</v>
      </c>
      <c r="Q91" s="102" t="n">
        <v>0</v>
      </c>
      <c r="R91" s="102" t="n">
        <v>0</v>
      </c>
      <c r="S91" s="102" t="n">
        <v>0</v>
      </c>
      <c r="T91" s="102" t="n">
        <v>0</v>
      </c>
      <c r="U91" s="102" t="n">
        <v>0</v>
      </c>
      <c r="V91" s="102" t="n">
        <v>0</v>
      </c>
      <c r="W91" s="102" t="n">
        <v>0</v>
      </c>
      <c r="X91" s="102" t="n">
        <v>0</v>
      </c>
      <c r="Y91" s="102" t="n">
        <v>0</v>
      </c>
      <c r="Z91" s="102" t="n">
        <v>0</v>
      </c>
      <c r="AA91" s="102" t="n">
        <v>0</v>
      </c>
      <c r="AB91" s="102" t="n">
        <v>0</v>
      </c>
      <c r="AC91" s="102" t="n">
        <v>0</v>
      </c>
      <c r="AD91" s="102" t="n">
        <v>0</v>
      </c>
      <c r="AE91" s="102" t="n">
        <v>0</v>
      </c>
      <c r="AF91" s="102" t="n">
        <v>0</v>
      </c>
      <c r="AG91" s="102" t="n">
        <v>0</v>
      </c>
      <c r="AH91" s="102" t="n">
        <v>0</v>
      </c>
      <c r="AI91" s="102" t="n">
        <v>0</v>
      </c>
      <c r="AJ91" s="102" t="n">
        <v>0</v>
      </c>
      <c r="AK91" s="102" t="n">
        <v>0</v>
      </c>
      <c r="AL91" s="102" t="n">
        <v>0</v>
      </c>
      <c r="AM91" s="102" t="n">
        <v>0</v>
      </c>
      <c r="AN91" s="102" t="n">
        <v>0</v>
      </c>
      <c r="AO91" s="102" t="n">
        <v>0</v>
      </c>
      <c r="AP91" s="102" t="n">
        <v>0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</v>
      </c>
      <c r="D92" s="102" t="n">
        <v>0</v>
      </c>
      <c r="E92" s="102" t="n">
        <v>0</v>
      </c>
      <c r="F92" s="102" t="n">
        <v>0</v>
      </c>
      <c r="G92" s="102" t="n">
        <v>0</v>
      </c>
      <c r="H92" s="102" t="n">
        <v>0</v>
      </c>
      <c r="I92" s="102" t="n">
        <v>0</v>
      </c>
      <c r="J92" s="102" t="n">
        <v>0</v>
      </c>
      <c r="K92" s="102" t="n">
        <v>0</v>
      </c>
      <c r="L92" s="102" t="n">
        <v>0</v>
      </c>
      <c r="M92" s="102" t="n">
        <v>0</v>
      </c>
      <c r="N92" s="102" t="n">
        <v>0</v>
      </c>
      <c r="O92" s="102" t="n">
        <v>0</v>
      </c>
      <c r="P92" s="102" t="n">
        <v>0</v>
      </c>
      <c r="Q92" s="102" t="n">
        <v>0</v>
      </c>
      <c r="R92" s="102" t="n">
        <v>0</v>
      </c>
      <c r="S92" s="102" t="n">
        <v>0</v>
      </c>
      <c r="T92" s="102" t="n">
        <v>0</v>
      </c>
      <c r="U92" s="102" t="n">
        <v>0</v>
      </c>
      <c r="V92" s="102" t="n">
        <v>0</v>
      </c>
      <c r="W92" s="102" t="n">
        <v>0</v>
      </c>
      <c r="X92" s="102" t="n">
        <v>0</v>
      </c>
      <c r="Y92" s="102" t="n">
        <v>0</v>
      </c>
      <c r="Z92" s="102" t="n">
        <v>0</v>
      </c>
      <c r="AA92" s="102" t="n">
        <v>0</v>
      </c>
      <c r="AB92" s="102" t="n">
        <v>0</v>
      </c>
      <c r="AC92" s="102" t="n">
        <v>0</v>
      </c>
      <c r="AD92" s="102" t="n">
        <v>0</v>
      </c>
      <c r="AE92" s="102" t="n">
        <v>0</v>
      </c>
      <c r="AF92" s="102" t="n">
        <v>0</v>
      </c>
      <c r="AG92" s="102" t="n">
        <v>0</v>
      </c>
      <c r="AH92" s="102" t="n">
        <v>0</v>
      </c>
      <c r="AI92" s="102" t="n">
        <v>0</v>
      </c>
      <c r="AJ92" s="102" t="n">
        <v>0</v>
      </c>
      <c r="AK92" s="102" t="n">
        <v>0</v>
      </c>
      <c r="AL92" s="102" t="n">
        <v>0</v>
      </c>
      <c r="AM92" s="102" t="n">
        <v>0</v>
      </c>
      <c r="AN92" s="102" t="n">
        <v>0</v>
      </c>
      <c r="AO92" s="102" t="n">
        <v>0</v>
      </c>
      <c r="AP92" s="102" t="n">
        <v>0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</v>
      </c>
      <c r="D93" s="102" t="n">
        <v>0</v>
      </c>
      <c r="E93" s="102" t="n">
        <v>0</v>
      </c>
      <c r="F93" s="102" t="n">
        <v>0</v>
      </c>
      <c r="G93" s="102" t="n">
        <v>0</v>
      </c>
      <c r="H93" s="102" t="n">
        <v>0</v>
      </c>
      <c r="I93" s="102" t="n">
        <v>0</v>
      </c>
      <c r="J93" s="102" t="n">
        <v>0</v>
      </c>
      <c r="K93" s="102" t="n">
        <v>0</v>
      </c>
      <c r="L93" s="102" t="n">
        <v>0</v>
      </c>
      <c r="M93" s="102" t="n">
        <v>0</v>
      </c>
      <c r="N93" s="102" t="n">
        <v>0</v>
      </c>
      <c r="O93" s="102" t="n">
        <v>0</v>
      </c>
      <c r="P93" s="102" t="n">
        <v>0</v>
      </c>
      <c r="Q93" s="102" t="n">
        <v>0</v>
      </c>
      <c r="R93" s="102" t="n">
        <v>0</v>
      </c>
      <c r="S93" s="102" t="n">
        <v>0</v>
      </c>
      <c r="T93" s="102" t="n">
        <v>0</v>
      </c>
      <c r="U93" s="102" t="n">
        <v>0</v>
      </c>
      <c r="V93" s="102" t="n">
        <v>0</v>
      </c>
      <c r="W93" s="102" t="n">
        <v>0</v>
      </c>
      <c r="X93" s="102" t="n">
        <v>0</v>
      </c>
      <c r="Y93" s="102" t="n">
        <v>0</v>
      </c>
      <c r="Z93" s="102" t="n">
        <v>0</v>
      </c>
      <c r="AA93" s="102" t="n">
        <v>0</v>
      </c>
      <c r="AB93" s="102" t="n">
        <v>0</v>
      </c>
      <c r="AC93" s="102" t="n">
        <v>0</v>
      </c>
      <c r="AD93" s="102" t="n">
        <v>0</v>
      </c>
      <c r="AE93" s="102" t="n">
        <v>0</v>
      </c>
      <c r="AF93" s="102" t="n">
        <v>0</v>
      </c>
      <c r="AG93" s="102" t="n">
        <v>0</v>
      </c>
      <c r="AH93" s="102" t="n">
        <v>0</v>
      </c>
      <c r="AI93" s="102" t="n">
        <v>0</v>
      </c>
      <c r="AJ93" s="102" t="n">
        <v>0</v>
      </c>
      <c r="AK93" s="102" t="n">
        <v>0</v>
      </c>
      <c r="AL93" s="102" t="n">
        <v>0</v>
      </c>
      <c r="AM93" s="102" t="n">
        <v>0</v>
      </c>
      <c r="AN93" s="102" t="n">
        <v>0</v>
      </c>
      <c r="AO93" s="102" t="n">
        <v>0</v>
      </c>
      <c r="AP93" s="102" t="n">
        <v>0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</v>
      </c>
      <c r="D94" s="102" t="n">
        <v>0</v>
      </c>
      <c r="E94" s="102" t="n">
        <v>0</v>
      </c>
      <c r="F94" s="102" t="n">
        <v>0</v>
      </c>
      <c r="G94" s="102" t="n">
        <v>0</v>
      </c>
      <c r="H94" s="102" t="n">
        <v>0</v>
      </c>
      <c r="I94" s="102" t="n">
        <v>0</v>
      </c>
      <c r="J94" s="102" t="n">
        <v>0</v>
      </c>
      <c r="K94" s="102" t="n">
        <v>0</v>
      </c>
      <c r="L94" s="102" t="n">
        <v>0</v>
      </c>
      <c r="M94" s="102" t="n">
        <v>0</v>
      </c>
      <c r="N94" s="102" t="n">
        <v>0</v>
      </c>
      <c r="O94" s="102" t="n">
        <v>0</v>
      </c>
      <c r="P94" s="102" t="n">
        <v>0</v>
      </c>
      <c r="Q94" s="102" t="n">
        <v>0</v>
      </c>
      <c r="R94" s="102" t="n">
        <v>0</v>
      </c>
      <c r="S94" s="102" t="n">
        <v>0</v>
      </c>
      <c r="T94" s="102" t="n">
        <v>0</v>
      </c>
      <c r="U94" s="102" t="n">
        <v>0</v>
      </c>
      <c r="V94" s="102" t="n">
        <v>0</v>
      </c>
      <c r="W94" s="102" t="n">
        <v>0</v>
      </c>
      <c r="X94" s="102" t="n">
        <v>0</v>
      </c>
      <c r="Y94" s="102" t="n">
        <v>0</v>
      </c>
      <c r="Z94" s="102" t="n">
        <v>0</v>
      </c>
      <c r="AA94" s="102" t="n">
        <v>0</v>
      </c>
      <c r="AB94" s="102" t="n">
        <v>0</v>
      </c>
      <c r="AC94" s="102" t="n">
        <v>0</v>
      </c>
      <c r="AD94" s="102" t="n">
        <v>0</v>
      </c>
      <c r="AE94" s="102" t="n">
        <v>0</v>
      </c>
      <c r="AF94" s="102" t="n">
        <v>0</v>
      </c>
      <c r="AG94" s="102" t="n">
        <v>0</v>
      </c>
      <c r="AH94" s="102" t="n">
        <v>0</v>
      </c>
      <c r="AI94" s="102" t="n">
        <v>0</v>
      </c>
      <c r="AJ94" s="102" t="n">
        <v>0</v>
      </c>
      <c r="AK94" s="102" t="n">
        <v>0</v>
      </c>
      <c r="AL94" s="102" t="n">
        <v>0</v>
      </c>
      <c r="AM94" s="102" t="n">
        <v>0</v>
      </c>
      <c r="AN94" s="102" t="n">
        <v>0</v>
      </c>
      <c r="AO94" s="102" t="n">
        <v>0</v>
      </c>
      <c r="AP94" s="102" t="n">
        <v>0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</v>
      </c>
      <c r="D95" s="102" t="n">
        <v>0</v>
      </c>
      <c r="E95" s="102" t="n">
        <v>0</v>
      </c>
      <c r="F95" s="102" t="n">
        <v>0</v>
      </c>
      <c r="G95" s="102" t="n">
        <v>0</v>
      </c>
      <c r="H95" s="102" t="n">
        <v>0</v>
      </c>
      <c r="I95" s="102" t="n">
        <v>0</v>
      </c>
      <c r="J95" s="102" t="n">
        <v>0</v>
      </c>
      <c r="K95" s="102" t="n">
        <v>0</v>
      </c>
      <c r="L95" s="102" t="n">
        <v>0</v>
      </c>
      <c r="M95" s="102" t="n">
        <v>0</v>
      </c>
      <c r="N95" s="102" t="n">
        <v>0</v>
      </c>
      <c r="O95" s="102" t="n">
        <v>0</v>
      </c>
      <c r="P95" s="102" t="n">
        <v>0</v>
      </c>
      <c r="Q95" s="102" t="n">
        <v>0</v>
      </c>
      <c r="R95" s="102" t="n">
        <v>0</v>
      </c>
      <c r="S95" s="102" t="n">
        <v>0</v>
      </c>
      <c r="T95" s="102" t="n">
        <v>0</v>
      </c>
      <c r="U95" s="102" t="n">
        <v>0</v>
      </c>
      <c r="V95" s="102" t="n">
        <v>0</v>
      </c>
      <c r="W95" s="102" t="n">
        <v>0</v>
      </c>
      <c r="X95" s="102" t="n">
        <v>0</v>
      </c>
      <c r="Y95" s="102" t="n">
        <v>0</v>
      </c>
      <c r="Z95" s="102" t="n">
        <v>0</v>
      </c>
      <c r="AA95" s="102" t="n">
        <v>0</v>
      </c>
      <c r="AB95" s="102" t="n">
        <v>0</v>
      </c>
      <c r="AC95" s="102" t="n">
        <v>0</v>
      </c>
      <c r="AD95" s="102" t="n">
        <v>0</v>
      </c>
      <c r="AE95" s="102" t="n">
        <v>0</v>
      </c>
      <c r="AF95" s="102" t="n">
        <v>0</v>
      </c>
      <c r="AG95" s="102" t="n">
        <v>0</v>
      </c>
      <c r="AH95" s="102" t="n">
        <v>0</v>
      </c>
      <c r="AI95" s="102" t="n">
        <v>0</v>
      </c>
      <c r="AJ95" s="102" t="n">
        <v>0</v>
      </c>
      <c r="AK95" s="102" t="n">
        <v>0</v>
      </c>
      <c r="AL95" s="102" t="n">
        <v>0</v>
      </c>
      <c r="AM95" s="102" t="n">
        <v>0</v>
      </c>
      <c r="AN95" s="102" t="n">
        <v>0</v>
      </c>
      <c r="AO95" s="102" t="n">
        <v>0</v>
      </c>
      <c r="AP95" s="102" t="n">
        <v>0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</v>
      </c>
      <c r="D96" s="102" t="n">
        <v>0</v>
      </c>
      <c r="E96" s="102" t="n">
        <v>0</v>
      </c>
      <c r="F96" s="102" t="n">
        <v>0</v>
      </c>
      <c r="G96" s="102" t="n">
        <v>0</v>
      </c>
      <c r="H96" s="102" t="n">
        <v>0</v>
      </c>
      <c r="I96" s="102" t="n">
        <v>0</v>
      </c>
      <c r="J96" s="102" t="n">
        <v>0</v>
      </c>
      <c r="K96" s="102" t="n">
        <v>0</v>
      </c>
      <c r="L96" s="102" t="n">
        <v>0</v>
      </c>
      <c r="M96" s="102" t="n">
        <v>0</v>
      </c>
      <c r="N96" s="102" t="n">
        <v>0</v>
      </c>
      <c r="O96" s="102" t="n">
        <v>0</v>
      </c>
      <c r="P96" s="102" t="n">
        <v>0</v>
      </c>
      <c r="Q96" s="102" t="n">
        <v>0</v>
      </c>
      <c r="R96" s="102" t="n">
        <v>0</v>
      </c>
      <c r="S96" s="102" t="n">
        <v>0</v>
      </c>
      <c r="T96" s="102" t="n">
        <v>0</v>
      </c>
      <c r="U96" s="102" t="n">
        <v>0</v>
      </c>
      <c r="V96" s="102" t="n">
        <v>0</v>
      </c>
      <c r="W96" s="102" t="n">
        <v>0</v>
      </c>
      <c r="X96" s="102" t="n">
        <v>0</v>
      </c>
      <c r="Y96" s="102" t="n">
        <v>0</v>
      </c>
      <c r="Z96" s="102" t="n">
        <v>0</v>
      </c>
      <c r="AA96" s="102" t="n">
        <v>0</v>
      </c>
      <c r="AB96" s="102" t="n">
        <v>0</v>
      </c>
      <c r="AC96" s="102" t="n">
        <v>0</v>
      </c>
      <c r="AD96" s="102" t="n">
        <v>0</v>
      </c>
      <c r="AE96" s="102" t="n">
        <v>0</v>
      </c>
      <c r="AF96" s="102" t="n">
        <v>0</v>
      </c>
      <c r="AG96" s="102" t="n">
        <v>0</v>
      </c>
      <c r="AH96" s="102" t="n">
        <v>0</v>
      </c>
      <c r="AI96" s="102" t="n">
        <v>0</v>
      </c>
      <c r="AJ96" s="102" t="n">
        <v>0</v>
      </c>
      <c r="AK96" s="102" t="n">
        <v>0</v>
      </c>
      <c r="AL96" s="102" t="n">
        <v>0</v>
      </c>
      <c r="AM96" s="102" t="n">
        <v>0</v>
      </c>
      <c r="AN96" s="102" t="n">
        <v>0</v>
      </c>
      <c r="AO96" s="102" t="n">
        <v>0</v>
      </c>
      <c r="AP96" s="102" t="n">
        <v>0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</v>
      </c>
      <c r="D97" s="102" t="n">
        <v>0</v>
      </c>
      <c r="E97" s="102" t="n">
        <v>0</v>
      </c>
      <c r="F97" s="102" t="n">
        <v>0</v>
      </c>
      <c r="G97" s="102" t="n">
        <v>0</v>
      </c>
      <c r="H97" s="102" t="n">
        <v>0</v>
      </c>
      <c r="I97" s="102" t="n">
        <v>0</v>
      </c>
      <c r="J97" s="102" t="n">
        <v>0</v>
      </c>
      <c r="K97" s="102" t="n">
        <v>0</v>
      </c>
      <c r="L97" s="102" t="n">
        <v>0</v>
      </c>
      <c r="M97" s="102" t="n">
        <v>0</v>
      </c>
      <c r="N97" s="102" t="n">
        <v>0</v>
      </c>
      <c r="O97" s="102" t="n">
        <v>0</v>
      </c>
      <c r="P97" s="102" t="n">
        <v>0</v>
      </c>
      <c r="Q97" s="102" t="n">
        <v>0</v>
      </c>
      <c r="R97" s="102" t="n">
        <v>0</v>
      </c>
      <c r="S97" s="102" t="n">
        <v>0</v>
      </c>
      <c r="T97" s="102" t="n">
        <v>0</v>
      </c>
      <c r="U97" s="102" t="n">
        <v>0</v>
      </c>
      <c r="V97" s="102" t="n">
        <v>0</v>
      </c>
      <c r="W97" s="102" t="n">
        <v>0</v>
      </c>
      <c r="X97" s="102" t="n">
        <v>0</v>
      </c>
      <c r="Y97" s="102" t="n">
        <v>0</v>
      </c>
      <c r="Z97" s="102" t="n">
        <v>0</v>
      </c>
      <c r="AA97" s="102" t="n">
        <v>0</v>
      </c>
      <c r="AB97" s="102" t="n">
        <v>0</v>
      </c>
      <c r="AC97" s="102" t="n">
        <v>0</v>
      </c>
      <c r="AD97" s="102" t="n">
        <v>0</v>
      </c>
      <c r="AE97" s="102" t="n">
        <v>0</v>
      </c>
      <c r="AF97" s="102" t="n">
        <v>0</v>
      </c>
      <c r="AG97" s="102" t="n">
        <v>0</v>
      </c>
      <c r="AH97" s="102" t="n">
        <v>0</v>
      </c>
      <c r="AI97" s="102" t="n">
        <v>0</v>
      </c>
      <c r="AJ97" s="102" t="n">
        <v>0</v>
      </c>
      <c r="AK97" s="102" t="n">
        <v>0</v>
      </c>
      <c r="AL97" s="102" t="n">
        <v>0</v>
      </c>
      <c r="AM97" s="102" t="n">
        <v>0</v>
      </c>
      <c r="AN97" s="102" t="n">
        <v>0</v>
      </c>
      <c r="AO97" s="102" t="n">
        <v>0</v>
      </c>
      <c r="AP97" s="102" t="n">
        <v>0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</v>
      </c>
      <c r="D98" s="102" t="n">
        <v>0</v>
      </c>
      <c r="E98" s="102" t="n">
        <v>0</v>
      </c>
      <c r="F98" s="102" t="n">
        <v>0</v>
      </c>
      <c r="G98" s="102" t="n">
        <v>0</v>
      </c>
      <c r="H98" s="102" t="n">
        <v>0</v>
      </c>
      <c r="I98" s="102" t="n">
        <v>0</v>
      </c>
      <c r="J98" s="102" t="n">
        <v>0</v>
      </c>
      <c r="K98" s="102" t="n">
        <v>0</v>
      </c>
      <c r="L98" s="102" t="n">
        <v>0</v>
      </c>
      <c r="M98" s="102" t="n">
        <v>0</v>
      </c>
      <c r="N98" s="102" t="n">
        <v>0</v>
      </c>
      <c r="O98" s="102" t="n">
        <v>0</v>
      </c>
      <c r="P98" s="102" t="n">
        <v>0</v>
      </c>
      <c r="Q98" s="102" t="n">
        <v>0</v>
      </c>
      <c r="R98" s="102" t="n">
        <v>0</v>
      </c>
      <c r="S98" s="102" t="n">
        <v>0</v>
      </c>
      <c r="T98" s="102" t="n">
        <v>0</v>
      </c>
      <c r="U98" s="102" t="n">
        <v>0</v>
      </c>
      <c r="V98" s="102" t="n">
        <v>0</v>
      </c>
      <c r="W98" s="102" t="n">
        <v>0</v>
      </c>
      <c r="X98" s="102" t="n">
        <v>0</v>
      </c>
      <c r="Y98" s="102" t="n">
        <v>0</v>
      </c>
      <c r="Z98" s="102" t="n">
        <v>0</v>
      </c>
      <c r="AA98" s="102" t="n">
        <v>0</v>
      </c>
      <c r="AB98" s="102" t="n">
        <v>0</v>
      </c>
      <c r="AC98" s="102" t="n">
        <v>0</v>
      </c>
      <c r="AD98" s="102" t="n">
        <v>0</v>
      </c>
      <c r="AE98" s="102" t="n">
        <v>0</v>
      </c>
      <c r="AF98" s="102" t="n">
        <v>0</v>
      </c>
      <c r="AG98" s="102" t="n">
        <v>0</v>
      </c>
      <c r="AH98" s="102" t="n">
        <v>0</v>
      </c>
      <c r="AI98" s="102" t="n">
        <v>0</v>
      </c>
      <c r="AJ98" s="102" t="n">
        <v>0</v>
      </c>
      <c r="AK98" s="102" t="n">
        <v>0</v>
      </c>
      <c r="AL98" s="102" t="n">
        <v>0</v>
      </c>
      <c r="AM98" s="102" t="n">
        <v>0</v>
      </c>
      <c r="AN98" s="102" t="n">
        <v>0</v>
      </c>
      <c r="AO98" s="102" t="n">
        <v>0</v>
      </c>
      <c r="AP98" s="102" t="n">
        <v>0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</v>
      </c>
      <c r="D99" s="102" t="n">
        <v>0</v>
      </c>
      <c r="E99" s="102" t="n">
        <v>0</v>
      </c>
      <c r="F99" s="102" t="n">
        <v>0</v>
      </c>
      <c r="G99" s="102" t="n">
        <v>0</v>
      </c>
      <c r="H99" s="102" t="n">
        <v>0</v>
      </c>
      <c r="I99" s="102" t="n">
        <v>0</v>
      </c>
      <c r="J99" s="102" t="n">
        <v>0</v>
      </c>
      <c r="K99" s="102" t="n">
        <v>0</v>
      </c>
      <c r="L99" s="102" t="n">
        <v>0</v>
      </c>
      <c r="M99" s="102" t="n">
        <v>0</v>
      </c>
      <c r="N99" s="102" t="n">
        <v>0</v>
      </c>
      <c r="O99" s="102" t="n">
        <v>0</v>
      </c>
      <c r="P99" s="102" t="n">
        <v>0</v>
      </c>
      <c r="Q99" s="102" t="n">
        <v>0</v>
      </c>
      <c r="R99" s="102" t="n">
        <v>0</v>
      </c>
      <c r="S99" s="102" t="n">
        <v>0</v>
      </c>
      <c r="T99" s="102" t="n">
        <v>0</v>
      </c>
      <c r="U99" s="102" t="n">
        <v>0</v>
      </c>
      <c r="V99" s="102" t="n">
        <v>0</v>
      </c>
      <c r="W99" s="102" t="n">
        <v>0</v>
      </c>
      <c r="X99" s="102" t="n">
        <v>0</v>
      </c>
      <c r="Y99" s="102" t="n">
        <v>0</v>
      </c>
      <c r="Z99" s="102" t="n">
        <v>0</v>
      </c>
      <c r="AA99" s="102" t="n">
        <v>0</v>
      </c>
      <c r="AB99" s="102" t="n">
        <v>0</v>
      </c>
      <c r="AC99" s="102" t="n">
        <v>0</v>
      </c>
      <c r="AD99" s="102" t="n">
        <v>0</v>
      </c>
      <c r="AE99" s="102" t="n">
        <v>0</v>
      </c>
      <c r="AF99" s="102" t="n">
        <v>0</v>
      </c>
      <c r="AG99" s="102" t="n">
        <v>0</v>
      </c>
      <c r="AH99" s="102" t="n">
        <v>0</v>
      </c>
      <c r="AI99" s="102" t="n">
        <v>0</v>
      </c>
      <c r="AJ99" s="102" t="n">
        <v>0</v>
      </c>
      <c r="AK99" s="102" t="n">
        <v>0</v>
      </c>
      <c r="AL99" s="102" t="n">
        <v>0</v>
      </c>
      <c r="AM99" s="102" t="n">
        <v>0</v>
      </c>
      <c r="AN99" s="102" t="n">
        <v>0</v>
      </c>
      <c r="AO99" s="102" t="n">
        <v>0</v>
      </c>
      <c r="AP99" s="102" t="n">
        <v>0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</v>
      </c>
      <c r="D100" s="102" t="n">
        <v>0</v>
      </c>
      <c r="E100" s="102" t="n">
        <v>0</v>
      </c>
      <c r="F100" s="102" t="n">
        <v>0</v>
      </c>
      <c r="G100" s="102" t="n">
        <v>0</v>
      </c>
      <c r="H100" s="102" t="n">
        <v>0</v>
      </c>
      <c r="I100" s="102" t="n">
        <v>0</v>
      </c>
      <c r="J100" s="102" t="n">
        <v>0</v>
      </c>
      <c r="K100" s="102" t="n">
        <v>0</v>
      </c>
      <c r="L100" s="102" t="n">
        <v>0</v>
      </c>
      <c r="M100" s="102" t="n">
        <v>0</v>
      </c>
      <c r="N100" s="102" t="n">
        <v>0</v>
      </c>
      <c r="O100" s="102" t="n">
        <v>0</v>
      </c>
      <c r="P100" s="102" t="n">
        <v>0</v>
      </c>
      <c r="Q100" s="102" t="n">
        <v>0</v>
      </c>
      <c r="R100" s="102" t="n">
        <v>0</v>
      </c>
      <c r="S100" s="102" t="n">
        <v>0</v>
      </c>
      <c r="T100" s="102" t="n">
        <v>0</v>
      </c>
      <c r="U100" s="102" t="n">
        <v>0</v>
      </c>
      <c r="V100" s="102" t="n">
        <v>0</v>
      </c>
      <c r="W100" s="102" t="n">
        <v>0</v>
      </c>
      <c r="X100" s="102" t="n">
        <v>0</v>
      </c>
      <c r="Y100" s="102" t="n">
        <v>0</v>
      </c>
      <c r="Z100" s="102" t="n">
        <v>0</v>
      </c>
      <c r="AA100" s="102" t="n">
        <v>0</v>
      </c>
      <c r="AB100" s="102" t="n">
        <v>0</v>
      </c>
      <c r="AC100" s="102" t="n">
        <v>0</v>
      </c>
      <c r="AD100" s="102" t="n">
        <v>0</v>
      </c>
      <c r="AE100" s="102" t="n">
        <v>0</v>
      </c>
      <c r="AF100" s="102" t="n">
        <v>0</v>
      </c>
      <c r="AG100" s="102" t="n">
        <v>0</v>
      </c>
      <c r="AH100" s="102" t="n">
        <v>0</v>
      </c>
      <c r="AI100" s="102" t="n">
        <v>0</v>
      </c>
      <c r="AJ100" s="102" t="n">
        <v>0</v>
      </c>
      <c r="AK100" s="102" t="n">
        <v>0</v>
      </c>
      <c r="AL100" s="102" t="n">
        <v>0</v>
      </c>
      <c r="AM100" s="102" t="n">
        <v>0</v>
      </c>
      <c r="AN100" s="102" t="n">
        <v>0</v>
      </c>
      <c r="AO100" s="102" t="n">
        <v>0</v>
      </c>
      <c r="AP100" s="102" t="n">
        <v>0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</v>
      </c>
      <c r="D101" s="102" t="n">
        <v>0</v>
      </c>
      <c r="E101" s="102" t="n">
        <v>0</v>
      </c>
      <c r="F101" s="102" t="n">
        <v>0</v>
      </c>
      <c r="G101" s="102" t="n">
        <v>0</v>
      </c>
      <c r="H101" s="102" t="n">
        <v>0</v>
      </c>
      <c r="I101" s="102" t="n">
        <v>0</v>
      </c>
      <c r="J101" s="102" t="n">
        <v>0</v>
      </c>
      <c r="K101" s="102" t="n">
        <v>0</v>
      </c>
      <c r="L101" s="102" t="n">
        <v>0</v>
      </c>
      <c r="M101" s="102" t="n">
        <v>0</v>
      </c>
      <c r="N101" s="102" t="n">
        <v>0</v>
      </c>
      <c r="O101" s="102" t="n">
        <v>0</v>
      </c>
      <c r="P101" s="102" t="n">
        <v>0</v>
      </c>
      <c r="Q101" s="102" t="n">
        <v>0</v>
      </c>
      <c r="R101" s="102" t="n">
        <v>0</v>
      </c>
      <c r="S101" s="102" t="n">
        <v>0</v>
      </c>
      <c r="T101" s="102" t="n">
        <v>0</v>
      </c>
      <c r="U101" s="102" t="n">
        <v>0</v>
      </c>
      <c r="V101" s="102" t="n">
        <v>0</v>
      </c>
      <c r="W101" s="102" t="n">
        <v>0</v>
      </c>
      <c r="X101" s="102" t="n">
        <v>0</v>
      </c>
      <c r="Y101" s="102" t="n">
        <v>0</v>
      </c>
      <c r="Z101" s="102" t="n">
        <v>0</v>
      </c>
      <c r="AA101" s="102" t="n">
        <v>0</v>
      </c>
      <c r="AB101" s="102" t="n">
        <v>0</v>
      </c>
      <c r="AC101" s="102" t="n">
        <v>0</v>
      </c>
      <c r="AD101" s="102" t="n">
        <v>0</v>
      </c>
      <c r="AE101" s="102" t="n">
        <v>0</v>
      </c>
      <c r="AF101" s="102" t="n">
        <v>0</v>
      </c>
      <c r="AG101" s="102" t="n">
        <v>0</v>
      </c>
      <c r="AH101" s="102" t="n">
        <v>0</v>
      </c>
      <c r="AI101" s="102" t="n">
        <v>0</v>
      </c>
      <c r="AJ101" s="102" t="n">
        <v>0</v>
      </c>
      <c r="AK101" s="102" t="n">
        <v>0</v>
      </c>
      <c r="AL101" s="102" t="n">
        <v>0</v>
      </c>
      <c r="AM101" s="102" t="n">
        <v>0</v>
      </c>
      <c r="AN101" s="102" t="n">
        <v>0</v>
      </c>
      <c r="AO101" s="102" t="n">
        <v>0</v>
      </c>
      <c r="AP101" s="102" t="n">
        <v>0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</v>
      </c>
      <c r="D102" s="102" t="n">
        <v>0</v>
      </c>
      <c r="E102" s="102" t="n">
        <v>0</v>
      </c>
      <c r="F102" s="102" t="n">
        <v>0</v>
      </c>
      <c r="G102" s="102" t="n">
        <v>0</v>
      </c>
      <c r="H102" s="102" t="n">
        <v>0</v>
      </c>
      <c r="I102" s="102" t="n">
        <v>0</v>
      </c>
      <c r="J102" s="102" t="n">
        <v>0</v>
      </c>
      <c r="K102" s="102" t="n">
        <v>0</v>
      </c>
      <c r="L102" s="102" t="n">
        <v>0</v>
      </c>
      <c r="M102" s="102" t="n">
        <v>0</v>
      </c>
      <c r="N102" s="102" t="n">
        <v>0</v>
      </c>
      <c r="O102" s="102" t="n">
        <v>0</v>
      </c>
      <c r="P102" s="102" t="n">
        <v>0</v>
      </c>
      <c r="Q102" s="102" t="n">
        <v>0</v>
      </c>
      <c r="R102" s="102" t="n">
        <v>0</v>
      </c>
      <c r="S102" s="102" t="n">
        <v>0</v>
      </c>
      <c r="T102" s="102" t="n">
        <v>0</v>
      </c>
      <c r="U102" s="102" t="n">
        <v>0</v>
      </c>
      <c r="V102" s="102" t="n">
        <v>0</v>
      </c>
      <c r="W102" s="102" t="n">
        <v>0</v>
      </c>
      <c r="X102" s="102" t="n">
        <v>0</v>
      </c>
      <c r="Y102" s="102" t="n">
        <v>0</v>
      </c>
      <c r="Z102" s="102" t="n">
        <v>0</v>
      </c>
      <c r="AA102" s="102" t="n">
        <v>0</v>
      </c>
      <c r="AB102" s="102" t="n">
        <v>0</v>
      </c>
      <c r="AC102" s="102" t="n">
        <v>0</v>
      </c>
      <c r="AD102" s="102" t="n">
        <v>0</v>
      </c>
      <c r="AE102" s="102" t="n">
        <v>0</v>
      </c>
      <c r="AF102" s="102" t="n">
        <v>0</v>
      </c>
      <c r="AG102" s="102" t="n">
        <v>0</v>
      </c>
      <c r="AH102" s="102" t="n">
        <v>0</v>
      </c>
      <c r="AI102" s="102" t="n">
        <v>0</v>
      </c>
      <c r="AJ102" s="102" t="n">
        <v>0</v>
      </c>
      <c r="AK102" s="102" t="n">
        <v>0</v>
      </c>
      <c r="AL102" s="102" t="n">
        <v>0</v>
      </c>
      <c r="AM102" s="102" t="n">
        <v>0</v>
      </c>
      <c r="AN102" s="102" t="n">
        <v>0</v>
      </c>
      <c r="AO102" s="102" t="n">
        <v>0</v>
      </c>
      <c r="AP102" s="102" t="n">
        <v>0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</v>
      </c>
      <c r="D103" s="102" t="n">
        <v>0</v>
      </c>
      <c r="E103" s="102" t="n">
        <v>0</v>
      </c>
      <c r="F103" s="102" t="n">
        <v>0</v>
      </c>
      <c r="G103" s="102" t="n">
        <v>0</v>
      </c>
      <c r="H103" s="102" t="n">
        <v>0</v>
      </c>
      <c r="I103" s="102" t="n">
        <v>0</v>
      </c>
      <c r="J103" s="102" t="n">
        <v>0</v>
      </c>
      <c r="K103" s="102" t="n">
        <v>0</v>
      </c>
      <c r="L103" s="102" t="n">
        <v>0</v>
      </c>
      <c r="M103" s="102" t="n">
        <v>0</v>
      </c>
      <c r="N103" s="102" t="n">
        <v>0</v>
      </c>
      <c r="O103" s="102" t="n">
        <v>0</v>
      </c>
      <c r="P103" s="102" t="n">
        <v>0</v>
      </c>
      <c r="Q103" s="102" t="n">
        <v>0</v>
      </c>
      <c r="R103" s="102" t="n">
        <v>0</v>
      </c>
      <c r="S103" s="102" t="n">
        <v>0</v>
      </c>
      <c r="T103" s="102" t="n">
        <v>0</v>
      </c>
      <c r="U103" s="102" t="n">
        <v>0</v>
      </c>
      <c r="V103" s="102" t="n">
        <v>0</v>
      </c>
      <c r="W103" s="102" t="n">
        <v>0</v>
      </c>
      <c r="X103" s="102" t="n">
        <v>0</v>
      </c>
      <c r="Y103" s="102" t="n">
        <v>0</v>
      </c>
      <c r="Z103" s="102" t="n">
        <v>0</v>
      </c>
      <c r="AA103" s="102" t="n">
        <v>0</v>
      </c>
      <c r="AB103" s="102" t="n">
        <v>0</v>
      </c>
      <c r="AC103" s="102" t="n">
        <v>0</v>
      </c>
      <c r="AD103" s="102" t="n">
        <v>0</v>
      </c>
      <c r="AE103" s="102" t="n">
        <v>0</v>
      </c>
      <c r="AF103" s="102" t="n">
        <v>0</v>
      </c>
      <c r="AG103" s="102" t="n">
        <v>0</v>
      </c>
      <c r="AH103" s="102" t="n">
        <v>0</v>
      </c>
      <c r="AI103" s="102" t="n">
        <v>0</v>
      </c>
      <c r="AJ103" s="102" t="n">
        <v>0</v>
      </c>
      <c r="AK103" s="102" t="n">
        <v>0</v>
      </c>
      <c r="AL103" s="102" t="n">
        <v>0</v>
      </c>
      <c r="AM103" s="102" t="n">
        <v>0</v>
      </c>
      <c r="AN103" s="102" t="n">
        <v>0</v>
      </c>
      <c r="AO103" s="102" t="n">
        <v>0</v>
      </c>
      <c r="AP103" s="102" t="n">
        <v>0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</v>
      </c>
      <c r="D104" s="102" t="n">
        <v>0</v>
      </c>
      <c r="E104" s="102" t="n">
        <v>0</v>
      </c>
      <c r="F104" s="102" t="n">
        <v>0</v>
      </c>
      <c r="G104" s="102" t="n">
        <v>0</v>
      </c>
      <c r="H104" s="102" t="n">
        <v>0</v>
      </c>
      <c r="I104" s="102" t="n">
        <v>0</v>
      </c>
      <c r="J104" s="102" t="n">
        <v>0</v>
      </c>
      <c r="K104" s="102" t="n">
        <v>0</v>
      </c>
      <c r="L104" s="102" t="n">
        <v>0</v>
      </c>
      <c r="M104" s="102" t="n">
        <v>0</v>
      </c>
      <c r="N104" s="102" t="n">
        <v>0</v>
      </c>
      <c r="O104" s="102" t="n">
        <v>0</v>
      </c>
      <c r="P104" s="102" t="n">
        <v>0</v>
      </c>
      <c r="Q104" s="102" t="n">
        <v>0</v>
      </c>
      <c r="R104" s="102" t="n">
        <v>0</v>
      </c>
      <c r="S104" s="102" t="n">
        <v>0</v>
      </c>
      <c r="T104" s="102" t="n">
        <v>0</v>
      </c>
      <c r="U104" s="102" t="n">
        <v>0</v>
      </c>
      <c r="V104" s="102" t="n">
        <v>0</v>
      </c>
      <c r="W104" s="102" t="n">
        <v>0</v>
      </c>
      <c r="X104" s="102" t="n">
        <v>0</v>
      </c>
      <c r="Y104" s="102" t="n">
        <v>0</v>
      </c>
      <c r="Z104" s="102" t="n">
        <v>0</v>
      </c>
      <c r="AA104" s="102" t="n">
        <v>0</v>
      </c>
      <c r="AB104" s="102" t="n">
        <v>0</v>
      </c>
      <c r="AC104" s="102" t="n">
        <v>0</v>
      </c>
      <c r="AD104" s="102" t="n">
        <v>0</v>
      </c>
      <c r="AE104" s="102" t="n">
        <v>0</v>
      </c>
      <c r="AF104" s="102" t="n">
        <v>0</v>
      </c>
      <c r="AG104" s="102" t="n">
        <v>0</v>
      </c>
      <c r="AH104" s="102" t="n">
        <v>0</v>
      </c>
      <c r="AI104" s="102" t="n">
        <v>0</v>
      </c>
      <c r="AJ104" s="102" t="n">
        <v>0</v>
      </c>
      <c r="AK104" s="102" t="n">
        <v>0</v>
      </c>
      <c r="AL104" s="102" t="n">
        <v>0</v>
      </c>
      <c r="AM104" s="102" t="n">
        <v>0</v>
      </c>
      <c r="AN104" s="102" t="n">
        <v>0</v>
      </c>
      <c r="AO104" s="102" t="n">
        <v>0</v>
      </c>
      <c r="AP104" s="102" t="n">
        <v>0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</v>
      </c>
      <c r="D105" s="102" t="n">
        <v>0</v>
      </c>
      <c r="E105" s="102" t="n">
        <v>0</v>
      </c>
      <c r="F105" s="102" t="n">
        <v>0</v>
      </c>
      <c r="G105" s="102" t="n">
        <v>0</v>
      </c>
      <c r="H105" s="102" t="n">
        <v>0</v>
      </c>
      <c r="I105" s="102" t="n">
        <v>0</v>
      </c>
      <c r="J105" s="102" t="n">
        <v>0</v>
      </c>
      <c r="K105" s="102" t="n">
        <v>0</v>
      </c>
      <c r="L105" s="102" t="n">
        <v>0</v>
      </c>
      <c r="M105" s="102" t="n">
        <v>0</v>
      </c>
      <c r="N105" s="102" t="n">
        <v>0</v>
      </c>
      <c r="O105" s="102" t="n">
        <v>0</v>
      </c>
      <c r="P105" s="102" t="n">
        <v>0</v>
      </c>
      <c r="Q105" s="102" t="n">
        <v>0</v>
      </c>
      <c r="R105" s="102" t="n">
        <v>0</v>
      </c>
      <c r="S105" s="102" t="n">
        <v>0</v>
      </c>
      <c r="T105" s="102" t="n">
        <v>0</v>
      </c>
      <c r="U105" s="102" t="n">
        <v>0</v>
      </c>
      <c r="V105" s="102" t="n">
        <v>0</v>
      </c>
      <c r="W105" s="102" t="n">
        <v>0</v>
      </c>
      <c r="X105" s="102" t="n">
        <v>0</v>
      </c>
      <c r="Y105" s="102" t="n">
        <v>0</v>
      </c>
      <c r="Z105" s="102" t="n">
        <v>0</v>
      </c>
      <c r="AA105" s="102" t="n">
        <v>0</v>
      </c>
      <c r="AB105" s="102" t="n">
        <v>0</v>
      </c>
      <c r="AC105" s="102" t="n">
        <v>0</v>
      </c>
      <c r="AD105" s="102" t="n">
        <v>0</v>
      </c>
      <c r="AE105" s="102" t="n">
        <v>0</v>
      </c>
      <c r="AF105" s="102" t="n">
        <v>0</v>
      </c>
      <c r="AG105" s="102" t="n">
        <v>0</v>
      </c>
      <c r="AH105" s="102" t="n">
        <v>0</v>
      </c>
      <c r="AI105" s="102" t="n">
        <v>0</v>
      </c>
      <c r="AJ105" s="102" t="n">
        <v>0</v>
      </c>
      <c r="AK105" s="102" t="n">
        <v>0</v>
      </c>
      <c r="AL105" s="102" t="n">
        <v>0</v>
      </c>
      <c r="AM105" s="102" t="n">
        <v>0</v>
      </c>
      <c r="AN105" s="102" t="n">
        <v>0</v>
      </c>
      <c r="AO105" s="102" t="n">
        <v>0</v>
      </c>
      <c r="AP105" s="102" t="n">
        <v>0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</v>
      </c>
      <c r="D106" s="102" t="n">
        <v>0</v>
      </c>
      <c r="E106" s="102" t="n">
        <v>0</v>
      </c>
      <c r="F106" s="102" t="n">
        <v>0</v>
      </c>
      <c r="G106" s="102" t="n">
        <v>0</v>
      </c>
      <c r="H106" s="102" t="n">
        <v>0</v>
      </c>
      <c r="I106" s="102" t="n">
        <v>0</v>
      </c>
      <c r="J106" s="102" t="n">
        <v>0</v>
      </c>
      <c r="K106" s="102" t="n">
        <v>0</v>
      </c>
      <c r="L106" s="102" t="n">
        <v>0</v>
      </c>
      <c r="M106" s="102" t="n">
        <v>0</v>
      </c>
      <c r="N106" s="102" t="n">
        <v>0</v>
      </c>
      <c r="O106" s="102" t="n">
        <v>0</v>
      </c>
      <c r="P106" s="102" t="n">
        <v>0</v>
      </c>
      <c r="Q106" s="102" t="n">
        <v>0</v>
      </c>
      <c r="R106" s="102" t="n">
        <v>0</v>
      </c>
      <c r="S106" s="102" t="n">
        <v>0</v>
      </c>
      <c r="T106" s="102" t="n">
        <v>0</v>
      </c>
      <c r="U106" s="102" t="n">
        <v>0</v>
      </c>
      <c r="V106" s="102" t="n">
        <v>0</v>
      </c>
      <c r="W106" s="102" t="n">
        <v>0</v>
      </c>
      <c r="X106" s="102" t="n">
        <v>0</v>
      </c>
      <c r="Y106" s="102" t="n">
        <v>0</v>
      </c>
      <c r="Z106" s="102" t="n">
        <v>0</v>
      </c>
      <c r="AA106" s="102" t="n">
        <v>0</v>
      </c>
      <c r="AB106" s="102" t="n">
        <v>0</v>
      </c>
      <c r="AC106" s="102" t="n">
        <v>0</v>
      </c>
      <c r="AD106" s="102" t="n">
        <v>0</v>
      </c>
      <c r="AE106" s="102" t="n">
        <v>0</v>
      </c>
      <c r="AF106" s="102" t="n">
        <v>0</v>
      </c>
      <c r="AG106" s="102" t="n">
        <v>0</v>
      </c>
      <c r="AH106" s="102" t="n">
        <v>0</v>
      </c>
      <c r="AI106" s="102" t="n">
        <v>0</v>
      </c>
      <c r="AJ106" s="102" t="n">
        <v>0</v>
      </c>
      <c r="AK106" s="102" t="n">
        <v>0</v>
      </c>
      <c r="AL106" s="102" t="n">
        <v>0</v>
      </c>
      <c r="AM106" s="102" t="n">
        <v>0</v>
      </c>
      <c r="AN106" s="102" t="n">
        <v>0</v>
      </c>
      <c r="AO106" s="102" t="n">
        <v>0</v>
      </c>
      <c r="AP106" s="102" t="n">
        <v>0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</v>
      </c>
      <c r="D107" s="102" t="n">
        <v>0</v>
      </c>
      <c r="E107" s="102" t="n">
        <v>0</v>
      </c>
      <c r="F107" s="102" t="n">
        <v>0</v>
      </c>
      <c r="G107" s="102" t="n">
        <v>0</v>
      </c>
      <c r="H107" s="102" t="n">
        <v>0</v>
      </c>
      <c r="I107" s="102" t="n">
        <v>0</v>
      </c>
      <c r="J107" s="102" t="n">
        <v>0</v>
      </c>
      <c r="K107" s="102" t="n">
        <v>0</v>
      </c>
      <c r="L107" s="102" t="n">
        <v>0</v>
      </c>
      <c r="M107" s="102" t="n">
        <v>0</v>
      </c>
      <c r="N107" s="102" t="n">
        <v>0</v>
      </c>
      <c r="O107" s="102" t="n">
        <v>0</v>
      </c>
      <c r="P107" s="102" t="n">
        <v>0</v>
      </c>
      <c r="Q107" s="102" t="n">
        <v>0</v>
      </c>
      <c r="R107" s="102" t="n">
        <v>0</v>
      </c>
      <c r="S107" s="102" t="n">
        <v>0</v>
      </c>
      <c r="T107" s="102" t="n">
        <v>0</v>
      </c>
      <c r="U107" s="102" t="n">
        <v>0</v>
      </c>
      <c r="V107" s="102" t="n">
        <v>0</v>
      </c>
      <c r="W107" s="102" t="n">
        <v>0</v>
      </c>
      <c r="X107" s="102" t="n">
        <v>0</v>
      </c>
      <c r="Y107" s="102" t="n">
        <v>0</v>
      </c>
      <c r="Z107" s="102" t="n">
        <v>0</v>
      </c>
      <c r="AA107" s="102" t="n">
        <v>0</v>
      </c>
      <c r="AB107" s="102" t="n">
        <v>0</v>
      </c>
      <c r="AC107" s="102" t="n">
        <v>0</v>
      </c>
      <c r="AD107" s="102" t="n">
        <v>0</v>
      </c>
      <c r="AE107" s="102" t="n">
        <v>0</v>
      </c>
      <c r="AF107" s="102" t="n">
        <v>0</v>
      </c>
      <c r="AG107" s="102" t="n">
        <v>0</v>
      </c>
      <c r="AH107" s="102" t="n">
        <v>0</v>
      </c>
      <c r="AI107" s="102" t="n">
        <v>0</v>
      </c>
      <c r="AJ107" s="102" t="n">
        <v>0</v>
      </c>
      <c r="AK107" s="102" t="n">
        <v>0</v>
      </c>
      <c r="AL107" s="102" t="n">
        <v>0</v>
      </c>
      <c r="AM107" s="102" t="n">
        <v>0</v>
      </c>
      <c r="AN107" s="102" t="n">
        <v>0</v>
      </c>
      <c r="AO107" s="102" t="n">
        <v>0</v>
      </c>
      <c r="AP107" s="102" t="n">
        <v>0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</v>
      </c>
      <c r="D108" s="102" t="n">
        <v>0</v>
      </c>
      <c r="E108" s="102" t="n">
        <v>0</v>
      </c>
      <c r="F108" s="102" t="n">
        <v>0</v>
      </c>
      <c r="G108" s="102" t="n">
        <v>0</v>
      </c>
      <c r="H108" s="102" t="n">
        <v>0</v>
      </c>
      <c r="I108" s="102" t="n">
        <v>0</v>
      </c>
      <c r="J108" s="102" t="n">
        <v>0</v>
      </c>
      <c r="K108" s="102" t="n">
        <v>0</v>
      </c>
      <c r="L108" s="102" t="n">
        <v>0</v>
      </c>
      <c r="M108" s="102" t="n">
        <v>0</v>
      </c>
      <c r="N108" s="102" t="n">
        <v>0</v>
      </c>
      <c r="O108" s="102" t="n">
        <v>0</v>
      </c>
      <c r="P108" s="102" t="n">
        <v>0</v>
      </c>
      <c r="Q108" s="102" t="n">
        <v>0</v>
      </c>
      <c r="R108" s="102" t="n">
        <v>0</v>
      </c>
      <c r="S108" s="102" t="n">
        <v>0</v>
      </c>
      <c r="T108" s="102" t="n">
        <v>0</v>
      </c>
      <c r="U108" s="102" t="n">
        <v>0</v>
      </c>
      <c r="V108" s="102" t="n">
        <v>0</v>
      </c>
      <c r="W108" s="102" t="n">
        <v>0</v>
      </c>
      <c r="X108" s="102" t="n">
        <v>0</v>
      </c>
      <c r="Y108" s="102" t="n">
        <v>0</v>
      </c>
      <c r="Z108" s="102" t="n">
        <v>0</v>
      </c>
      <c r="AA108" s="102" t="n">
        <v>0</v>
      </c>
      <c r="AB108" s="102" t="n">
        <v>0</v>
      </c>
      <c r="AC108" s="102" t="n">
        <v>0</v>
      </c>
      <c r="AD108" s="102" t="n">
        <v>0</v>
      </c>
      <c r="AE108" s="102" t="n">
        <v>0</v>
      </c>
      <c r="AF108" s="102" t="n">
        <v>0</v>
      </c>
      <c r="AG108" s="102" t="n">
        <v>0</v>
      </c>
      <c r="AH108" s="102" t="n">
        <v>0</v>
      </c>
      <c r="AI108" s="102" t="n">
        <v>0</v>
      </c>
      <c r="AJ108" s="102" t="n">
        <v>0</v>
      </c>
      <c r="AK108" s="102" t="n">
        <v>0</v>
      </c>
      <c r="AL108" s="102" t="n">
        <v>0</v>
      </c>
      <c r="AM108" s="102" t="n">
        <v>0</v>
      </c>
      <c r="AN108" s="102" t="n">
        <v>0</v>
      </c>
      <c r="AO108" s="102" t="n">
        <v>0</v>
      </c>
      <c r="AP108" s="102" t="n">
        <v>0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</v>
      </c>
      <c r="D109" s="102" t="n">
        <v>0</v>
      </c>
      <c r="E109" s="102" t="n">
        <v>0</v>
      </c>
      <c r="F109" s="102" t="n">
        <v>0</v>
      </c>
      <c r="G109" s="102" t="n">
        <v>0</v>
      </c>
      <c r="H109" s="102" t="n">
        <v>0</v>
      </c>
      <c r="I109" s="102" t="n">
        <v>0</v>
      </c>
      <c r="J109" s="102" t="n">
        <v>0</v>
      </c>
      <c r="K109" s="102" t="n">
        <v>0</v>
      </c>
      <c r="L109" s="102" t="n">
        <v>0</v>
      </c>
      <c r="M109" s="102" t="n">
        <v>0</v>
      </c>
      <c r="N109" s="102" t="n">
        <v>0</v>
      </c>
      <c r="O109" s="102" t="n">
        <v>0</v>
      </c>
      <c r="P109" s="102" t="n">
        <v>0</v>
      </c>
      <c r="Q109" s="102" t="n">
        <v>0</v>
      </c>
      <c r="R109" s="102" t="n">
        <v>0</v>
      </c>
      <c r="S109" s="102" t="n">
        <v>0</v>
      </c>
      <c r="T109" s="102" t="n">
        <v>0</v>
      </c>
      <c r="U109" s="102" t="n">
        <v>0</v>
      </c>
      <c r="V109" s="102" t="n">
        <v>0</v>
      </c>
      <c r="W109" s="102" t="n">
        <v>0</v>
      </c>
      <c r="X109" s="102" t="n">
        <v>0</v>
      </c>
      <c r="Y109" s="102" t="n">
        <v>0</v>
      </c>
      <c r="Z109" s="102" t="n">
        <v>0</v>
      </c>
      <c r="AA109" s="102" t="n">
        <v>0</v>
      </c>
      <c r="AB109" s="102" t="n">
        <v>0</v>
      </c>
      <c r="AC109" s="102" t="n">
        <v>0</v>
      </c>
      <c r="AD109" s="102" t="n">
        <v>0</v>
      </c>
      <c r="AE109" s="102" t="n">
        <v>0</v>
      </c>
      <c r="AF109" s="102" t="n">
        <v>0</v>
      </c>
      <c r="AG109" s="102" t="n">
        <v>0</v>
      </c>
      <c r="AH109" s="102" t="n">
        <v>0</v>
      </c>
      <c r="AI109" s="102" t="n">
        <v>0</v>
      </c>
      <c r="AJ109" s="102" t="n">
        <v>0</v>
      </c>
      <c r="AK109" s="102" t="n">
        <v>0</v>
      </c>
      <c r="AL109" s="102" t="n">
        <v>0</v>
      </c>
      <c r="AM109" s="102" t="n">
        <v>0</v>
      </c>
      <c r="AN109" s="102" t="n">
        <v>0</v>
      </c>
      <c r="AO109" s="102" t="n">
        <v>0</v>
      </c>
      <c r="AP109" s="102" t="n">
        <v>0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</v>
      </c>
      <c r="D110" s="102" t="n">
        <v>0</v>
      </c>
      <c r="E110" s="102" t="n">
        <v>0</v>
      </c>
      <c r="F110" s="102" t="n">
        <v>0</v>
      </c>
      <c r="G110" s="102" t="n">
        <v>0</v>
      </c>
      <c r="H110" s="102" t="n">
        <v>0</v>
      </c>
      <c r="I110" s="102" t="n">
        <v>0</v>
      </c>
      <c r="J110" s="102" t="n">
        <v>0</v>
      </c>
      <c r="K110" s="102" t="n">
        <v>0</v>
      </c>
      <c r="L110" s="102" t="n">
        <v>0</v>
      </c>
      <c r="M110" s="102" t="n">
        <v>0</v>
      </c>
      <c r="N110" s="102" t="n">
        <v>0</v>
      </c>
      <c r="O110" s="102" t="n">
        <v>0</v>
      </c>
      <c r="P110" s="102" t="n">
        <v>0</v>
      </c>
      <c r="Q110" s="102" t="n">
        <v>0</v>
      </c>
      <c r="R110" s="102" t="n">
        <v>0</v>
      </c>
      <c r="S110" s="102" t="n">
        <v>0</v>
      </c>
      <c r="T110" s="102" t="n">
        <v>0</v>
      </c>
      <c r="U110" s="102" t="n">
        <v>0</v>
      </c>
      <c r="V110" s="102" t="n">
        <v>0</v>
      </c>
      <c r="W110" s="102" t="n">
        <v>0</v>
      </c>
      <c r="X110" s="102" t="n">
        <v>0</v>
      </c>
      <c r="Y110" s="102" t="n">
        <v>0</v>
      </c>
      <c r="Z110" s="102" t="n">
        <v>0</v>
      </c>
      <c r="AA110" s="102" t="n">
        <v>0</v>
      </c>
      <c r="AB110" s="102" t="n">
        <v>0</v>
      </c>
      <c r="AC110" s="102" t="n">
        <v>0</v>
      </c>
      <c r="AD110" s="102" t="n">
        <v>0</v>
      </c>
      <c r="AE110" s="102" t="n">
        <v>0</v>
      </c>
      <c r="AF110" s="102" t="n">
        <v>0</v>
      </c>
      <c r="AG110" s="102" t="n">
        <v>0</v>
      </c>
      <c r="AH110" s="102" t="n">
        <v>0</v>
      </c>
      <c r="AI110" s="102" t="n">
        <v>0</v>
      </c>
      <c r="AJ110" s="102" t="n">
        <v>0</v>
      </c>
      <c r="AK110" s="102" t="n">
        <v>0</v>
      </c>
      <c r="AL110" s="102" t="n">
        <v>0</v>
      </c>
      <c r="AM110" s="102" t="n">
        <v>0</v>
      </c>
      <c r="AN110" s="102" t="n">
        <v>0</v>
      </c>
      <c r="AO110" s="102" t="n">
        <v>0</v>
      </c>
      <c r="AP110" s="102" t="n">
        <v>0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</v>
      </c>
      <c r="D111" s="102" t="n">
        <v>0</v>
      </c>
      <c r="E111" s="102" t="n">
        <v>0</v>
      </c>
      <c r="F111" s="102" t="n">
        <v>0</v>
      </c>
      <c r="G111" s="102" t="n">
        <v>0</v>
      </c>
      <c r="H111" s="102" t="n">
        <v>0</v>
      </c>
      <c r="I111" s="102" t="n">
        <v>0</v>
      </c>
      <c r="J111" s="102" t="n">
        <v>0</v>
      </c>
      <c r="K111" s="102" t="n">
        <v>0</v>
      </c>
      <c r="L111" s="102" t="n">
        <v>0</v>
      </c>
      <c r="M111" s="102" t="n">
        <v>0</v>
      </c>
      <c r="N111" s="102" t="n">
        <v>0</v>
      </c>
      <c r="O111" s="102" t="n">
        <v>0</v>
      </c>
      <c r="P111" s="102" t="n">
        <v>0</v>
      </c>
      <c r="Q111" s="102" t="n">
        <v>0</v>
      </c>
      <c r="R111" s="102" t="n">
        <v>0</v>
      </c>
      <c r="S111" s="102" t="n">
        <v>0</v>
      </c>
      <c r="T111" s="102" t="n">
        <v>0</v>
      </c>
      <c r="U111" s="102" t="n">
        <v>0</v>
      </c>
      <c r="V111" s="102" t="n">
        <v>0</v>
      </c>
      <c r="W111" s="102" t="n">
        <v>0</v>
      </c>
      <c r="X111" s="102" t="n">
        <v>0</v>
      </c>
      <c r="Y111" s="102" t="n">
        <v>0</v>
      </c>
      <c r="Z111" s="102" t="n">
        <v>0</v>
      </c>
      <c r="AA111" s="102" t="n">
        <v>0</v>
      </c>
      <c r="AB111" s="102" t="n">
        <v>0</v>
      </c>
      <c r="AC111" s="102" t="n">
        <v>0</v>
      </c>
      <c r="AD111" s="102" t="n">
        <v>0</v>
      </c>
      <c r="AE111" s="102" t="n">
        <v>0</v>
      </c>
      <c r="AF111" s="102" t="n">
        <v>0</v>
      </c>
      <c r="AG111" s="102" t="n">
        <v>0</v>
      </c>
      <c r="AH111" s="102" t="n">
        <v>0</v>
      </c>
      <c r="AI111" s="102" t="n">
        <v>0</v>
      </c>
      <c r="AJ111" s="102" t="n">
        <v>0</v>
      </c>
      <c r="AK111" s="102" t="n">
        <v>0</v>
      </c>
      <c r="AL111" s="102" t="n">
        <v>0</v>
      </c>
      <c r="AM111" s="102" t="n">
        <v>0</v>
      </c>
      <c r="AN111" s="102" t="n">
        <v>0</v>
      </c>
      <c r="AO111" s="102" t="n">
        <v>0</v>
      </c>
      <c r="AP111" s="102" t="n">
        <v>0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</v>
      </c>
      <c r="D112" s="102" t="n">
        <v>0</v>
      </c>
      <c r="E112" s="102" t="n">
        <v>0</v>
      </c>
      <c r="F112" s="102" t="n">
        <v>0</v>
      </c>
      <c r="G112" s="102" t="n">
        <v>0</v>
      </c>
      <c r="H112" s="102" t="n">
        <v>0</v>
      </c>
      <c r="I112" s="102" t="n">
        <v>0</v>
      </c>
      <c r="J112" s="102" t="n">
        <v>0</v>
      </c>
      <c r="K112" s="102" t="n">
        <v>0</v>
      </c>
      <c r="L112" s="102" t="n">
        <v>0</v>
      </c>
      <c r="M112" s="102" t="n">
        <v>0</v>
      </c>
      <c r="N112" s="102" t="n">
        <v>0</v>
      </c>
      <c r="O112" s="102" t="n">
        <v>0</v>
      </c>
      <c r="P112" s="102" t="n">
        <v>0</v>
      </c>
      <c r="Q112" s="102" t="n">
        <v>0</v>
      </c>
      <c r="R112" s="102" t="n">
        <v>0</v>
      </c>
      <c r="S112" s="102" t="n">
        <v>0</v>
      </c>
      <c r="T112" s="102" t="n">
        <v>0</v>
      </c>
      <c r="U112" s="102" t="n">
        <v>0</v>
      </c>
      <c r="V112" s="102" t="n">
        <v>0</v>
      </c>
      <c r="W112" s="102" t="n">
        <v>0</v>
      </c>
      <c r="X112" s="102" t="n">
        <v>0</v>
      </c>
      <c r="Y112" s="102" t="n">
        <v>0</v>
      </c>
      <c r="Z112" s="102" t="n">
        <v>0</v>
      </c>
      <c r="AA112" s="102" t="n">
        <v>0</v>
      </c>
      <c r="AB112" s="102" t="n">
        <v>0</v>
      </c>
      <c r="AC112" s="102" t="n">
        <v>0</v>
      </c>
      <c r="AD112" s="102" t="n">
        <v>0</v>
      </c>
      <c r="AE112" s="102" t="n">
        <v>0</v>
      </c>
      <c r="AF112" s="102" t="n">
        <v>0</v>
      </c>
      <c r="AG112" s="102" t="n">
        <v>0</v>
      </c>
      <c r="AH112" s="102" t="n">
        <v>0</v>
      </c>
      <c r="AI112" s="102" t="n">
        <v>0</v>
      </c>
      <c r="AJ112" s="102" t="n">
        <v>0</v>
      </c>
      <c r="AK112" s="102" t="n">
        <v>0</v>
      </c>
      <c r="AL112" s="102" t="n">
        <v>0</v>
      </c>
      <c r="AM112" s="102" t="n">
        <v>0</v>
      </c>
      <c r="AN112" s="102" t="n">
        <v>0</v>
      </c>
      <c r="AO112" s="102" t="n">
        <v>0</v>
      </c>
      <c r="AP112" s="102" t="n">
        <v>0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</v>
      </c>
      <c r="D113" s="102" t="n">
        <v>0</v>
      </c>
      <c r="E113" s="102" t="n">
        <v>0</v>
      </c>
      <c r="F113" s="102" t="n">
        <v>0</v>
      </c>
      <c r="G113" s="102" t="n">
        <v>0</v>
      </c>
      <c r="H113" s="102" t="n">
        <v>0</v>
      </c>
      <c r="I113" s="102" t="n">
        <v>0</v>
      </c>
      <c r="J113" s="102" t="n">
        <v>0</v>
      </c>
      <c r="K113" s="102" t="n">
        <v>0</v>
      </c>
      <c r="L113" s="102" t="n">
        <v>0</v>
      </c>
      <c r="M113" s="102" t="n">
        <v>0</v>
      </c>
      <c r="N113" s="102" t="n">
        <v>0</v>
      </c>
      <c r="O113" s="102" t="n">
        <v>0</v>
      </c>
      <c r="P113" s="102" t="n">
        <v>0</v>
      </c>
      <c r="Q113" s="102" t="n">
        <v>0</v>
      </c>
      <c r="R113" s="102" t="n">
        <v>0</v>
      </c>
      <c r="S113" s="102" t="n">
        <v>0</v>
      </c>
      <c r="T113" s="102" t="n">
        <v>0</v>
      </c>
      <c r="U113" s="102" t="n">
        <v>0</v>
      </c>
      <c r="V113" s="102" t="n">
        <v>0</v>
      </c>
      <c r="W113" s="102" t="n">
        <v>0</v>
      </c>
      <c r="X113" s="102" t="n">
        <v>0</v>
      </c>
      <c r="Y113" s="102" t="n">
        <v>0</v>
      </c>
      <c r="Z113" s="102" t="n">
        <v>0</v>
      </c>
      <c r="AA113" s="102" t="n">
        <v>0</v>
      </c>
      <c r="AB113" s="102" t="n">
        <v>0</v>
      </c>
      <c r="AC113" s="102" t="n">
        <v>0</v>
      </c>
      <c r="AD113" s="102" t="n">
        <v>0</v>
      </c>
      <c r="AE113" s="102" t="n">
        <v>0</v>
      </c>
      <c r="AF113" s="102" t="n">
        <v>0</v>
      </c>
      <c r="AG113" s="102" t="n">
        <v>0</v>
      </c>
      <c r="AH113" s="102" t="n">
        <v>0</v>
      </c>
      <c r="AI113" s="102" t="n">
        <v>0</v>
      </c>
      <c r="AJ113" s="102" t="n">
        <v>0</v>
      </c>
      <c r="AK113" s="102" t="n">
        <v>0</v>
      </c>
      <c r="AL113" s="102" t="n">
        <v>0</v>
      </c>
      <c r="AM113" s="102" t="n">
        <v>0</v>
      </c>
      <c r="AN113" s="102" t="n">
        <v>0</v>
      </c>
      <c r="AO113" s="102" t="n">
        <v>0</v>
      </c>
      <c r="AP113" s="102" t="n">
        <v>0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</v>
      </c>
      <c r="D114" s="102" t="n">
        <v>0</v>
      </c>
      <c r="E114" s="102" t="n">
        <v>0</v>
      </c>
      <c r="F114" s="102" t="n">
        <v>0</v>
      </c>
      <c r="G114" s="102" t="n">
        <v>0</v>
      </c>
      <c r="H114" s="102" t="n">
        <v>0</v>
      </c>
      <c r="I114" s="102" t="n">
        <v>0</v>
      </c>
      <c r="J114" s="102" t="n">
        <v>0</v>
      </c>
      <c r="K114" s="102" t="n">
        <v>0</v>
      </c>
      <c r="L114" s="102" t="n">
        <v>0</v>
      </c>
      <c r="M114" s="102" t="n">
        <v>0</v>
      </c>
      <c r="N114" s="102" t="n">
        <v>0</v>
      </c>
      <c r="O114" s="102" t="n">
        <v>0</v>
      </c>
      <c r="P114" s="102" t="n">
        <v>0</v>
      </c>
      <c r="Q114" s="102" t="n">
        <v>0</v>
      </c>
      <c r="R114" s="102" t="n">
        <v>0</v>
      </c>
      <c r="S114" s="102" t="n">
        <v>0</v>
      </c>
      <c r="T114" s="102" t="n">
        <v>0</v>
      </c>
      <c r="U114" s="102" t="n">
        <v>0</v>
      </c>
      <c r="V114" s="102" t="n">
        <v>0</v>
      </c>
      <c r="W114" s="102" t="n">
        <v>0</v>
      </c>
      <c r="X114" s="102" t="n">
        <v>0</v>
      </c>
      <c r="Y114" s="102" t="n">
        <v>0</v>
      </c>
      <c r="Z114" s="102" t="n">
        <v>0</v>
      </c>
      <c r="AA114" s="102" t="n">
        <v>0</v>
      </c>
      <c r="AB114" s="102" t="n">
        <v>0</v>
      </c>
      <c r="AC114" s="102" t="n">
        <v>0</v>
      </c>
      <c r="AD114" s="102" t="n">
        <v>0</v>
      </c>
      <c r="AE114" s="102" t="n">
        <v>0</v>
      </c>
      <c r="AF114" s="102" t="n">
        <v>0</v>
      </c>
      <c r="AG114" s="102" t="n">
        <v>0</v>
      </c>
      <c r="AH114" s="102" t="n">
        <v>0</v>
      </c>
      <c r="AI114" s="102" t="n">
        <v>0</v>
      </c>
      <c r="AJ114" s="102" t="n">
        <v>0</v>
      </c>
      <c r="AK114" s="102" t="n">
        <v>0</v>
      </c>
      <c r="AL114" s="102" t="n">
        <v>0</v>
      </c>
      <c r="AM114" s="102" t="n">
        <v>0</v>
      </c>
      <c r="AN114" s="102" t="n">
        <v>0</v>
      </c>
      <c r="AO114" s="102" t="n">
        <v>0</v>
      </c>
      <c r="AP114" s="102" t="n">
        <v>0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</v>
      </c>
      <c r="D115" s="102" t="n">
        <v>0</v>
      </c>
      <c r="E115" s="102" t="n">
        <v>0</v>
      </c>
      <c r="F115" s="102" t="n">
        <v>0</v>
      </c>
      <c r="G115" s="102" t="n">
        <v>0</v>
      </c>
      <c r="H115" s="102" t="n">
        <v>0</v>
      </c>
      <c r="I115" s="102" t="n">
        <v>0</v>
      </c>
      <c r="J115" s="102" t="n">
        <v>0</v>
      </c>
      <c r="K115" s="102" t="n">
        <v>0</v>
      </c>
      <c r="L115" s="102" t="n">
        <v>0</v>
      </c>
      <c r="M115" s="102" t="n">
        <v>0</v>
      </c>
      <c r="N115" s="102" t="n">
        <v>0</v>
      </c>
      <c r="O115" s="102" t="n">
        <v>0</v>
      </c>
      <c r="P115" s="102" t="n">
        <v>0</v>
      </c>
      <c r="Q115" s="102" t="n">
        <v>0</v>
      </c>
      <c r="R115" s="102" t="n">
        <v>0</v>
      </c>
      <c r="S115" s="102" t="n">
        <v>0</v>
      </c>
      <c r="T115" s="102" t="n">
        <v>0</v>
      </c>
      <c r="U115" s="102" t="n">
        <v>0</v>
      </c>
      <c r="V115" s="102" t="n">
        <v>0</v>
      </c>
      <c r="W115" s="102" t="n">
        <v>0</v>
      </c>
      <c r="X115" s="102" t="n">
        <v>0</v>
      </c>
      <c r="Y115" s="102" t="n">
        <v>0</v>
      </c>
      <c r="Z115" s="102" t="n">
        <v>0</v>
      </c>
      <c r="AA115" s="102" t="n">
        <v>0</v>
      </c>
      <c r="AB115" s="102" t="n">
        <v>0</v>
      </c>
      <c r="AC115" s="102" t="n">
        <v>0</v>
      </c>
      <c r="AD115" s="102" t="n">
        <v>0</v>
      </c>
      <c r="AE115" s="102" t="n">
        <v>0</v>
      </c>
      <c r="AF115" s="102" t="n">
        <v>0</v>
      </c>
      <c r="AG115" s="102" t="n">
        <v>0</v>
      </c>
      <c r="AH115" s="102" t="n">
        <v>0</v>
      </c>
      <c r="AI115" s="102" t="n">
        <v>0</v>
      </c>
      <c r="AJ115" s="102" t="n">
        <v>0</v>
      </c>
      <c r="AK115" s="102" t="n">
        <v>0</v>
      </c>
      <c r="AL115" s="102" t="n">
        <v>0</v>
      </c>
      <c r="AM115" s="102" t="n">
        <v>0</v>
      </c>
      <c r="AN115" s="102" t="n">
        <v>0</v>
      </c>
      <c r="AO115" s="102" t="n">
        <v>0</v>
      </c>
      <c r="AP115" s="102" t="n">
        <v>0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</v>
      </c>
      <c r="D116" s="102" t="n">
        <v>0</v>
      </c>
      <c r="E116" s="102" t="n">
        <v>0</v>
      </c>
      <c r="F116" s="102" t="n">
        <v>0</v>
      </c>
      <c r="G116" s="102" t="n">
        <v>0</v>
      </c>
      <c r="H116" s="102" t="n">
        <v>0</v>
      </c>
      <c r="I116" s="102" t="n">
        <v>0</v>
      </c>
      <c r="J116" s="102" t="n">
        <v>0</v>
      </c>
      <c r="K116" s="102" t="n">
        <v>0</v>
      </c>
      <c r="L116" s="102" t="n">
        <v>0</v>
      </c>
      <c r="M116" s="102" t="n">
        <v>0</v>
      </c>
      <c r="N116" s="102" t="n">
        <v>0</v>
      </c>
      <c r="O116" s="102" t="n">
        <v>0</v>
      </c>
      <c r="P116" s="102" t="n">
        <v>0</v>
      </c>
      <c r="Q116" s="102" t="n">
        <v>0</v>
      </c>
      <c r="R116" s="102" t="n">
        <v>0</v>
      </c>
      <c r="S116" s="102" t="n">
        <v>0</v>
      </c>
      <c r="T116" s="102" t="n">
        <v>0</v>
      </c>
      <c r="U116" s="102" t="n">
        <v>0</v>
      </c>
      <c r="V116" s="102" t="n">
        <v>0</v>
      </c>
      <c r="W116" s="102" t="n">
        <v>0</v>
      </c>
      <c r="X116" s="102" t="n">
        <v>0</v>
      </c>
      <c r="Y116" s="102" t="n">
        <v>0</v>
      </c>
      <c r="Z116" s="102" t="n">
        <v>0</v>
      </c>
      <c r="AA116" s="102" t="n">
        <v>0</v>
      </c>
      <c r="AB116" s="102" t="n">
        <v>0</v>
      </c>
      <c r="AC116" s="102" t="n">
        <v>0</v>
      </c>
      <c r="AD116" s="102" t="n">
        <v>0</v>
      </c>
      <c r="AE116" s="102" t="n">
        <v>0</v>
      </c>
      <c r="AF116" s="102" t="n">
        <v>0</v>
      </c>
      <c r="AG116" s="102" t="n">
        <v>0</v>
      </c>
      <c r="AH116" s="102" t="n">
        <v>0</v>
      </c>
      <c r="AI116" s="102" t="n">
        <v>0</v>
      </c>
      <c r="AJ116" s="102" t="n">
        <v>0</v>
      </c>
      <c r="AK116" s="102" t="n">
        <v>0</v>
      </c>
      <c r="AL116" s="102" t="n">
        <v>0</v>
      </c>
      <c r="AM116" s="102" t="n">
        <v>0</v>
      </c>
      <c r="AN116" s="102" t="n">
        <v>0</v>
      </c>
      <c r="AO116" s="102" t="n">
        <v>0</v>
      </c>
      <c r="AP116" s="102" t="n">
        <v>0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</v>
      </c>
      <c r="D117" s="102" t="n">
        <v>0</v>
      </c>
      <c r="E117" s="102" t="n">
        <v>0</v>
      </c>
      <c r="F117" s="102" t="n">
        <v>0</v>
      </c>
      <c r="G117" s="102" t="n">
        <v>0</v>
      </c>
      <c r="H117" s="102" t="n">
        <v>0</v>
      </c>
      <c r="I117" s="102" t="n">
        <v>0</v>
      </c>
      <c r="J117" s="102" t="n">
        <v>0</v>
      </c>
      <c r="K117" s="102" t="n">
        <v>0</v>
      </c>
      <c r="L117" s="102" t="n">
        <v>0</v>
      </c>
      <c r="M117" s="102" t="n">
        <v>0</v>
      </c>
      <c r="N117" s="102" t="n">
        <v>0</v>
      </c>
      <c r="O117" s="102" t="n">
        <v>0</v>
      </c>
      <c r="P117" s="102" t="n">
        <v>0</v>
      </c>
      <c r="Q117" s="102" t="n">
        <v>0</v>
      </c>
      <c r="R117" s="102" t="n">
        <v>0</v>
      </c>
      <c r="S117" s="102" t="n">
        <v>0</v>
      </c>
      <c r="T117" s="102" t="n">
        <v>0</v>
      </c>
      <c r="U117" s="102" t="n">
        <v>0</v>
      </c>
      <c r="V117" s="102" t="n">
        <v>0</v>
      </c>
      <c r="W117" s="102" t="n">
        <v>0</v>
      </c>
      <c r="X117" s="102" t="n">
        <v>0</v>
      </c>
      <c r="Y117" s="102" t="n">
        <v>0</v>
      </c>
      <c r="Z117" s="102" t="n">
        <v>0</v>
      </c>
      <c r="AA117" s="102" t="n">
        <v>0</v>
      </c>
      <c r="AB117" s="102" t="n">
        <v>0</v>
      </c>
      <c r="AC117" s="102" t="n">
        <v>0</v>
      </c>
      <c r="AD117" s="102" t="n">
        <v>0</v>
      </c>
      <c r="AE117" s="102" t="n">
        <v>0</v>
      </c>
      <c r="AF117" s="102" t="n">
        <v>0</v>
      </c>
      <c r="AG117" s="102" t="n">
        <v>0</v>
      </c>
      <c r="AH117" s="102" t="n">
        <v>0</v>
      </c>
      <c r="AI117" s="102" t="n">
        <v>0</v>
      </c>
      <c r="AJ117" s="102" t="n">
        <v>0</v>
      </c>
      <c r="AK117" s="102" t="n">
        <v>0</v>
      </c>
      <c r="AL117" s="102" t="n">
        <v>0</v>
      </c>
      <c r="AM117" s="102" t="n">
        <v>0</v>
      </c>
      <c r="AN117" s="102" t="n">
        <v>0</v>
      </c>
      <c r="AO117" s="102" t="n">
        <v>0</v>
      </c>
      <c r="AP117" s="102" t="n">
        <v>0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</v>
      </c>
      <c r="D118" s="102" t="n">
        <v>0</v>
      </c>
      <c r="E118" s="102" t="n">
        <v>0</v>
      </c>
      <c r="F118" s="102" t="n">
        <v>0</v>
      </c>
      <c r="G118" s="102" t="n">
        <v>0</v>
      </c>
      <c r="H118" s="102" t="n">
        <v>0</v>
      </c>
      <c r="I118" s="102" t="n">
        <v>0</v>
      </c>
      <c r="J118" s="102" t="n">
        <v>0</v>
      </c>
      <c r="K118" s="102" t="n">
        <v>0</v>
      </c>
      <c r="L118" s="102" t="n">
        <v>0</v>
      </c>
      <c r="M118" s="102" t="n">
        <v>0</v>
      </c>
      <c r="N118" s="102" t="n">
        <v>0</v>
      </c>
      <c r="O118" s="102" t="n">
        <v>0</v>
      </c>
      <c r="P118" s="102" t="n">
        <v>0</v>
      </c>
      <c r="Q118" s="102" t="n">
        <v>0</v>
      </c>
      <c r="R118" s="102" t="n">
        <v>0</v>
      </c>
      <c r="S118" s="102" t="n">
        <v>0</v>
      </c>
      <c r="T118" s="102" t="n">
        <v>0</v>
      </c>
      <c r="U118" s="102" t="n">
        <v>0</v>
      </c>
      <c r="V118" s="102" t="n">
        <v>0</v>
      </c>
      <c r="W118" s="102" t="n">
        <v>0</v>
      </c>
      <c r="X118" s="102" t="n">
        <v>0</v>
      </c>
      <c r="Y118" s="102" t="n">
        <v>0</v>
      </c>
      <c r="Z118" s="102" t="n">
        <v>0</v>
      </c>
      <c r="AA118" s="102" t="n">
        <v>0</v>
      </c>
      <c r="AB118" s="102" t="n">
        <v>0</v>
      </c>
      <c r="AC118" s="102" t="n">
        <v>0</v>
      </c>
      <c r="AD118" s="102" t="n">
        <v>0</v>
      </c>
      <c r="AE118" s="102" t="n">
        <v>0</v>
      </c>
      <c r="AF118" s="102" t="n">
        <v>0</v>
      </c>
      <c r="AG118" s="102" t="n">
        <v>0</v>
      </c>
      <c r="AH118" s="102" t="n">
        <v>0</v>
      </c>
      <c r="AI118" s="102" t="n">
        <v>0</v>
      </c>
      <c r="AJ118" s="102" t="n">
        <v>0</v>
      </c>
      <c r="AK118" s="102" t="n">
        <v>0</v>
      </c>
      <c r="AL118" s="102" t="n">
        <v>0</v>
      </c>
      <c r="AM118" s="102" t="n">
        <v>0</v>
      </c>
      <c r="AN118" s="102" t="n">
        <v>0</v>
      </c>
      <c r="AO118" s="102" t="n">
        <v>0</v>
      </c>
      <c r="AP118" s="102" t="n">
        <v>0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</v>
      </c>
      <c r="D119" s="102" t="n">
        <v>0</v>
      </c>
      <c r="E119" s="102" t="n">
        <v>0</v>
      </c>
      <c r="F119" s="102" t="n">
        <v>0</v>
      </c>
      <c r="G119" s="102" t="n">
        <v>0</v>
      </c>
      <c r="H119" s="102" t="n">
        <v>0</v>
      </c>
      <c r="I119" s="102" t="n">
        <v>0</v>
      </c>
      <c r="J119" s="102" t="n">
        <v>0</v>
      </c>
      <c r="K119" s="102" t="n">
        <v>0</v>
      </c>
      <c r="L119" s="102" t="n">
        <v>0</v>
      </c>
      <c r="M119" s="102" t="n">
        <v>0</v>
      </c>
      <c r="N119" s="102" t="n">
        <v>0</v>
      </c>
      <c r="O119" s="102" t="n">
        <v>0</v>
      </c>
      <c r="P119" s="102" t="n">
        <v>0</v>
      </c>
      <c r="Q119" s="102" t="n">
        <v>0</v>
      </c>
      <c r="R119" s="102" t="n">
        <v>0</v>
      </c>
      <c r="S119" s="102" t="n">
        <v>0</v>
      </c>
      <c r="T119" s="102" t="n">
        <v>0</v>
      </c>
      <c r="U119" s="102" t="n">
        <v>0</v>
      </c>
      <c r="V119" s="102" t="n">
        <v>0</v>
      </c>
      <c r="W119" s="102" t="n">
        <v>0</v>
      </c>
      <c r="X119" s="102" t="n">
        <v>0</v>
      </c>
      <c r="Y119" s="102" t="n">
        <v>0</v>
      </c>
      <c r="Z119" s="102" t="n">
        <v>0</v>
      </c>
      <c r="AA119" s="102" t="n">
        <v>0</v>
      </c>
      <c r="AB119" s="102" t="n">
        <v>0</v>
      </c>
      <c r="AC119" s="102" t="n">
        <v>0</v>
      </c>
      <c r="AD119" s="102" t="n">
        <v>0</v>
      </c>
      <c r="AE119" s="102" t="n">
        <v>0</v>
      </c>
      <c r="AF119" s="102" t="n">
        <v>0</v>
      </c>
      <c r="AG119" s="102" t="n">
        <v>0</v>
      </c>
      <c r="AH119" s="102" t="n">
        <v>0</v>
      </c>
      <c r="AI119" s="102" t="n">
        <v>0</v>
      </c>
      <c r="AJ119" s="102" t="n">
        <v>0</v>
      </c>
      <c r="AK119" s="102" t="n">
        <v>0</v>
      </c>
      <c r="AL119" s="102" t="n">
        <v>0</v>
      </c>
      <c r="AM119" s="102" t="n">
        <v>0</v>
      </c>
      <c r="AN119" s="102" t="n">
        <v>0</v>
      </c>
      <c r="AO119" s="102" t="n">
        <v>0</v>
      </c>
      <c r="AP119" s="102" t="n">
        <v>0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</v>
      </c>
      <c r="D120" s="102" t="n">
        <v>0</v>
      </c>
      <c r="E120" s="102" t="n">
        <v>0</v>
      </c>
      <c r="F120" s="102" t="n">
        <v>0</v>
      </c>
      <c r="G120" s="102" t="n">
        <v>0</v>
      </c>
      <c r="H120" s="102" t="n">
        <v>0</v>
      </c>
      <c r="I120" s="102" t="n">
        <v>0</v>
      </c>
      <c r="J120" s="102" t="n">
        <v>0</v>
      </c>
      <c r="K120" s="102" t="n">
        <v>0</v>
      </c>
      <c r="L120" s="102" t="n">
        <v>0</v>
      </c>
      <c r="M120" s="102" t="n">
        <v>0</v>
      </c>
      <c r="N120" s="102" t="n">
        <v>0</v>
      </c>
      <c r="O120" s="102" t="n">
        <v>0</v>
      </c>
      <c r="P120" s="102" t="n">
        <v>0</v>
      </c>
      <c r="Q120" s="102" t="n">
        <v>0</v>
      </c>
      <c r="R120" s="102" t="n">
        <v>0</v>
      </c>
      <c r="S120" s="102" t="n">
        <v>0</v>
      </c>
      <c r="T120" s="102" t="n">
        <v>0</v>
      </c>
      <c r="U120" s="102" t="n">
        <v>0</v>
      </c>
      <c r="V120" s="102" t="n">
        <v>0</v>
      </c>
      <c r="W120" s="102" t="n">
        <v>0</v>
      </c>
      <c r="X120" s="102" t="n">
        <v>0</v>
      </c>
      <c r="Y120" s="102" t="n">
        <v>0</v>
      </c>
      <c r="Z120" s="102" t="n">
        <v>0</v>
      </c>
      <c r="AA120" s="102" t="n">
        <v>0</v>
      </c>
      <c r="AB120" s="102" t="n">
        <v>0</v>
      </c>
      <c r="AC120" s="102" t="n">
        <v>0</v>
      </c>
      <c r="AD120" s="102" t="n">
        <v>0</v>
      </c>
      <c r="AE120" s="102" t="n">
        <v>0</v>
      </c>
      <c r="AF120" s="102" t="n">
        <v>0</v>
      </c>
      <c r="AG120" s="102" t="n">
        <v>0</v>
      </c>
      <c r="AH120" s="102" t="n">
        <v>0</v>
      </c>
      <c r="AI120" s="102" t="n">
        <v>0</v>
      </c>
      <c r="AJ120" s="102" t="n">
        <v>0</v>
      </c>
      <c r="AK120" s="102" t="n">
        <v>0</v>
      </c>
      <c r="AL120" s="102" t="n">
        <v>0</v>
      </c>
      <c r="AM120" s="102" t="n">
        <v>0</v>
      </c>
      <c r="AN120" s="102" t="n">
        <v>0</v>
      </c>
      <c r="AO120" s="102" t="n">
        <v>0</v>
      </c>
      <c r="AP120" s="102" t="n">
        <v>0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</v>
      </c>
      <c r="D121" s="102" t="n">
        <v>0</v>
      </c>
      <c r="E121" s="102" t="n">
        <v>0</v>
      </c>
      <c r="F121" s="102" t="n">
        <v>0</v>
      </c>
      <c r="G121" s="102" t="n">
        <v>0</v>
      </c>
      <c r="H121" s="102" t="n">
        <v>0</v>
      </c>
      <c r="I121" s="102" t="n">
        <v>0</v>
      </c>
      <c r="J121" s="102" t="n">
        <v>0</v>
      </c>
      <c r="K121" s="102" t="n">
        <v>0</v>
      </c>
      <c r="L121" s="102" t="n">
        <v>0</v>
      </c>
      <c r="M121" s="102" t="n">
        <v>0</v>
      </c>
      <c r="N121" s="102" t="n">
        <v>0</v>
      </c>
      <c r="O121" s="102" t="n">
        <v>0</v>
      </c>
      <c r="P121" s="102" t="n">
        <v>0</v>
      </c>
      <c r="Q121" s="102" t="n">
        <v>0</v>
      </c>
      <c r="R121" s="102" t="n">
        <v>0</v>
      </c>
      <c r="S121" s="102" t="n">
        <v>0</v>
      </c>
      <c r="T121" s="102" t="n">
        <v>0</v>
      </c>
      <c r="U121" s="102" t="n">
        <v>0</v>
      </c>
      <c r="V121" s="102" t="n">
        <v>0</v>
      </c>
      <c r="W121" s="102" t="n">
        <v>0</v>
      </c>
      <c r="X121" s="102" t="n">
        <v>0</v>
      </c>
      <c r="Y121" s="102" t="n">
        <v>0</v>
      </c>
      <c r="Z121" s="102" t="n">
        <v>0</v>
      </c>
      <c r="AA121" s="102" t="n">
        <v>0</v>
      </c>
      <c r="AB121" s="102" t="n">
        <v>0</v>
      </c>
      <c r="AC121" s="102" t="n">
        <v>0</v>
      </c>
      <c r="AD121" s="102" t="n">
        <v>0</v>
      </c>
      <c r="AE121" s="102" t="n">
        <v>0</v>
      </c>
      <c r="AF121" s="102" t="n">
        <v>0</v>
      </c>
      <c r="AG121" s="102" t="n">
        <v>0</v>
      </c>
      <c r="AH121" s="102" t="n">
        <v>0</v>
      </c>
      <c r="AI121" s="102" t="n">
        <v>0</v>
      </c>
      <c r="AJ121" s="102" t="n">
        <v>0</v>
      </c>
      <c r="AK121" s="102" t="n">
        <v>0</v>
      </c>
      <c r="AL121" s="102" t="n">
        <v>0</v>
      </c>
      <c r="AM121" s="102" t="n">
        <v>0</v>
      </c>
      <c r="AN121" s="102" t="n">
        <v>0</v>
      </c>
      <c r="AO121" s="102" t="n">
        <v>0</v>
      </c>
      <c r="AP121" s="102" t="n">
        <v>0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</v>
      </c>
      <c r="D122" s="102" t="n">
        <v>0</v>
      </c>
      <c r="E122" s="102" t="n">
        <v>0</v>
      </c>
      <c r="F122" s="102" t="n">
        <v>0</v>
      </c>
      <c r="G122" s="102" t="n">
        <v>0</v>
      </c>
      <c r="H122" s="102" t="n">
        <v>0</v>
      </c>
      <c r="I122" s="102" t="n">
        <v>0</v>
      </c>
      <c r="J122" s="102" t="n">
        <v>0</v>
      </c>
      <c r="K122" s="102" t="n">
        <v>0</v>
      </c>
      <c r="L122" s="102" t="n">
        <v>0</v>
      </c>
      <c r="M122" s="102" t="n">
        <v>0</v>
      </c>
      <c r="N122" s="102" t="n">
        <v>0</v>
      </c>
      <c r="O122" s="102" t="n">
        <v>0</v>
      </c>
      <c r="P122" s="102" t="n">
        <v>0</v>
      </c>
      <c r="Q122" s="102" t="n">
        <v>0</v>
      </c>
      <c r="R122" s="102" t="n">
        <v>0</v>
      </c>
      <c r="S122" s="102" t="n">
        <v>0</v>
      </c>
      <c r="T122" s="102" t="n">
        <v>0</v>
      </c>
      <c r="U122" s="102" t="n">
        <v>0</v>
      </c>
      <c r="V122" s="102" t="n">
        <v>0</v>
      </c>
      <c r="W122" s="102" t="n">
        <v>0</v>
      </c>
      <c r="X122" s="102" t="n">
        <v>0</v>
      </c>
      <c r="Y122" s="102" t="n">
        <v>0</v>
      </c>
      <c r="Z122" s="102" t="n">
        <v>0</v>
      </c>
      <c r="AA122" s="102" t="n">
        <v>0</v>
      </c>
      <c r="AB122" s="102" t="n">
        <v>0</v>
      </c>
      <c r="AC122" s="102" t="n">
        <v>0</v>
      </c>
      <c r="AD122" s="102" t="n">
        <v>0</v>
      </c>
      <c r="AE122" s="102" t="n">
        <v>0</v>
      </c>
      <c r="AF122" s="102" t="n">
        <v>0</v>
      </c>
      <c r="AG122" s="102" t="n">
        <v>0</v>
      </c>
      <c r="AH122" s="102" t="n">
        <v>0</v>
      </c>
      <c r="AI122" s="102" t="n">
        <v>0</v>
      </c>
      <c r="AJ122" s="102" t="n">
        <v>0</v>
      </c>
      <c r="AK122" s="102" t="n">
        <v>0</v>
      </c>
      <c r="AL122" s="102" t="n">
        <v>0</v>
      </c>
      <c r="AM122" s="102" t="n">
        <v>0</v>
      </c>
      <c r="AN122" s="102" t="n">
        <v>0</v>
      </c>
      <c r="AO122" s="102" t="n">
        <v>0</v>
      </c>
      <c r="AP122" s="102" t="n">
        <v>0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</v>
      </c>
      <c r="D123" s="102" t="n">
        <v>0</v>
      </c>
      <c r="E123" s="102" t="n">
        <v>0</v>
      </c>
      <c r="F123" s="102" t="n">
        <v>0</v>
      </c>
      <c r="G123" s="102" t="n">
        <v>0</v>
      </c>
      <c r="H123" s="102" t="n">
        <v>0</v>
      </c>
      <c r="I123" s="102" t="n">
        <v>0</v>
      </c>
      <c r="J123" s="102" t="n">
        <v>0</v>
      </c>
      <c r="K123" s="102" t="n">
        <v>0</v>
      </c>
      <c r="L123" s="102" t="n">
        <v>0</v>
      </c>
      <c r="M123" s="102" t="n">
        <v>0</v>
      </c>
      <c r="N123" s="102" t="n">
        <v>0</v>
      </c>
      <c r="O123" s="102" t="n">
        <v>0</v>
      </c>
      <c r="P123" s="102" t="n">
        <v>0</v>
      </c>
      <c r="Q123" s="102" t="n">
        <v>0</v>
      </c>
      <c r="R123" s="102" t="n">
        <v>0</v>
      </c>
      <c r="S123" s="102" t="n">
        <v>0</v>
      </c>
      <c r="T123" s="102" t="n">
        <v>0</v>
      </c>
      <c r="U123" s="102" t="n">
        <v>0</v>
      </c>
      <c r="V123" s="102" t="n">
        <v>0</v>
      </c>
      <c r="W123" s="102" t="n">
        <v>0</v>
      </c>
      <c r="X123" s="102" t="n">
        <v>0</v>
      </c>
      <c r="Y123" s="102" t="n">
        <v>0</v>
      </c>
      <c r="Z123" s="102" t="n">
        <v>0</v>
      </c>
      <c r="AA123" s="102" t="n">
        <v>0</v>
      </c>
      <c r="AB123" s="102" t="n">
        <v>0</v>
      </c>
      <c r="AC123" s="102" t="n">
        <v>0</v>
      </c>
      <c r="AD123" s="102" t="n">
        <v>0</v>
      </c>
      <c r="AE123" s="102" t="n">
        <v>0</v>
      </c>
      <c r="AF123" s="102" t="n">
        <v>0</v>
      </c>
      <c r="AG123" s="102" t="n">
        <v>0</v>
      </c>
      <c r="AH123" s="102" t="n">
        <v>0</v>
      </c>
      <c r="AI123" s="102" t="n">
        <v>0</v>
      </c>
      <c r="AJ123" s="102" t="n">
        <v>0</v>
      </c>
      <c r="AK123" s="102" t="n">
        <v>0</v>
      </c>
      <c r="AL123" s="102" t="n">
        <v>0</v>
      </c>
      <c r="AM123" s="102" t="n">
        <v>0</v>
      </c>
      <c r="AN123" s="102" t="n">
        <v>0</v>
      </c>
      <c r="AO123" s="102" t="n">
        <v>0</v>
      </c>
      <c r="AP123" s="102" t="n">
        <v>0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</v>
      </c>
      <c r="D124" s="102" t="n">
        <v>0</v>
      </c>
      <c r="E124" s="102" t="n">
        <v>0</v>
      </c>
      <c r="F124" s="102" t="n">
        <v>0</v>
      </c>
      <c r="G124" s="102" t="n">
        <v>0</v>
      </c>
      <c r="H124" s="102" t="n">
        <v>0</v>
      </c>
      <c r="I124" s="102" t="n">
        <v>0</v>
      </c>
      <c r="J124" s="102" t="n">
        <v>0</v>
      </c>
      <c r="K124" s="102" t="n">
        <v>0</v>
      </c>
      <c r="L124" s="102" t="n">
        <v>0</v>
      </c>
      <c r="M124" s="102" t="n">
        <v>0</v>
      </c>
      <c r="N124" s="102" t="n">
        <v>0</v>
      </c>
      <c r="O124" s="102" t="n">
        <v>0</v>
      </c>
      <c r="P124" s="102" t="n">
        <v>0</v>
      </c>
      <c r="Q124" s="102" t="n">
        <v>0</v>
      </c>
      <c r="R124" s="102" t="n">
        <v>0</v>
      </c>
      <c r="S124" s="102" t="n">
        <v>0</v>
      </c>
      <c r="T124" s="102" t="n">
        <v>0</v>
      </c>
      <c r="U124" s="102" t="n">
        <v>0</v>
      </c>
      <c r="V124" s="102" t="n">
        <v>0</v>
      </c>
      <c r="W124" s="102" t="n">
        <v>0</v>
      </c>
      <c r="X124" s="102" t="n">
        <v>0</v>
      </c>
      <c r="Y124" s="102" t="n">
        <v>0</v>
      </c>
      <c r="Z124" s="102" t="n">
        <v>0</v>
      </c>
      <c r="AA124" s="102" t="n">
        <v>0</v>
      </c>
      <c r="AB124" s="102" t="n">
        <v>0</v>
      </c>
      <c r="AC124" s="102" t="n">
        <v>0</v>
      </c>
      <c r="AD124" s="102" t="n">
        <v>0</v>
      </c>
      <c r="AE124" s="102" t="n">
        <v>0</v>
      </c>
      <c r="AF124" s="102" t="n">
        <v>0</v>
      </c>
      <c r="AG124" s="102" t="n">
        <v>0</v>
      </c>
      <c r="AH124" s="102" t="n">
        <v>0</v>
      </c>
      <c r="AI124" s="102" t="n">
        <v>0</v>
      </c>
      <c r="AJ124" s="102" t="n">
        <v>0</v>
      </c>
      <c r="AK124" s="102" t="n">
        <v>0</v>
      </c>
      <c r="AL124" s="102" t="n">
        <v>0</v>
      </c>
      <c r="AM124" s="102" t="n">
        <v>0</v>
      </c>
      <c r="AN124" s="102" t="n">
        <v>0</v>
      </c>
      <c r="AO124" s="102" t="n">
        <v>0</v>
      </c>
      <c r="AP124" s="102" t="n">
        <v>0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</v>
      </c>
      <c r="D125" s="102" t="n">
        <v>0</v>
      </c>
      <c r="E125" s="102" t="n">
        <v>0</v>
      </c>
      <c r="F125" s="102" t="n">
        <v>0</v>
      </c>
      <c r="G125" s="102" t="n">
        <v>0</v>
      </c>
      <c r="H125" s="102" t="n">
        <v>0</v>
      </c>
      <c r="I125" s="102" t="n">
        <v>0</v>
      </c>
      <c r="J125" s="102" t="n">
        <v>0</v>
      </c>
      <c r="K125" s="102" t="n">
        <v>0</v>
      </c>
      <c r="L125" s="102" t="n">
        <v>0</v>
      </c>
      <c r="M125" s="102" t="n">
        <v>0</v>
      </c>
      <c r="N125" s="102" t="n">
        <v>0</v>
      </c>
      <c r="O125" s="102" t="n">
        <v>0</v>
      </c>
      <c r="P125" s="102" t="n">
        <v>0</v>
      </c>
      <c r="Q125" s="102" t="n">
        <v>0</v>
      </c>
      <c r="R125" s="102" t="n">
        <v>0</v>
      </c>
      <c r="S125" s="102" t="n">
        <v>0</v>
      </c>
      <c r="T125" s="102" t="n">
        <v>0</v>
      </c>
      <c r="U125" s="102" t="n">
        <v>0</v>
      </c>
      <c r="V125" s="102" t="n">
        <v>0</v>
      </c>
      <c r="W125" s="102" t="n">
        <v>0</v>
      </c>
      <c r="X125" s="102" t="n">
        <v>0</v>
      </c>
      <c r="Y125" s="102" t="n">
        <v>0</v>
      </c>
      <c r="Z125" s="102" t="n">
        <v>0</v>
      </c>
      <c r="AA125" s="102" t="n">
        <v>0</v>
      </c>
      <c r="AB125" s="102" t="n">
        <v>0</v>
      </c>
      <c r="AC125" s="102" t="n">
        <v>0</v>
      </c>
      <c r="AD125" s="102" t="n">
        <v>0</v>
      </c>
      <c r="AE125" s="102" t="n">
        <v>0</v>
      </c>
      <c r="AF125" s="102" t="n">
        <v>0</v>
      </c>
      <c r="AG125" s="102" t="n">
        <v>0</v>
      </c>
      <c r="AH125" s="102" t="n">
        <v>0</v>
      </c>
      <c r="AI125" s="102" t="n">
        <v>0</v>
      </c>
      <c r="AJ125" s="102" t="n">
        <v>0</v>
      </c>
      <c r="AK125" s="102" t="n">
        <v>0</v>
      </c>
      <c r="AL125" s="102" t="n">
        <v>0</v>
      </c>
      <c r="AM125" s="102" t="n">
        <v>0</v>
      </c>
      <c r="AN125" s="102" t="n">
        <v>0</v>
      </c>
      <c r="AO125" s="102" t="n">
        <v>0</v>
      </c>
      <c r="AP125" s="102" t="n">
        <v>0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</v>
      </c>
      <c r="D126" s="102" t="n">
        <v>0</v>
      </c>
      <c r="E126" s="102" t="n">
        <v>0</v>
      </c>
      <c r="F126" s="102" t="n">
        <v>0</v>
      </c>
      <c r="G126" s="102" t="n">
        <v>0</v>
      </c>
      <c r="H126" s="102" t="n">
        <v>0</v>
      </c>
      <c r="I126" s="102" t="n">
        <v>0</v>
      </c>
      <c r="J126" s="102" t="n">
        <v>0</v>
      </c>
      <c r="K126" s="102" t="n">
        <v>0</v>
      </c>
      <c r="L126" s="102" t="n">
        <v>0</v>
      </c>
      <c r="M126" s="102" t="n">
        <v>0</v>
      </c>
      <c r="N126" s="102" t="n">
        <v>0</v>
      </c>
      <c r="O126" s="102" t="n">
        <v>0</v>
      </c>
      <c r="P126" s="102" t="n">
        <v>0</v>
      </c>
      <c r="Q126" s="102" t="n">
        <v>0</v>
      </c>
      <c r="R126" s="102" t="n">
        <v>0</v>
      </c>
      <c r="S126" s="102" t="n">
        <v>0</v>
      </c>
      <c r="T126" s="102" t="n">
        <v>0</v>
      </c>
      <c r="U126" s="102" t="n">
        <v>0</v>
      </c>
      <c r="V126" s="102" t="n">
        <v>0</v>
      </c>
      <c r="W126" s="102" t="n">
        <v>0</v>
      </c>
      <c r="X126" s="102" t="n">
        <v>0</v>
      </c>
      <c r="Y126" s="102" t="n">
        <v>0</v>
      </c>
      <c r="Z126" s="102" t="n">
        <v>0</v>
      </c>
      <c r="AA126" s="102" t="n">
        <v>0</v>
      </c>
      <c r="AB126" s="102" t="n">
        <v>0</v>
      </c>
      <c r="AC126" s="102" t="n">
        <v>0</v>
      </c>
      <c r="AD126" s="102" t="n">
        <v>0</v>
      </c>
      <c r="AE126" s="102" t="n">
        <v>0</v>
      </c>
      <c r="AF126" s="102" t="n">
        <v>0</v>
      </c>
      <c r="AG126" s="102" t="n">
        <v>0</v>
      </c>
      <c r="AH126" s="102" t="n">
        <v>0</v>
      </c>
      <c r="AI126" s="102" t="n">
        <v>0</v>
      </c>
      <c r="AJ126" s="102" t="n">
        <v>0</v>
      </c>
      <c r="AK126" s="102" t="n">
        <v>0</v>
      </c>
      <c r="AL126" s="102" t="n">
        <v>0</v>
      </c>
      <c r="AM126" s="102" t="n">
        <v>0</v>
      </c>
      <c r="AN126" s="102" t="n">
        <v>0</v>
      </c>
      <c r="AO126" s="102" t="n">
        <v>0</v>
      </c>
      <c r="AP126" s="102" t="n">
        <v>0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</v>
      </c>
      <c r="D127" s="102" t="n">
        <v>0</v>
      </c>
      <c r="E127" s="102" t="n">
        <v>0</v>
      </c>
      <c r="F127" s="102" t="n">
        <v>0</v>
      </c>
      <c r="G127" s="102" t="n">
        <v>0</v>
      </c>
      <c r="H127" s="102" t="n">
        <v>0</v>
      </c>
      <c r="I127" s="102" t="n">
        <v>0</v>
      </c>
      <c r="J127" s="102" t="n">
        <v>0</v>
      </c>
      <c r="K127" s="102" t="n">
        <v>0</v>
      </c>
      <c r="L127" s="102" t="n">
        <v>0</v>
      </c>
      <c r="M127" s="102" t="n">
        <v>0</v>
      </c>
      <c r="N127" s="102" t="n">
        <v>0</v>
      </c>
      <c r="O127" s="102" t="n">
        <v>0</v>
      </c>
      <c r="P127" s="102" t="n">
        <v>0</v>
      </c>
      <c r="Q127" s="102" t="n">
        <v>0</v>
      </c>
      <c r="R127" s="102" t="n">
        <v>0</v>
      </c>
      <c r="S127" s="102" t="n">
        <v>0</v>
      </c>
      <c r="T127" s="102" t="n">
        <v>0</v>
      </c>
      <c r="U127" s="102" t="n">
        <v>0</v>
      </c>
      <c r="V127" s="102" t="n">
        <v>0</v>
      </c>
      <c r="W127" s="102" t="n">
        <v>0</v>
      </c>
      <c r="X127" s="102" t="n">
        <v>0</v>
      </c>
      <c r="Y127" s="102" t="n">
        <v>0</v>
      </c>
      <c r="Z127" s="102" t="n">
        <v>0</v>
      </c>
      <c r="AA127" s="102" t="n">
        <v>0</v>
      </c>
      <c r="AB127" s="102" t="n">
        <v>0</v>
      </c>
      <c r="AC127" s="102" t="n">
        <v>0</v>
      </c>
      <c r="AD127" s="102" t="n">
        <v>0</v>
      </c>
      <c r="AE127" s="102" t="n">
        <v>0</v>
      </c>
      <c r="AF127" s="102" t="n">
        <v>0</v>
      </c>
      <c r="AG127" s="102" t="n">
        <v>0</v>
      </c>
      <c r="AH127" s="102" t="n">
        <v>0</v>
      </c>
      <c r="AI127" s="102" t="n">
        <v>0</v>
      </c>
      <c r="AJ127" s="102" t="n">
        <v>0</v>
      </c>
      <c r="AK127" s="102" t="n">
        <v>0</v>
      </c>
      <c r="AL127" s="102" t="n">
        <v>0</v>
      </c>
      <c r="AM127" s="102" t="n">
        <v>0</v>
      </c>
      <c r="AN127" s="102" t="n">
        <v>0</v>
      </c>
      <c r="AO127" s="102" t="n">
        <v>0</v>
      </c>
      <c r="AP127" s="102" t="n">
        <v>0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</v>
      </c>
      <c r="D128" s="102" t="n">
        <v>0</v>
      </c>
      <c r="E128" s="102" t="n">
        <v>0</v>
      </c>
      <c r="F128" s="102" t="n">
        <v>0</v>
      </c>
      <c r="G128" s="102" t="n">
        <v>0</v>
      </c>
      <c r="H128" s="102" t="n">
        <v>0</v>
      </c>
      <c r="I128" s="102" t="n">
        <v>0</v>
      </c>
      <c r="J128" s="102" t="n">
        <v>0</v>
      </c>
      <c r="K128" s="102" t="n">
        <v>0</v>
      </c>
      <c r="L128" s="102" t="n">
        <v>0</v>
      </c>
      <c r="M128" s="102" t="n">
        <v>0</v>
      </c>
      <c r="N128" s="102" t="n">
        <v>0</v>
      </c>
      <c r="O128" s="102" t="n">
        <v>0</v>
      </c>
      <c r="P128" s="102" t="n">
        <v>0</v>
      </c>
      <c r="Q128" s="102" t="n">
        <v>0</v>
      </c>
      <c r="R128" s="102" t="n">
        <v>0</v>
      </c>
      <c r="S128" s="102" t="n">
        <v>0</v>
      </c>
      <c r="T128" s="102" t="n">
        <v>0</v>
      </c>
      <c r="U128" s="102" t="n">
        <v>0</v>
      </c>
      <c r="V128" s="102" t="n">
        <v>0</v>
      </c>
      <c r="W128" s="102" t="n">
        <v>0</v>
      </c>
      <c r="X128" s="102" t="n">
        <v>0</v>
      </c>
      <c r="Y128" s="102" t="n">
        <v>0</v>
      </c>
      <c r="Z128" s="102" t="n">
        <v>0</v>
      </c>
      <c r="AA128" s="102" t="n">
        <v>0</v>
      </c>
      <c r="AB128" s="102" t="n">
        <v>0</v>
      </c>
      <c r="AC128" s="102" t="n">
        <v>0</v>
      </c>
      <c r="AD128" s="102" t="n">
        <v>0</v>
      </c>
      <c r="AE128" s="102" t="n">
        <v>0</v>
      </c>
      <c r="AF128" s="102" t="n">
        <v>0</v>
      </c>
      <c r="AG128" s="102" t="n">
        <v>0</v>
      </c>
      <c r="AH128" s="102" t="n">
        <v>0</v>
      </c>
      <c r="AI128" s="102" t="n">
        <v>0</v>
      </c>
      <c r="AJ128" s="102" t="n">
        <v>0</v>
      </c>
      <c r="AK128" s="102" t="n">
        <v>0</v>
      </c>
      <c r="AL128" s="102" t="n">
        <v>0</v>
      </c>
      <c r="AM128" s="102" t="n">
        <v>0</v>
      </c>
      <c r="AN128" s="102" t="n">
        <v>0</v>
      </c>
      <c r="AO128" s="102" t="n">
        <v>0</v>
      </c>
      <c r="AP128" s="102" t="n">
        <v>0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</v>
      </c>
      <c r="D129" s="102" t="n">
        <v>0</v>
      </c>
      <c r="E129" s="102" t="n">
        <v>0</v>
      </c>
      <c r="F129" s="102" t="n">
        <v>0</v>
      </c>
      <c r="G129" s="102" t="n">
        <v>0</v>
      </c>
      <c r="H129" s="102" t="n">
        <v>0</v>
      </c>
      <c r="I129" s="102" t="n">
        <v>0</v>
      </c>
      <c r="J129" s="102" t="n">
        <v>0</v>
      </c>
      <c r="K129" s="102" t="n">
        <v>0</v>
      </c>
      <c r="L129" s="102" t="n">
        <v>0</v>
      </c>
      <c r="M129" s="102" t="n">
        <v>0</v>
      </c>
      <c r="N129" s="102" t="n">
        <v>0</v>
      </c>
      <c r="O129" s="102" t="n">
        <v>0</v>
      </c>
      <c r="P129" s="102" t="n">
        <v>0</v>
      </c>
      <c r="Q129" s="102" t="n">
        <v>0</v>
      </c>
      <c r="R129" s="102" t="n">
        <v>0</v>
      </c>
      <c r="S129" s="102" t="n">
        <v>0</v>
      </c>
      <c r="T129" s="102" t="n">
        <v>0</v>
      </c>
      <c r="U129" s="102" t="n">
        <v>0</v>
      </c>
      <c r="V129" s="102" t="n">
        <v>0</v>
      </c>
      <c r="W129" s="102" t="n">
        <v>0</v>
      </c>
      <c r="X129" s="102" t="n">
        <v>0</v>
      </c>
      <c r="Y129" s="102" t="n">
        <v>0</v>
      </c>
      <c r="Z129" s="102" t="n">
        <v>0</v>
      </c>
      <c r="AA129" s="102" t="n">
        <v>0</v>
      </c>
      <c r="AB129" s="102" t="n">
        <v>0</v>
      </c>
      <c r="AC129" s="102" t="n">
        <v>0</v>
      </c>
      <c r="AD129" s="102" t="n">
        <v>0</v>
      </c>
      <c r="AE129" s="102" t="n">
        <v>0</v>
      </c>
      <c r="AF129" s="102" t="n">
        <v>0</v>
      </c>
      <c r="AG129" s="102" t="n">
        <v>0</v>
      </c>
      <c r="AH129" s="102" t="n">
        <v>0</v>
      </c>
      <c r="AI129" s="102" t="n">
        <v>0</v>
      </c>
      <c r="AJ129" s="102" t="n">
        <v>0</v>
      </c>
      <c r="AK129" s="102" t="n">
        <v>0</v>
      </c>
      <c r="AL129" s="102" t="n">
        <v>0</v>
      </c>
      <c r="AM129" s="102" t="n">
        <v>0</v>
      </c>
      <c r="AN129" s="102" t="n">
        <v>0</v>
      </c>
      <c r="AO129" s="102" t="n">
        <v>0</v>
      </c>
      <c r="AP129" s="102" t="n">
        <v>0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</v>
      </c>
      <c r="D130" s="102" t="n">
        <v>0</v>
      </c>
      <c r="E130" s="102" t="n">
        <v>0</v>
      </c>
      <c r="F130" s="102" t="n">
        <v>0</v>
      </c>
      <c r="G130" s="102" t="n">
        <v>0</v>
      </c>
      <c r="H130" s="102" t="n">
        <v>0</v>
      </c>
      <c r="I130" s="102" t="n">
        <v>0</v>
      </c>
      <c r="J130" s="102" t="n">
        <v>0</v>
      </c>
      <c r="K130" s="102" t="n">
        <v>0</v>
      </c>
      <c r="L130" s="102" t="n">
        <v>0</v>
      </c>
      <c r="M130" s="102" t="n">
        <v>0</v>
      </c>
      <c r="N130" s="102" t="n">
        <v>0</v>
      </c>
      <c r="O130" s="102" t="n">
        <v>0</v>
      </c>
      <c r="P130" s="102" t="n">
        <v>0</v>
      </c>
      <c r="Q130" s="102" t="n">
        <v>0</v>
      </c>
      <c r="R130" s="102" t="n">
        <v>0</v>
      </c>
      <c r="S130" s="102" t="n">
        <v>0</v>
      </c>
      <c r="T130" s="102" t="n">
        <v>0</v>
      </c>
      <c r="U130" s="102" t="n">
        <v>0</v>
      </c>
      <c r="V130" s="102" t="n">
        <v>0</v>
      </c>
      <c r="W130" s="102" t="n">
        <v>0</v>
      </c>
      <c r="X130" s="102" t="n">
        <v>0</v>
      </c>
      <c r="Y130" s="102" t="n">
        <v>0</v>
      </c>
      <c r="Z130" s="102" t="n">
        <v>0</v>
      </c>
      <c r="AA130" s="102" t="n">
        <v>0</v>
      </c>
      <c r="AB130" s="102" t="n">
        <v>0</v>
      </c>
      <c r="AC130" s="102" t="n">
        <v>0</v>
      </c>
      <c r="AD130" s="102" t="n">
        <v>0</v>
      </c>
      <c r="AE130" s="102" t="n">
        <v>0</v>
      </c>
      <c r="AF130" s="102" t="n">
        <v>0</v>
      </c>
      <c r="AG130" s="102" t="n">
        <v>0</v>
      </c>
      <c r="AH130" s="102" t="n">
        <v>0</v>
      </c>
      <c r="AI130" s="102" t="n">
        <v>0</v>
      </c>
      <c r="AJ130" s="102" t="n">
        <v>0</v>
      </c>
      <c r="AK130" s="102" t="n">
        <v>0</v>
      </c>
      <c r="AL130" s="102" t="n">
        <v>0</v>
      </c>
      <c r="AM130" s="102" t="n">
        <v>0</v>
      </c>
      <c r="AN130" s="102" t="n">
        <v>0</v>
      </c>
      <c r="AO130" s="102" t="n">
        <v>0</v>
      </c>
      <c r="AP130" s="102" t="n">
        <v>0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</v>
      </c>
      <c r="D131" s="102" t="n">
        <v>0</v>
      </c>
      <c r="E131" s="102" t="n">
        <v>0</v>
      </c>
      <c r="F131" s="102" t="n">
        <v>0</v>
      </c>
      <c r="G131" s="102" t="n">
        <v>0</v>
      </c>
      <c r="H131" s="102" t="n">
        <v>0</v>
      </c>
      <c r="I131" s="102" t="n">
        <v>0</v>
      </c>
      <c r="J131" s="102" t="n">
        <v>0</v>
      </c>
      <c r="K131" s="102" t="n">
        <v>0</v>
      </c>
      <c r="L131" s="102" t="n">
        <v>0</v>
      </c>
      <c r="M131" s="102" t="n">
        <v>0</v>
      </c>
      <c r="N131" s="102" t="n">
        <v>0</v>
      </c>
      <c r="O131" s="102" t="n">
        <v>0</v>
      </c>
      <c r="P131" s="102" t="n">
        <v>0</v>
      </c>
      <c r="Q131" s="102" t="n">
        <v>0</v>
      </c>
      <c r="R131" s="102" t="n">
        <v>0</v>
      </c>
      <c r="S131" s="102" t="n">
        <v>0</v>
      </c>
      <c r="T131" s="102" t="n">
        <v>0</v>
      </c>
      <c r="U131" s="102" t="n">
        <v>0</v>
      </c>
      <c r="V131" s="102" t="n">
        <v>0</v>
      </c>
      <c r="W131" s="102" t="n">
        <v>0</v>
      </c>
      <c r="X131" s="102" t="n">
        <v>0</v>
      </c>
      <c r="Y131" s="102" t="n">
        <v>0</v>
      </c>
      <c r="Z131" s="102" t="n">
        <v>0</v>
      </c>
      <c r="AA131" s="102" t="n">
        <v>0</v>
      </c>
      <c r="AB131" s="102" t="n">
        <v>0</v>
      </c>
      <c r="AC131" s="102" t="n">
        <v>0</v>
      </c>
      <c r="AD131" s="102" t="n">
        <v>0</v>
      </c>
      <c r="AE131" s="102" t="n">
        <v>0</v>
      </c>
      <c r="AF131" s="102" t="n">
        <v>0</v>
      </c>
      <c r="AG131" s="102" t="n">
        <v>0</v>
      </c>
      <c r="AH131" s="102" t="n">
        <v>0</v>
      </c>
      <c r="AI131" s="102" t="n">
        <v>0</v>
      </c>
      <c r="AJ131" s="102" t="n">
        <v>0</v>
      </c>
      <c r="AK131" s="102" t="n">
        <v>0</v>
      </c>
      <c r="AL131" s="102" t="n">
        <v>0</v>
      </c>
      <c r="AM131" s="102" t="n">
        <v>0</v>
      </c>
      <c r="AN131" s="102" t="n">
        <v>0</v>
      </c>
      <c r="AO131" s="102" t="n">
        <v>0</v>
      </c>
      <c r="AP131" s="102" t="n">
        <v>0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</v>
      </c>
      <c r="D132" s="102" t="n">
        <v>0</v>
      </c>
      <c r="E132" s="102" t="n">
        <v>0</v>
      </c>
      <c r="F132" s="102" t="n">
        <v>0</v>
      </c>
      <c r="G132" s="102" t="n">
        <v>0</v>
      </c>
      <c r="H132" s="102" t="n">
        <v>0</v>
      </c>
      <c r="I132" s="102" t="n">
        <v>0</v>
      </c>
      <c r="J132" s="102" t="n">
        <v>0</v>
      </c>
      <c r="K132" s="102" t="n">
        <v>0</v>
      </c>
      <c r="L132" s="102" t="n">
        <v>0</v>
      </c>
      <c r="M132" s="102" t="n">
        <v>0</v>
      </c>
      <c r="N132" s="102" t="n">
        <v>0</v>
      </c>
      <c r="O132" s="102" t="n">
        <v>0</v>
      </c>
      <c r="P132" s="102" t="n">
        <v>0</v>
      </c>
      <c r="Q132" s="102" t="n">
        <v>0</v>
      </c>
      <c r="R132" s="102" t="n">
        <v>0</v>
      </c>
      <c r="S132" s="102" t="n">
        <v>0</v>
      </c>
      <c r="T132" s="102" t="n">
        <v>0</v>
      </c>
      <c r="U132" s="102" t="n">
        <v>0</v>
      </c>
      <c r="V132" s="102" t="n">
        <v>0</v>
      </c>
      <c r="W132" s="102" t="n">
        <v>0</v>
      </c>
      <c r="X132" s="102" t="n">
        <v>0</v>
      </c>
      <c r="Y132" s="102" t="n">
        <v>0</v>
      </c>
      <c r="Z132" s="102" t="n">
        <v>0</v>
      </c>
      <c r="AA132" s="102" t="n">
        <v>0</v>
      </c>
      <c r="AB132" s="102" t="n">
        <v>0</v>
      </c>
      <c r="AC132" s="102" t="n">
        <v>0</v>
      </c>
      <c r="AD132" s="102" t="n">
        <v>0</v>
      </c>
      <c r="AE132" s="102" t="n">
        <v>0</v>
      </c>
      <c r="AF132" s="102" t="n">
        <v>0</v>
      </c>
      <c r="AG132" s="102" t="n">
        <v>0</v>
      </c>
      <c r="AH132" s="102" t="n">
        <v>0</v>
      </c>
      <c r="AI132" s="102" t="n">
        <v>0</v>
      </c>
      <c r="AJ132" s="102" t="n">
        <v>0</v>
      </c>
      <c r="AK132" s="102" t="n">
        <v>0</v>
      </c>
      <c r="AL132" s="102" t="n">
        <v>0</v>
      </c>
      <c r="AM132" s="102" t="n">
        <v>0</v>
      </c>
      <c r="AN132" s="102" t="n">
        <v>0</v>
      </c>
      <c r="AO132" s="102" t="n">
        <v>0</v>
      </c>
      <c r="AP132" s="102" t="n">
        <v>0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</v>
      </c>
      <c r="D133" s="102" t="n">
        <v>0</v>
      </c>
      <c r="E133" s="102" t="n">
        <v>0</v>
      </c>
      <c r="F133" s="102" t="n">
        <v>0</v>
      </c>
      <c r="G133" s="102" t="n">
        <v>0</v>
      </c>
      <c r="H133" s="102" t="n">
        <v>0</v>
      </c>
      <c r="I133" s="102" t="n">
        <v>0</v>
      </c>
      <c r="J133" s="102" t="n">
        <v>0</v>
      </c>
      <c r="K133" s="102" t="n">
        <v>0</v>
      </c>
      <c r="L133" s="102" t="n">
        <v>0</v>
      </c>
      <c r="M133" s="102" t="n">
        <v>0</v>
      </c>
      <c r="N133" s="102" t="n">
        <v>0</v>
      </c>
      <c r="O133" s="102" t="n">
        <v>0</v>
      </c>
      <c r="P133" s="102" t="n">
        <v>0</v>
      </c>
      <c r="Q133" s="102" t="n">
        <v>0</v>
      </c>
      <c r="R133" s="102" t="n">
        <v>0</v>
      </c>
      <c r="S133" s="102" t="n">
        <v>0</v>
      </c>
      <c r="T133" s="102" t="n">
        <v>0</v>
      </c>
      <c r="U133" s="102" t="n">
        <v>0</v>
      </c>
      <c r="V133" s="102" t="n">
        <v>0</v>
      </c>
      <c r="W133" s="102" t="n">
        <v>0</v>
      </c>
      <c r="X133" s="102" t="n">
        <v>0</v>
      </c>
      <c r="Y133" s="102" t="n">
        <v>0</v>
      </c>
      <c r="Z133" s="102" t="n">
        <v>0</v>
      </c>
      <c r="AA133" s="102" t="n">
        <v>0</v>
      </c>
      <c r="AB133" s="102" t="n">
        <v>0</v>
      </c>
      <c r="AC133" s="102" t="n">
        <v>0</v>
      </c>
      <c r="AD133" s="102" t="n">
        <v>0</v>
      </c>
      <c r="AE133" s="102" t="n">
        <v>0</v>
      </c>
      <c r="AF133" s="102" t="n">
        <v>0</v>
      </c>
      <c r="AG133" s="102" t="n">
        <v>0</v>
      </c>
      <c r="AH133" s="102" t="n">
        <v>0</v>
      </c>
      <c r="AI133" s="102" t="n">
        <v>0</v>
      </c>
      <c r="AJ133" s="102" t="n">
        <v>0</v>
      </c>
      <c r="AK133" s="102" t="n">
        <v>0</v>
      </c>
      <c r="AL133" s="102" t="n">
        <v>0</v>
      </c>
      <c r="AM133" s="102" t="n">
        <v>0</v>
      </c>
      <c r="AN133" s="102" t="n">
        <v>0</v>
      </c>
      <c r="AO133" s="102" t="n">
        <v>0</v>
      </c>
      <c r="AP133" s="102" t="n">
        <v>0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</v>
      </c>
      <c r="D134" s="102" t="n">
        <v>0</v>
      </c>
      <c r="E134" s="102" t="n">
        <v>0</v>
      </c>
      <c r="F134" s="102" t="n">
        <v>0</v>
      </c>
      <c r="G134" s="102" t="n">
        <v>0</v>
      </c>
      <c r="H134" s="102" t="n">
        <v>0</v>
      </c>
      <c r="I134" s="102" t="n">
        <v>0</v>
      </c>
      <c r="J134" s="102" t="n">
        <v>0</v>
      </c>
      <c r="K134" s="102" t="n">
        <v>0</v>
      </c>
      <c r="L134" s="102" t="n">
        <v>0</v>
      </c>
      <c r="M134" s="102" t="n">
        <v>0</v>
      </c>
      <c r="N134" s="102" t="n">
        <v>0</v>
      </c>
      <c r="O134" s="102" t="n">
        <v>0</v>
      </c>
      <c r="P134" s="102" t="n">
        <v>0</v>
      </c>
      <c r="Q134" s="102" t="n">
        <v>0</v>
      </c>
      <c r="R134" s="102" t="n">
        <v>0</v>
      </c>
      <c r="S134" s="102" t="n">
        <v>0</v>
      </c>
      <c r="T134" s="102" t="n">
        <v>0</v>
      </c>
      <c r="U134" s="102" t="n">
        <v>0</v>
      </c>
      <c r="V134" s="102" t="n">
        <v>0</v>
      </c>
      <c r="W134" s="102" t="n">
        <v>0</v>
      </c>
      <c r="X134" s="102" t="n">
        <v>0</v>
      </c>
      <c r="Y134" s="102" t="n">
        <v>0</v>
      </c>
      <c r="Z134" s="102" t="n">
        <v>0</v>
      </c>
      <c r="AA134" s="102" t="n">
        <v>0</v>
      </c>
      <c r="AB134" s="102" t="n">
        <v>0</v>
      </c>
      <c r="AC134" s="102" t="n">
        <v>0</v>
      </c>
      <c r="AD134" s="102" t="n">
        <v>0</v>
      </c>
      <c r="AE134" s="102" t="n">
        <v>0</v>
      </c>
      <c r="AF134" s="102" t="n">
        <v>0</v>
      </c>
      <c r="AG134" s="102" t="n">
        <v>0</v>
      </c>
      <c r="AH134" s="102" t="n">
        <v>0</v>
      </c>
      <c r="AI134" s="102" t="n">
        <v>0</v>
      </c>
      <c r="AJ134" s="102" t="n">
        <v>0</v>
      </c>
      <c r="AK134" s="102" t="n">
        <v>0</v>
      </c>
      <c r="AL134" s="102" t="n">
        <v>0</v>
      </c>
      <c r="AM134" s="102" t="n">
        <v>0</v>
      </c>
      <c r="AN134" s="102" t="n">
        <v>0</v>
      </c>
      <c r="AO134" s="102" t="n">
        <v>0</v>
      </c>
      <c r="AP134" s="102" t="n">
        <v>0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</v>
      </c>
      <c r="D135" s="102" t="n">
        <v>0</v>
      </c>
      <c r="E135" s="102" t="n">
        <v>0</v>
      </c>
      <c r="F135" s="102" t="n">
        <v>0</v>
      </c>
      <c r="G135" s="102" t="n">
        <v>0</v>
      </c>
      <c r="H135" s="102" t="n">
        <v>0</v>
      </c>
      <c r="I135" s="102" t="n">
        <v>0</v>
      </c>
      <c r="J135" s="102" t="n">
        <v>0</v>
      </c>
      <c r="K135" s="102" t="n">
        <v>0</v>
      </c>
      <c r="L135" s="102" t="n">
        <v>0</v>
      </c>
      <c r="M135" s="102" t="n">
        <v>0</v>
      </c>
      <c r="N135" s="102" t="n">
        <v>0</v>
      </c>
      <c r="O135" s="102" t="n">
        <v>0</v>
      </c>
      <c r="P135" s="102" t="n">
        <v>0</v>
      </c>
      <c r="Q135" s="102" t="n">
        <v>0</v>
      </c>
      <c r="R135" s="102" t="n">
        <v>0</v>
      </c>
      <c r="S135" s="102" t="n">
        <v>0</v>
      </c>
      <c r="T135" s="102" t="n">
        <v>0</v>
      </c>
      <c r="U135" s="102" t="n">
        <v>0</v>
      </c>
      <c r="V135" s="102" t="n">
        <v>0</v>
      </c>
      <c r="W135" s="102" t="n">
        <v>0</v>
      </c>
      <c r="X135" s="102" t="n">
        <v>0</v>
      </c>
      <c r="Y135" s="102" t="n">
        <v>0</v>
      </c>
      <c r="Z135" s="102" t="n">
        <v>0</v>
      </c>
      <c r="AA135" s="102" t="n">
        <v>0</v>
      </c>
      <c r="AB135" s="102" t="n">
        <v>0</v>
      </c>
      <c r="AC135" s="102" t="n">
        <v>0</v>
      </c>
      <c r="AD135" s="102" t="n">
        <v>0</v>
      </c>
      <c r="AE135" s="102" t="n">
        <v>0</v>
      </c>
      <c r="AF135" s="102" t="n">
        <v>0</v>
      </c>
      <c r="AG135" s="102" t="n">
        <v>0</v>
      </c>
      <c r="AH135" s="102" t="n">
        <v>0</v>
      </c>
      <c r="AI135" s="102" t="n">
        <v>0</v>
      </c>
      <c r="AJ135" s="102" t="n">
        <v>0</v>
      </c>
      <c r="AK135" s="102" t="n">
        <v>0</v>
      </c>
      <c r="AL135" s="102" t="n">
        <v>0</v>
      </c>
      <c r="AM135" s="102" t="n">
        <v>0</v>
      </c>
      <c r="AN135" s="102" t="n">
        <v>0</v>
      </c>
      <c r="AO135" s="102" t="n">
        <v>0</v>
      </c>
      <c r="AP135" s="102" t="n">
        <v>0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</v>
      </c>
      <c r="D136" s="102" t="n">
        <v>0</v>
      </c>
      <c r="E136" s="102" t="n">
        <v>0</v>
      </c>
      <c r="F136" s="102" t="n">
        <v>0</v>
      </c>
      <c r="G136" s="102" t="n">
        <v>0</v>
      </c>
      <c r="H136" s="102" t="n">
        <v>0</v>
      </c>
      <c r="I136" s="102" t="n">
        <v>0</v>
      </c>
      <c r="J136" s="102" t="n">
        <v>0</v>
      </c>
      <c r="K136" s="102" t="n">
        <v>0</v>
      </c>
      <c r="L136" s="102" t="n">
        <v>0</v>
      </c>
      <c r="M136" s="102" t="n">
        <v>0</v>
      </c>
      <c r="N136" s="102" t="n">
        <v>0</v>
      </c>
      <c r="O136" s="102" t="n">
        <v>0</v>
      </c>
      <c r="P136" s="102" t="n">
        <v>0</v>
      </c>
      <c r="Q136" s="102" t="n">
        <v>0</v>
      </c>
      <c r="R136" s="102" t="n">
        <v>0</v>
      </c>
      <c r="S136" s="102" t="n">
        <v>0</v>
      </c>
      <c r="T136" s="102" t="n">
        <v>0</v>
      </c>
      <c r="U136" s="102" t="n">
        <v>0</v>
      </c>
      <c r="V136" s="102" t="n">
        <v>0</v>
      </c>
      <c r="W136" s="102" t="n">
        <v>0</v>
      </c>
      <c r="X136" s="102" t="n">
        <v>0</v>
      </c>
      <c r="Y136" s="102" t="n">
        <v>0</v>
      </c>
      <c r="Z136" s="102" t="n">
        <v>0</v>
      </c>
      <c r="AA136" s="102" t="n">
        <v>0</v>
      </c>
      <c r="AB136" s="102" t="n">
        <v>0</v>
      </c>
      <c r="AC136" s="102" t="n">
        <v>0</v>
      </c>
      <c r="AD136" s="102" t="n">
        <v>0</v>
      </c>
      <c r="AE136" s="102" t="n">
        <v>0</v>
      </c>
      <c r="AF136" s="102" t="n">
        <v>0</v>
      </c>
      <c r="AG136" s="102" t="n">
        <v>0</v>
      </c>
      <c r="AH136" s="102" t="n">
        <v>0</v>
      </c>
      <c r="AI136" s="102" t="n">
        <v>0</v>
      </c>
      <c r="AJ136" s="102" t="n">
        <v>0</v>
      </c>
      <c r="AK136" s="102" t="n">
        <v>0</v>
      </c>
      <c r="AL136" s="102" t="n">
        <v>0</v>
      </c>
      <c r="AM136" s="102" t="n">
        <v>0</v>
      </c>
      <c r="AN136" s="102" t="n">
        <v>0</v>
      </c>
      <c r="AO136" s="102" t="n">
        <v>0</v>
      </c>
      <c r="AP136" s="102" t="n">
        <v>0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</v>
      </c>
      <c r="D137" s="102" t="n">
        <v>0</v>
      </c>
      <c r="E137" s="102" t="n">
        <v>0</v>
      </c>
      <c r="F137" s="102" t="n">
        <v>0</v>
      </c>
      <c r="G137" s="102" t="n">
        <v>0</v>
      </c>
      <c r="H137" s="102" t="n">
        <v>0</v>
      </c>
      <c r="I137" s="102" t="n">
        <v>0</v>
      </c>
      <c r="J137" s="102" t="n">
        <v>0</v>
      </c>
      <c r="K137" s="102" t="n">
        <v>0</v>
      </c>
      <c r="L137" s="102" t="n">
        <v>0</v>
      </c>
      <c r="M137" s="102" t="n">
        <v>0</v>
      </c>
      <c r="N137" s="102" t="n">
        <v>0</v>
      </c>
      <c r="O137" s="102" t="n">
        <v>0</v>
      </c>
      <c r="P137" s="102" t="n">
        <v>0</v>
      </c>
      <c r="Q137" s="102" t="n">
        <v>0</v>
      </c>
      <c r="R137" s="102" t="n">
        <v>0</v>
      </c>
      <c r="S137" s="102" t="n">
        <v>0</v>
      </c>
      <c r="T137" s="102" t="n">
        <v>0</v>
      </c>
      <c r="U137" s="102" t="n">
        <v>0</v>
      </c>
      <c r="V137" s="102" t="n">
        <v>0</v>
      </c>
      <c r="W137" s="102" t="n">
        <v>0</v>
      </c>
      <c r="X137" s="102" t="n">
        <v>0</v>
      </c>
      <c r="Y137" s="102" t="n">
        <v>0</v>
      </c>
      <c r="Z137" s="102" t="n">
        <v>0</v>
      </c>
      <c r="AA137" s="102" t="n">
        <v>0</v>
      </c>
      <c r="AB137" s="102" t="n">
        <v>0</v>
      </c>
      <c r="AC137" s="102" t="n">
        <v>0</v>
      </c>
      <c r="AD137" s="102" t="n">
        <v>0</v>
      </c>
      <c r="AE137" s="102" t="n">
        <v>0</v>
      </c>
      <c r="AF137" s="102" t="n">
        <v>0</v>
      </c>
      <c r="AG137" s="102" t="n">
        <v>0</v>
      </c>
      <c r="AH137" s="102" t="n">
        <v>0</v>
      </c>
      <c r="AI137" s="102" t="n">
        <v>0</v>
      </c>
      <c r="AJ137" s="102" t="n">
        <v>0</v>
      </c>
      <c r="AK137" s="102" t="n">
        <v>0</v>
      </c>
      <c r="AL137" s="102" t="n">
        <v>0</v>
      </c>
      <c r="AM137" s="102" t="n">
        <v>0</v>
      </c>
      <c r="AN137" s="102" t="n">
        <v>0</v>
      </c>
      <c r="AO137" s="102" t="n">
        <v>0</v>
      </c>
      <c r="AP137" s="102" t="n">
        <v>0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</v>
      </c>
      <c r="D138" s="102" t="n">
        <v>0</v>
      </c>
      <c r="E138" s="102" t="n">
        <v>0</v>
      </c>
      <c r="F138" s="102" t="n">
        <v>0</v>
      </c>
      <c r="G138" s="102" t="n">
        <v>0</v>
      </c>
      <c r="H138" s="102" t="n">
        <v>0</v>
      </c>
      <c r="I138" s="102" t="n">
        <v>0</v>
      </c>
      <c r="J138" s="102" t="n">
        <v>0</v>
      </c>
      <c r="K138" s="102" t="n">
        <v>0</v>
      </c>
      <c r="L138" s="102" t="n">
        <v>0</v>
      </c>
      <c r="M138" s="102" t="n">
        <v>0</v>
      </c>
      <c r="N138" s="102" t="n">
        <v>0</v>
      </c>
      <c r="O138" s="102" t="n">
        <v>0</v>
      </c>
      <c r="P138" s="102" t="n">
        <v>0</v>
      </c>
      <c r="Q138" s="102" t="n">
        <v>0</v>
      </c>
      <c r="R138" s="102" t="n">
        <v>0</v>
      </c>
      <c r="S138" s="102" t="n">
        <v>0</v>
      </c>
      <c r="T138" s="102" t="n">
        <v>0</v>
      </c>
      <c r="U138" s="102" t="n">
        <v>0</v>
      </c>
      <c r="V138" s="102" t="n">
        <v>0</v>
      </c>
      <c r="W138" s="102" t="n">
        <v>0</v>
      </c>
      <c r="X138" s="102" t="n">
        <v>0</v>
      </c>
      <c r="Y138" s="102" t="n">
        <v>0</v>
      </c>
      <c r="Z138" s="102" t="n">
        <v>0</v>
      </c>
      <c r="AA138" s="102" t="n">
        <v>0</v>
      </c>
      <c r="AB138" s="102" t="n">
        <v>0</v>
      </c>
      <c r="AC138" s="102" t="n">
        <v>0</v>
      </c>
      <c r="AD138" s="102" t="n">
        <v>0</v>
      </c>
      <c r="AE138" s="102" t="n">
        <v>0</v>
      </c>
      <c r="AF138" s="102" t="n">
        <v>0</v>
      </c>
      <c r="AG138" s="102" t="n">
        <v>0</v>
      </c>
      <c r="AH138" s="102" t="n">
        <v>0</v>
      </c>
      <c r="AI138" s="102" t="n">
        <v>0</v>
      </c>
      <c r="AJ138" s="102" t="n">
        <v>0</v>
      </c>
      <c r="AK138" s="102" t="n">
        <v>0</v>
      </c>
      <c r="AL138" s="102" t="n">
        <v>0</v>
      </c>
      <c r="AM138" s="102" t="n">
        <v>0</v>
      </c>
      <c r="AN138" s="102" t="n">
        <v>0</v>
      </c>
      <c r="AO138" s="102" t="n">
        <v>0</v>
      </c>
      <c r="AP138" s="102" t="n">
        <v>0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</v>
      </c>
      <c r="D139" s="102" t="n">
        <v>0</v>
      </c>
      <c r="E139" s="102" t="n">
        <v>0</v>
      </c>
      <c r="F139" s="102" t="n">
        <v>0</v>
      </c>
      <c r="G139" s="102" t="n">
        <v>0</v>
      </c>
      <c r="H139" s="102" t="n">
        <v>0</v>
      </c>
      <c r="I139" s="102" t="n">
        <v>0</v>
      </c>
      <c r="J139" s="102" t="n">
        <v>0</v>
      </c>
      <c r="K139" s="102" t="n">
        <v>0</v>
      </c>
      <c r="L139" s="102" t="n">
        <v>0</v>
      </c>
      <c r="M139" s="102" t="n">
        <v>0</v>
      </c>
      <c r="N139" s="102" t="n">
        <v>0</v>
      </c>
      <c r="O139" s="102" t="n">
        <v>0</v>
      </c>
      <c r="P139" s="102" t="n">
        <v>0</v>
      </c>
      <c r="Q139" s="102" t="n">
        <v>0</v>
      </c>
      <c r="R139" s="102" t="n">
        <v>0</v>
      </c>
      <c r="S139" s="102" t="n">
        <v>0</v>
      </c>
      <c r="T139" s="102" t="n">
        <v>0</v>
      </c>
      <c r="U139" s="102" t="n">
        <v>0</v>
      </c>
      <c r="V139" s="102" t="n">
        <v>0</v>
      </c>
      <c r="W139" s="102" t="n">
        <v>0</v>
      </c>
      <c r="X139" s="102" t="n">
        <v>0</v>
      </c>
      <c r="Y139" s="102" t="n">
        <v>0</v>
      </c>
      <c r="Z139" s="102" t="n">
        <v>0</v>
      </c>
      <c r="AA139" s="102" t="n">
        <v>0</v>
      </c>
      <c r="AB139" s="102" t="n">
        <v>0</v>
      </c>
      <c r="AC139" s="102" t="n">
        <v>0</v>
      </c>
      <c r="AD139" s="102" t="n">
        <v>0</v>
      </c>
      <c r="AE139" s="102" t="n">
        <v>0</v>
      </c>
      <c r="AF139" s="102" t="n">
        <v>0</v>
      </c>
      <c r="AG139" s="102" t="n">
        <v>0</v>
      </c>
      <c r="AH139" s="102" t="n">
        <v>0</v>
      </c>
      <c r="AI139" s="102" t="n">
        <v>0</v>
      </c>
      <c r="AJ139" s="102" t="n">
        <v>0</v>
      </c>
      <c r="AK139" s="102" t="n">
        <v>0</v>
      </c>
      <c r="AL139" s="102" t="n">
        <v>0</v>
      </c>
      <c r="AM139" s="102" t="n">
        <v>0</v>
      </c>
      <c r="AN139" s="102" t="n">
        <v>0</v>
      </c>
      <c r="AO139" s="102" t="n">
        <v>0</v>
      </c>
      <c r="AP139" s="102" t="n">
        <v>0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</v>
      </c>
      <c r="D140" s="102" t="n">
        <v>0</v>
      </c>
      <c r="E140" s="102" t="n">
        <v>0</v>
      </c>
      <c r="F140" s="102" t="n">
        <v>0</v>
      </c>
      <c r="G140" s="102" t="n">
        <v>0</v>
      </c>
      <c r="H140" s="102" t="n">
        <v>0</v>
      </c>
      <c r="I140" s="102" t="n">
        <v>0</v>
      </c>
      <c r="J140" s="102" t="n">
        <v>0</v>
      </c>
      <c r="K140" s="102" t="n">
        <v>0</v>
      </c>
      <c r="L140" s="102" t="n">
        <v>0</v>
      </c>
      <c r="M140" s="102" t="n">
        <v>0</v>
      </c>
      <c r="N140" s="102" t="n">
        <v>0</v>
      </c>
      <c r="O140" s="102" t="n">
        <v>0</v>
      </c>
      <c r="P140" s="102" t="n">
        <v>0</v>
      </c>
      <c r="Q140" s="102" t="n">
        <v>0</v>
      </c>
      <c r="R140" s="102" t="n">
        <v>0</v>
      </c>
      <c r="S140" s="102" t="n">
        <v>0</v>
      </c>
      <c r="T140" s="102" t="n">
        <v>0</v>
      </c>
      <c r="U140" s="102" t="n">
        <v>0</v>
      </c>
      <c r="V140" s="102" t="n">
        <v>0</v>
      </c>
      <c r="W140" s="102" t="n">
        <v>0</v>
      </c>
      <c r="X140" s="102" t="n">
        <v>0</v>
      </c>
      <c r="Y140" s="102" t="n">
        <v>0</v>
      </c>
      <c r="Z140" s="102" t="n">
        <v>0</v>
      </c>
      <c r="AA140" s="102" t="n">
        <v>0</v>
      </c>
      <c r="AB140" s="102" t="n">
        <v>0</v>
      </c>
      <c r="AC140" s="102" t="n">
        <v>0</v>
      </c>
      <c r="AD140" s="102" t="n">
        <v>0</v>
      </c>
      <c r="AE140" s="102" t="n">
        <v>0</v>
      </c>
      <c r="AF140" s="102" t="n">
        <v>0</v>
      </c>
      <c r="AG140" s="102" t="n">
        <v>0</v>
      </c>
      <c r="AH140" s="102" t="n">
        <v>0</v>
      </c>
      <c r="AI140" s="102" t="n">
        <v>0</v>
      </c>
      <c r="AJ140" s="102" t="n">
        <v>0</v>
      </c>
      <c r="AK140" s="102" t="n">
        <v>0</v>
      </c>
      <c r="AL140" s="102" t="n">
        <v>0</v>
      </c>
      <c r="AM140" s="102" t="n">
        <v>0</v>
      </c>
      <c r="AN140" s="102" t="n">
        <v>0</v>
      </c>
      <c r="AO140" s="102" t="n">
        <v>0</v>
      </c>
      <c r="AP140" s="102" t="n">
        <v>0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</v>
      </c>
      <c r="D141" s="102" t="n">
        <v>0</v>
      </c>
      <c r="E141" s="102" t="n">
        <v>0</v>
      </c>
      <c r="F141" s="102" t="n">
        <v>0</v>
      </c>
      <c r="G141" s="102" t="n">
        <v>0</v>
      </c>
      <c r="H141" s="102" t="n">
        <v>0</v>
      </c>
      <c r="I141" s="102" t="n">
        <v>0</v>
      </c>
      <c r="J141" s="102" t="n">
        <v>0</v>
      </c>
      <c r="K141" s="102" t="n">
        <v>0</v>
      </c>
      <c r="L141" s="102" t="n">
        <v>0</v>
      </c>
      <c r="M141" s="102" t="n">
        <v>0</v>
      </c>
      <c r="N141" s="102" t="n">
        <v>0</v>
      </c>
      <c r="O141" s="102" t="n">
        <v>0</v>
      </c>
      <c r="P141" s="102" t="n">
        <v>0</v>
      </c>
      <c r="Q141" s="102" t="n">
        <v>0</v>
      </c>
      <c r="R141" s="102" t="n">
        <v>0</v>
      </c>
      <c r="S141" s="102" t="n">
        <v>0</v>
      </c>
      <c r="T141" s="102" t="n">
        <v>0</v>
      </c>
      <c r="U141" s="102" t="n">
        <v>0</v>
      </c>
      <c r="V141" s="102" t="n">
        <v>0</v>
      </c>
      <c r="W141" s="102" t="n">
        <v>0</v>
      </c>
      <c r="X141" s="102" t="n">
        <v>0</v>
      </c>
      <c r="Y141" s="102" t="n">
        <v>0</v>
      </c>
      <c r="Z141" s="102" t="n">
        <v>0</v>
      </c>
      <c r="AA141" s="102" t="n">
        <v>0</v>
      </c>
      <c r="AB141" s="102" t="n">
        <v>0</v>
      </c>
      <c r="AC141" s="102" t="n">
        <v>0</v>
      </c>
      <c r="AD141" s="102" t="n">
        <v>0</v>
      </c>
      <c r="AE141" s="102" t="n">
        <v>0</v>
      </c>
      <c r="AF141" s="102" t="n">
        <v>0</v>
      </c>
      <c r="AG141" s="102" t="n">
        <v>0</v>
      </c>
      <c r="AH141" s="102" t="n">
        <v>0</v>
      </c>
      <c r="AI141" s="102" t="n">
        <v>0</v>
      </c>
      <c r="AJ141" s="102" t="n">
        <v>0</v>
      </c>
      <c r="AK141" s="102" t="n">
        <v>0</v>
      </c>
      <c r="AL141" s="102" t="n">
        <v>0</v>
      </c>
      <c r="AM141" s="102" t="n">
        <v>0</v>
      </c>
      <c r="AN141" s="102" t="n">
        <v>0</v>
      </c>
      <c r="AO141" s="102" t="n">
        <v>0</v>
      </c>
      <c r="AP141" s="102" t="n">
        <v>0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</v>
      </c>
      <c r="D142" s="102" t="n">
        <v>0</v>
      </c>
      <c r="E142" s="102" t="n">
        <v>0</v>
      </c>
      <c r="F142" s="102" t="n">
        <v>0</v>
      </c>
      <c r="G142" s="102" t="n">
        <v>0</v>
      </c>
      <c r="H142" s="102" t="n">
        <v>0</v>
      </c>
      <c r="I142" s="102" t="n">
        <v>0</v>
      </c>
      <c r="J142" s="102" t="n">
        <v>0</v>
      </c>
      <c r="K142" s="102" t="n">
        <v>0</v>
      </c>
      <c r="L142" s="102" t="n">
        <v>0</v>
      </c>
      <c r="M142" s="102" t="n">
        <v>0</v>
      </c>
      <c r="N142" s="102" t="n">
        <v>0</v>
      </c>
      <c r="O142" s="102" t="n">
        <v>0</v>
      </c>
      <c r="P142" s="102" t="n">
        <v>0</v>
      </c>
      <c r="Q142" s="102" t="n">
        <v>0</v>
      </c>
      <c r="R142" s="102" t="n">
        <v>0</v>
      </c>
      <c r="S142" s="102" t="n">
        <v>0</v>
      </c>
      <c r="T142" s="102" t="n">
        <v>0</v>
      </c>
      <c r="U142" s="102" t="n">
        <v>0</v>
      </c>
      <c r="V142" s="102" t="n">
        <v>0</v>
      </c>
      <c r="W142" s="102" t="n">
        <v>0</v>
      </c>
      <c r="X142" s="102" t="n">
        <v>0</v>
      </c>
      <c r="Y142" s="102" t="n">
        <v>0</v>
      </c>
      <c r="Z142" s="102" t="n">
        <v>0</v>
      </c>
      <c r="AA142" s="102" t="n">
        <v>0</v>
      </c>
      <c r="AB142" s="102" t="n">
        <v>0</v>
      </c>
      <c r="AC142" s="102" t="n">
        <v>0</v>
      </c>
      <c r="AD142" s="102" t="n">
        <v>0</v>
      </c>
      <c r="AE142" s="102" t="n">
        <v>0</v>
      </c>
      <c r="AF142" s="102" t="n">
        <v>0</v>
      </c>
      <c r="AG142" s="102" t="n">
        <v>0</v>
      </c>
      <c r="AH142" s="102" t="n">
        <v>0</v>
      </c>
      <c r="AI142" s="102" t="n">
        <v>0</v>
      </c>
      <c r="AJ142" s="102" t="n">
        <v>0</v>
      </c>
      <c r="AK142" s="102" t="n">
        <v>0</v>
      </c>
      <c r="AL142" s="102" t="n">
        <v>0</v>
      </c>
      <c r="AM142" s="102" t="n">
        <v>0</v>
      </c>
      <c r="AN142" s="102" t="n">
        <v>0</v>
      </c>
      <c r="AO142" s="102" t="n">
        <v>0</v>
      </c>
      <c r="AP142" s="102" t="n">
        <v>0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</v>
      </c>
      <c r="D143" s="102" t="n">
        <v>0</v>
      </c>
      <c r="E143" s="102" t="n">
        <v>0</v>
      </c>
      <c r="F143" s="102" t="n">
        <v>0</v>
      </c>
      <c r="G143" s="102" t="n">
        <v>0</v>
      </c>
      <c r="H143" s="102" t="n">
        <v>0</v>
      </c>
      <c r="I143" s="102" t="n">
        <v>0</v>
      </c>
      <c r="J143" s="102" t="n">
        <v>0</v>
      </c>
      <c r="K143" s="102" t="n">
        <v>0</v>
      </c>
      <c r="L143" s="102" t="n">
        <v>0</v>
      </c>
      <c r="M143" s="102" t="n">
        <v>0</v>
      </c>
      <c r="N143" s="102" t="n">
        <v>0</v>
      </c>
      <c r="O143" s="102" t="n">
        <v>0</v>
      </c>
      <c r="P143" s="102" t="n">
        <v>0</v>
      </c>
      <c r="Q143" s="102" t="n">
        <v>0</v>
      </c>
      <c r="R143" s="102" t="n">
        <v>0</v>
      </c>
      <c r="S143" s="102" t="n">
        <v>0</v>
      </c>
      <c r="T143" s="102" t="n">
        <v>0</v>
      </c>
      <c r="U143" s="102" t="n">
        <v>0</v>
      </c>
      <c r="V143" s="102" t="n">
        <v>0</v>
      </c>
      <c r="W143" s="102" t="n">
        <v>0</v>
      </c>
      <c r="X143" s="102" t="n">
        <v>0</v>
      </c>
      <c r="Y143" s="102" t="n">
        <v>0</v>
      </c>
      <c r="Z143" s="102" t="n">
        <v>0</v>
      </c>
      <c r="AA143" s="102" t="n">
        <v>0</v>
      </c>
      <c r="AB143" s="102" t="n">
        <v>0</v>
      </c>
      <c r="AC143" s="102" t="n">
        <v>0</v>
      </c>
      <c r="AD143" s="102" t="n">
        <v>0</v>
      </c>
      <c r="AE143" s="102" t="n">
        <v>0</v>
      </c>
      <c r="AF143" s="102" t="n">
        <v>0</v>
      </c>
      <c r="AG143" s="102" t="n">
        <v>0</v>
      </c>
      <c r="AH143" s="102" t="n">
        <v>0</v>
      </c>
      <c r="AI143" s="102" t="n">
        <v>0</v>
      </c>
      <c r="AJ143" s="102" t="n">
        <v>0</v>
      </c>
      <c r="AK143" s="102" t="n">
        <v>0</v>
      </c>
      <c r="AL143" s="102" t="n">
        <v>0</v>
      </c>
      <c r="AM143" s="102" t="n">
        <v>0</v>
      </c>
      <c r="AN143" s="102" t="n">
        <v>0</v>
      </c>
      <c r="AO143" s="102" t="n">
        <v>0</v>
      </c>
      <c r="AP143" s="102" t="n">
        <v>0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</v>
      </c>
      <c r="D144" s="102" t="n">
        <v>0</v>
      </c>
      <c r="E144" s="102" t="n">
        <v>0</v>
      </c>
      <c r="F144" s="102" t="n">
        <v>0</v>
      </c>
      <c r="G144" s="102" t="n">
        <v>0</v>
      </c>
      <c r="H144" s="102" t="n">
        <v>0</v>
      </c>
      <c r="I144" s="102" t="n">
        <v>0</v>
      </c>
      <c r="J144" s="102" t="n">
        <v>0</v>
      </c>
      <c r="K144" s="102" t="n">
        <v>0</v>
      </c>
      <c r="L144" s="102" t="n">
        <v>0</v>
      </c>
      <c r="M144" s="102" t="n">
        <v>0</v>
      </c>
      <c r="N144" s="102" t="n">
        <v>0</v>
      </c>
      <c r="O144" s="102" t="n">
        <v>0</v>
      </c>
      <c r="P144" s="102" t="n">
        <v>0</v>
      </c>
      <c r="Q144" s="102" t="n">
        <v>0</v>
      </c>
      <c r="R144" s="102" t="n">
        <v>0</v>
      </c>
      <c r="S144" s="102" t="n">
        <v>0</v>
      </c>
      <c r="T144" s="102" t="n">
        <v>0</v>
      </c>
      <c r="U144" s="102" t="n">
        <v>0</v>
      </c>
      <c r="V144" s="102" t="n">
        <v>0</v>
      </c>
      <c r="W144" s="102" t="n">
        <v>0</v>
      </c>
      <c r="X144" s="102" t="n">
        <v>0</v>
      </c>
      <c r="Y144" s="102" t="n">
        <v>0</v>
      </c>
      <c r="Z144" s="102" t="n">
        <v>0</v>
      </c>
      <c r="AA144" s="102" t="n">
        <v>0</v>
      </c>
      <c r="AB144" s="102" t="n">
        <v>0</v>
      </c>
      <c r="AC144" s="102" t="n">
        <v>0</v>
      </c>
      <c r="AD144" s="102" t="n">
        <v>0</v>
      </c>
      <c r="AE144" s="102" t="n">
        <v>0</v>
      </c>
      <c r="AF144" s="102" t="n">
        <v>0</v>
      </c>
      <c r="AG144" s="102" t="n">
        <v>0</v>
      </c>
      <c r="AH144" s="102" t="n">
        <v>0</v>
      </c>
      <c r="AI144" s="102" t="n">
        <v>0</v>
      </c>
      <c r="AJ144" s="102" t="n">
        <v>0</v>
      </c>
      <c r="AK144" s="102" t="n">
        <v>0</v>
      </c>
      <c r="AL144" s="102" t="n">
        <v>0</v>
      </c>
      <c r="AM144" s="102" t="n">
        <v>0</v>
      </c>
      <c r="AN144" s="102" t="n">
        <v>0</v>
      </c>
      <c r="AO144" s="102" t="n">
        <v>0</v>
      </c>
      <c r="AP144" s="102" t="n">
        <v>0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</v>
      </c>
      <c r="D145" s="102" t="n">
        <v>0</v>
      </c>
      <c r="E145" s="102" t="n">
        <v>0</v>
      </c>
      <c r="F145" s="102" t="n">
        <v>0</v>
      </c>
      <c r="G145" s="102" t="n">
        <v>0</v>
      </c>
      <c r="H145" s="102" t="n">
        <v>0</v>
      </c>
      <c r="I145" s="102" t="n">
        <v>0</v>
      </c>
      <c r="J145" s="102" t="n">
        <v>0</v>
      </c>
      <c r="K145" s="102" t="n">
        <v>0</v>
      </c>
      <c r="L145" s="102" t="n">
        <v>0</v>
      </c>
      <c r="M145" s="102" t="n">
        <v>0</v>
      </c>
      <c r="N145" s="102" t="n">
        <v>0</v>
      </c>
      <c r="O145" s="102" t="n">
        <v>0</v>
      </c>
      <c r="P145" s="102" t="n">
        <v>0</v>
      </c>
      <c r="Q145" s="102" t="n">
        <v>0</v>
      </c>
      <c r="R145" s="102" t="n">
        <v>0</v>
      </c>
      <c r="S145" s="102" t="n">
        <v>0</v>
      </c>
      <c r="T145" s="102" t="n">
        <v>0</v>
      </c>
      <c r="U145" s="102" t="n">
        <v>0</v>
      </c>
      <c r="V145" s="102" t="n">
        <v>0</v>
      </c>
      <c r="W145" s="102" t="n">
        <v>0</v>
      </c>
      <c r="X145" s="102" t="n">
        <v>0</v>
      </c>
      <c r="Y145" s="102" t="n">
        <v>0</v>
      </c>
      <c r="Z145" s="102" t="n">
        <v>0</v>
      </c>
      <c r="AA145" s="102" t="n">
        <v>0</v>
      </c>
      <c r="AB145" s="102" t="n">
        <v>0</v>
      </c>
      <c r="AC145" s="102" t="n">
        <v>0</v>
      </c>
      <c r="AD145" s="102" t="n">
        <v>0</v>
      </c>
      <c r="AE145" s="102" t="n">
        <v>0</v>
      </c>
      <c r="AF145" s="102" t="n">
        <v>0</v>
      </c>
      <c r="AG145" s="102" t="n">
        <v>0</v>
      </c>
      <c r="AH145" s="102" t="n">
        <v>0</v>
      </c>
      <c r="AI145" s="102" t="n">
        <v>0</v>
      </c>
      <c r="AJ145" s="102" t="n">
        <v>0</v>
      </c>
      <c r="AK145" s="102" t="n">
        <v>0</v>
      </c>
      <c r="AL145" s="102" t="n">
        <v>0</v>
      </c>
      <c r="AM145" s="102" t="n">
        <v>0</v>
      </c>
      <c r="AN145" s="102" t="n">
        <v>0</v>
      </c>
      <c r="AO145" s="102" t="n">
        <v>0</v>
      </c>
      <c r="AP145" s="102" t="n">
        <v>0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</v>
      </c>
      <c r="D146" s="102" t="n">
        <v>0</v>
      </c>
      <c r="E146" s="102" t="n">
        <v>0</v>
      </c>
      <c r="F146" s="102" t="n">
        <v>0</v>
      </c>
      <c r="G146" s="102" t="n">
        <v>0</v>
      </c>
      <c r="H146" s="102" t="n">
        <v>0</v>
      </c>
      <c r="I146" s="102" t="n">
        <v>0</v>
      </c>
      <c r="J146" s="102" t="n">
        <v>0</v>
      </c>
      <c r="K146" s="102" t="n">
        <v>0</v>
      </c>
      <c r="L146" s="102" t="n">
        <v>0</v>
      </c>
      <c r="M146" s="102" t="n">
        <v>0</v>
      </c>
      <c r="N146" s="102" t="n">
        <v>0</v>
      </c>
      <c r="O146" s="102" t="n">
        <v>0</v>
      </c>
      <c r="P146" s="102" t="n">
        <v>0</v>
      </c>
      <c r="Q146" s="102" t="n">
        <v>0</v>
      </c>
      <c r="R146" s="102" t="n">
        <v>0</v>
      </c>
      <c r="S146" s="102" t="n">
        <v>0</v>
      </c>
      <c r="T146" s="102" t="n">
        <v>0</v>
      </c>
      <c r="U146" s="102" t="n">
        <v>0</v>
      </c>
      <c r="V146" s="102" t="n">
        <v>0</v>
      </c>
      <c r="W146" s="102" t="n">
        <v>0</v>
      </c>
      <c r="X146" s="102" t="n">
        <v>0</v>
      </c>
      <c r="Y146" s="102" t="n">
        <v>0</v>
      </c>
      <c r="Z146" s="102" t="n">
        <v>0</v>
      </c>
      <c r="AA146" s="102" t="n">
        <v>0</v>
      </c>
      <c r="AB146" s="102" t="n">
        <v>0</v>
      </c>
      <c r="AC146" s="102" t="n">
        <v>0</v>
      </c>
      <c r="AD146" s="102" t="n">
        <v>0</v>
      </c>
      <c r="AE146" s="102" t="n">
        <v>0</v>
      </c>
      <c r="AF146" s="102" t="n">
        <v>0</v>
      </c>
      <c r="AG146" s="102" t="n">
        <v>0</v>
      </c>
      <c r="AH146" s="102" t="n">
        <v>0</v>
      </c>
      <c r="AI146" s="102" t="n">
        <v>0</v>
      </c>
      <c r="AJ146" s="102" t="n">
        <v>0</v>
      </c>
      <c r="AK146" s="102" t="n">
        <v>0</v>
      </c>
      <c r="AL146" s="102" t="n">
        <v>0</v>
      </c>
      <c r="AM146" s="102" t="n">
        <v>0</v>
      </c>
      <c r="AN146" s="102" t="n">
        <v>0</v>
      </c>
      <c r="AO146" s="102" t="n">
        <v>0</v>
      </c>
      <c r="AP146" s="102" t="n">
        <v>0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</v>
      </c>
      <c r="D147" s="102" t="n">
        <v>0</v>
      </c>
      <c r="E147" s="102" t="n">
        <v>0</v>
      </c>
      <c r="F147" s="102" t="n">
        <v>0</v>
      </c>
      <c r="G147" s="102" t="n">
        <v>0</v>
      </c>
      <c r="H147" s="102" t="n">
        <v>0</v>
      </c>
      <c r="I147" s="102" t="n">
        <v>0</v>
      </c>
      <c r="J147" s="102" t="n">
        <v>0</v>
      </c>
      <c r="K147" s="102" t="n">
        <v>0</v>
      </c>
      <c r="L147" s="102" t="n">
        <v>0</v>
      </c>
      <c r="M147" s="102" t="n">
        <v>0</v>
      </c>
      <c r="N147" s="102" t="n">
        <v>0</v>
      </c>
      <c r="O147" s="102" t="n">
        <v>0</v>
      </c>
      <c r="P147" s="102" t="n">
        <v>0</v>
      </c>
      <c r="Q147" s="102" t="n">
        <v>0</v>
      </c>
      <c r="R147" s="102" t="n">
        <v>0</v>
      </c>
      <c r="S147" s="102" t="n">
        <v>0</v>
      </c>
      <c r="T147" s="102" t="n">
        <v>0</v>
      </c>
      <c r="U147" s="102" t="n">
        <v>0</v>
      </c>
      <c r="V147" s="102" t="n">
        <v>0</v>
      </c>
      <c r="W147" s="102" t="n">
        <v>0</v>
      </c>
      <c r="X147" s="102" t="n">
        <v>0</v>
      </c>
      <c r="Y147" s="102" t="n">
        <v>0</v>
      </c>
      <c r="Z147" s="102" t="n">
        <v>0</v>
      </c>
      <c r="AA147" s="102" t="n">
        <v>0</v>
      </c>
      <c r="AB147" s="102" t="n">
        <v>0</v>
      </c>
      <c r="AC147" s="102" t="n">
        <v>0</v>
      </c>
      <c r="AD147" s="102" t="n">
        <v>0</v>
      </c>
      <c r="AE147" s="102" t="n">
        <v>0</v>
      </c>
      <c r="AF147" s="102" t="n">
        <v>0</v>
      </c>
      <c r="AG147" s="102" t="n">
        <v>0</v>
      </c>
      <c r="AH147" s="102" t="n">
        <v>0</v>
      </c>
      <c r="AI147" s="102" t="n">
        <v>0</v>
      </c>
      <c r="AJ147" s="102" t="n">
        <v>0</v>
      </c>
      <c r="AK147" s="102" t="n">
        <v>0</v>
      </c>
      <c r="AL147" s="102" t="n">
        <v>0</v>
      </c>
      <c r="AM147" s="102" t="n">
        <v>0</v>
      </c>
      <c r="AN147" s="102" t="n">
        <v>0</v>
      </c>
      <c r="AO147" s="102" t="n">
        <v>0</v>
      </c>
      <c r="AP147" s="102" t="n"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40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2" topLeftCell="B13" activePane="bottomRight" state="frozen"/>
      <selection pane="topLeft" activeCell="A1" activeCellId="0" sqref="A1"/>
      <selection pane="topRight" activeCell="B1" activeCellId="0" sqref="B1"/>
      <selection pane="bottomLeft" activeCell="A13" activeCellId="0" sqref="A13"/>
      <selection pane="bottomRight" activeCell="J13" activeCellId="1" sqref="B7:B151 J13"/>
    </sheetView>
  </sheetViews>
  <sheetFormatPr defaultRowHeight="12.8"/>
  <cols>
    <col collapsed="false" hidden="false" max="1" min="1" style="0" width="18.8979591836735"/>
    <col collapsed="false" hidden="false" max="2" min="2" style="0" width="9.31632653061224"/>
    <col collapsed="false" hidden="false" max="39" min="3" style="0" width="7.69387755102041"/>
    <col collapsed="false" hidden="false" max="1025" min="40" style="0" width="8.50510204081633"/>
  </cols>
  <sheetData>
    <row r="1" customFormat="false" ht="12.8" hidden="false" customHeight="false" outlineLevel="0" collapsed="false">
      <c r="A1" s="0" t="s">
        <v>65</v>
      </c>
      <c r="B1" s="103" t="n">
        <v>1</v>
      </c>
      <c r="D1" s="104" t="s">
        <v>66</v>
      </c>
      <c r="E1" s="104"/>
      <c r="F1" s="104"/>
      <c r="G1" s="104"/>
      <c r="H1" s="104"/>
      <c r="I1" s="104"/>
      <c r="K1" s="1" t="s">
        <v>67</v>
      </c>
      <c r="L1" s="1" t="n">
        <f aca="false">A12-A11</f>
        <v>10</v>
      </c>
    </row>
    <row r="2" customFormat="false" ht="12.8" hidden="false" customHeight="false" outlineLevel="0" collapsed="false">
      <c r="A2" s="96" t="s">
        <v>68</v>
      </c>
      <c r="D2" s="105" t="n">
        <v>1</v>
      </c>
      <c r="E2" s="105" t="n">
        <v>2</v>
      </c>
      <c r="F2" s="105" t="n">
        <v>3</v>
      </c>
      <c r="G2" s="105" t="n">
        <v>4</v>
      </c>
      <c r="H2" s="105" t="n">
        <v>5</v>
      </c>
      <c r="I2" s="106" t="n">
        <v>6</v>
      </c>
    </row>
    <row r="3" customFormat="false" ht="12.8" hidden="false" customHeight="false" outlineLevel="0" collapsed="false">
      <c r="D3" s="107" t="s">
        <v>69</v>
      </c>
      <c r="E3" s="107" t="s">
        <v>70</v>
      </c>
      <c r="F3" s="107" t="s">
        <v>71</v>
      </c>
      <c r="G3" s="107" t="s">
        <v>72</v>
      </c>
      <c r="H3" s="107"/>
      <c r="I3" s="108"/>
    </row>
    <row r="5" customFormat="false" ht="12.8" hidden="false" customHeight="false" outlineLevel="0" collapsed="false">
      <c r="A5" s="0" t="s">
        <v>73</v>
      </c>
      <c r="B5" s="0" t="s">
        <v>74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6" customFormat="true" ht="12.8" hidden="false" customHeight="false" outlineLevel="0" collapsed="false">
      <c r="A6" s="96" t="n">
        <v>6</v>
      </c>
      <c r="B6" s="96" t="n">
        <v>1</v>
      </c>
      <c r="C6" s="96" t="n">
        <v>0</v>
      </c>
      <c r="D6" s="96" t="n">
        <v>0</v>
      </c>
      <c r="E6" s="96" t="n">
        <v>0.18</v>
      </c>
      <c r="F6" s="96" t="n">
        <v>0.42</v>
      </c>
      <c r="G6" s="96" t="n">
        <v>0.87</v>
      </c>
      <c r="H6" s="96" t="n">
        <v>1.68</v>
      </c>
      <c r="I6" s="96" t="n">
        <v>2.49</v>
      </c>
      <c r="J6" s="96" t="n">
        <v>3.09</v>
      </c>
      <c r="K6" s="96" t="n">
        <v>3.57</v>
      </c>
      <c r="L6" s="96" t="n">
        <v>3.99</v>
      </c>
      <c r="M6" s="96" t="n">
        <v>4.49</v>
      </c>
      <c r="N6" s="96" t="n">
        <v>4.92</v>
      </c>
      <c r="O6" s="96" t="n">
        <v>5.29</v>
      </c>
      <c r="P6" s="96" t="n">
        <v>5.64</v>
      </c>
      <c r="Q6" s="96" t="n">
        <v>5.96</v>
      </c>
      <c r="R6" s="96" t="n">
        <v>6.32</v>
      </c>
      <c r="S6" s="96" t="n">
        <v>6.6</v>
      </c>
      <c r="T6" s="96" t="n">
        <v>6.84</v>
      </c>
      <c r="U6" s="96" t="n">
        <v>7.08</v>
      </c>
      <c r="V6" s="96" t="n">
        <v>7.06</v>
      </c>
      <c r="W6" s="96" t="n">
        <v>6.7</v>
      </c>
      <c r="X6" s="96" t="n">
        <v>6</v>
      </c>
      <c r="Y6" s="96" t="n">
        <v>5.02</v>
      </c>
      <c r="Z6" s="96" t="n">
        <v>4.19</v>
      </c>
      <c r="AA6" s="96" t="n">
        <v>3.63</v>
      </c>
      <c r="AB6" s="96" t="n">
        <v>3.07</v>
      </c>
      <c r="AC6" s="96" t="n">
        <v>2.51</v>
      </c>
      <c r="AD6" s="96" t="n">
        <v>1.93</v>
      </c>
      <c r="AE6" s="96" t="n">
        <v>1.51</v>
      </c>
      <c r="AF6" s="96" t="n">
        <v>1.2</v>
      </c>
      <c r="AG6" s="96" t="n">
        <v>0.98</v>
      </c>
      <c r="AH6" s="96" t="n">
        <v>0.84</v>
      </c>
      <c r="AI6" s="96" t="n">
        <v>0.69</v>
      </c>
      <c r="AJ6" s="96" t="n">
        <v>0.57</v>
      </c>
      <c r="AK6" s="96" t="n">
        <v>0.42</v>
      </c>
      <c r="AL6" s="96" t="n">
        <v>0.36</v>
      </c>
      <c r="AM6" s="96" t="n">
        <v>0.27</v>
      </c>
    </row>
    <row r="7" s="96" customFormat="true" ht="12.8" hidden="false" customHeight="false" outlineLevel="0" collapsed="false">
      <c r="A7" s="96" t="n">
        <v>9</v>
      </c>
      <c r="B7" s="96" t="n">
        <v>1</v>
      </c>
      <c r="C7" s="96" t="n">
        <v>0</v>
      </c>
      <c r="D7" s="96" t="n">
        <v>0</v>
      </c>
      <c r="E7" s="96" t="n">
        <v>0.27</v>
      </c>
      <c r="F7" s="96" t="n">
        <v>0.63</v>
      </c>
      <c r="G7" s="96" t="n">
        <v>1.31</v>
      </c>
      <c r="H7" s="96" t="n">
        <v>2.52</v>
      </c>
      <c r="I7" s="96" t="n">
        <v>3.74</v>
      </c>
      <c r="J7" s="96" t="n">
        <v>4.64</v>
      </c>
      <c r="K7" s="96" t="n">
        <v>5.36</v>
      </c>
      <c r="L7" s="96" t="n">
        <v>5.99</v>
      </c>
      <c r="M7" s="96" t="n">
        <v>6.74</v>
      </c>
      <c r="N7" s="96" t="n">
        <v>7.38</v>
      </c>
      <c r="O7" s="96" t="n">
        <v>7.94</v>
      </c>
      <c r="P7" s="96" t="n">
        <v>8.46</v>
      </c>
      <c r="Q7" s="96" t="n">
        <v>8.93</v>
      </c>
      <c r="R7" s="96" t="n">
        <v>9.47</v>
      </c>
      <c r="S7" s="96" t="n">
        <v>9.9</v>
      </c>
      <c r="T7" s="96" t="n">
        <v>10.26</v>
      </c>
      <c r="U7" s="96" t="n">
        <v>10.62</v>
      </c>
      <c r="V7" s="96" t="n">
        <v>10.59</v>
      </c>
      <c r="W7" s="96" t="n">
        <v>10.04</v>
      </c>
      <c r="X7" s="96" t="n">
        <v>9</v>
      </c>
      <c r="Y7" s="96" t="n">
        <v>7.53</v>
      </c>
      <c r="Z7" s="96" t="n">
        <v>6.28</v>
      </c>
      <c r="AA7" s="96" t="n">
        <v>5.44</v>
      </c>
      <c r="AB7" s="96" t="n">
        <v>4.6</v>
      </c>
      <c r="AC7" s="96" t="n">
        <v>3.77</v>
      </c>
      <c r="AD7" s="96" t="n">
        <v>2.89</v>
      </c>
      <c r="AE7" s="96" t="n">
        <v>2.26</v>
      </c>
      <c r="AF7" s="96" t="n">
        <v>1.8</v>
      </c>
      <c r="AG7" s="96" t="n">
        <v>1.47</v>
      </c>
      <c r="AH7" s="96" t="n">
        <v>1.26</v>
      </c>
      <c r="AI7" s="96" t="n">
        <v>1.04</v>
      </c>
      <c r="AJ7" s="96" t="n">
        <v>0.86</v>
      </c>
      <c r="AK7" s="96" t="n">
        <v>0.63</v>
      </c>
      <c r="AL7" s="96" t="n">
        <v>0.54</v>
      </c>
      <c r="AM7" s="96" t="n">
        <v>0.41</v>
      </c>
    </row>
    <row r="8" s="96" customFormat="true" ht="12.8" hidden="false" customHeight="false" outlineLevel="0" collapsed="false">
      <c r="A8" s="96" t="n">
        <v>12</v>
      </c>
      <c r="B8" s="96" t="n">
        <v>1</v>
      </c>
      <c r="C8" s="96" t="n">
        <v>0</v>
      </c>
      <c r="D8" s="96" t="n">
        <v>0</v>
      </c>
      <c r="E8" s="96" t="n">
        <v>0.45</v>
      </c>
      <c r="F8" s="96" t="n">
        <v>1.05</v>
      </c>
      <c r="G8" s="96" t="n">
        <v>2.18</v>
      </c>
      <c r="H8" s="96" t="n">
        <v>4.2</v>
      </c>
      <c r="I8" s="96" t="n">
        <v>6.23</v>
      </c>
      <c r="J8" s="96" t="n">
        <v>7.73</v>
      </c>
      <c r="K8" s="96" t="n">
        <v>8.93</v>
      </c>
      <c r="L8" s="96" t="n">
        <v>9.98</v>
      </c>
      <c r="M8" s="96" t="n">
        <v>11.23</v>
      </c>
      <c r="N8" s="96" t="n">
        <v>12.3</v>
      </c>
      <c r="O8" s="96" t="n">
        <v>13.23</v>
      </c>
      <c r="P8" s="96" t="n">
        <v>14.1</v>
      </c>
      <c r="Q8" s="96" t="n">
        <v>14.89</v>
      </c>
      <c r="R8" s="96" t="n">
        <v>15.79</v>
      </c>
      <c r="S8" s="96" t="n">
        <v>16.5</v>
      </c>
      <c r="T8" s="96" t="n">
        <v>17.1</v>
      </c>
      <c r="U8" s="96" t="n">
        <v>17.7</v>
      </c>
      <c r="V8" s="96" t="n">
        <v>17.65</v>
      </c>
      <c r="W8" s="96" t="n">
        <v>16.74</v>
      </c>
      <c r="X8" s="96" t="n">
        <v>15</v>
      </c>
      <c r="Y8" s="96" t="n">
        <v>12.56</v>
      </c>
      <c r="Z8" s="96" t="n">
        <v>10.46</v>
      </c>
      <c r="AA8" s="96" t="n">
        <v>9.07</v>
      </c>
      <c r="AB8" s="96" t="n">
        <v>7.67</v>
      </c>
      <c r="AC8" s="96" t="n">
        <v>6.28</v>
      </c>
      <c r="AD8" s="96" t="n">
        <v>4.82</v>
      </c>
      <c r="AE8" s="96" t="n">
        <v>3.77</v>
      </c>
      <c r="AF8" s="96" t="n">
        <v>3</v>
      </c>
      <c r="AG8" s="96" t="n">
        <v>2.45</v>
      </c>
      <c r="AH8" s="96" t="n">
        <v>2.1</v>
      </c>
      <c r="AI8" s="96" t="n">
        <v>1.73</v>
      </c>
      <c r="AJ8" s="96" t="n">
        <v>1.43</v>
      </c>
      <c r="AK8" s="96" t="n">
        <v>1.05</v>
      </c>
      <c r="AL8" s="96" t="n">
        <v>0.9</v>
      </c>
      <c r="AM8" s="96" t="n">
        <v>0.68</v>
      </c>
    </row>
    <row r="9" s="96" customFormat="true" ht="12.8" hidden="false" customHeight="false" outlineLevel="0" collapsed="false">
      <c r="A9" s="96" t="n">
        <v>18</v>
      </c>
      <c r="B9" s="96" t="n">
        <v>1</v>
      </c>
      <c r="C9" s="96" t="n">
        <v>0</v>
      </c>
      <c r="D9" s="96" t="n">
        <v>0</v>
      </c>
      <c r="E9" s="96" t="n">
        <v>0.8</v>
      </c>
      <c r="F9" s="96" t="n">
        <v>1.9</v>
      </c>
      <c r="G9" s="96" t="n">
        <v>2.9</v>
      </c>
      <c r="H9" s="96" t="n">
        <v>4.9</v>
      </c>
      <c r="I9" s="96" t="n">
        <v>8.1</v>
      </c>
      <c r="J9" s="96" t="n">
        <v>10.9</v>
      </c>
      <c r="K9" s="96" t="n">
        <v>12.95</v>
      </c>
      <c r="L9" s="96" t="n">
        <v>14.73</v>
      </c>
      <c r="M9" s="96" t="n">
        <v>16.2</v>
      </c>
      <c r="N9" s="96" t="n">
        <v>17.5</v>
      </c>
      <c r="O9" s="96" t="n">
        <v>18.88</v>
      </c>
      <c r="P9" s="96" t="n">
        <v>20.2</v>
      </c>
      <c r="Q9" s="96" t="n">
        <v>21.48</v>
      </c>
      <c r="R9" s="96" t="n">
        <v>22.68</v>
      </c>
      <c r="S9" s="96" t="n">
        <v>23.76</v>
      </c>
      <c r="T9" s="96" t="n">
        <v>24.85</v>
      </c>
      <c r="U9" s="96" t="n">
        <v>25.74</v>
      </c>
      <c r="V9" s="96" t="n">
        <v>25.3</v>
      </c>
      <c r="W9" s="96" t="n">
        <v>24</v>
      </c>
      <c r="X9" s="96" t="n">
        <v>21.5</v>
      </c>
      <c r="Y9" s="96" t="n">
        <v>18</v>
      </c>
      <c r="Z9" s="96" t="n">
        <v>15</v>
      </c>
      <c r="AA9" s="96" t="n">
        <v>13</v>
      </c>
      <c r="AB9" s="96" t="n">
        <v>11</v>
      </c>
      <c r="AC9" s="96" t="n">
        <v>9</v>
      </c>
      <c r="AD9" s="96" t="n">
        <v>6.9</v>
      </c>
      <c r="AE9" s="96" t="n">
        <v>5.4</v>
      </c>
      <c r="AF9" s="96" t="n">
        <v>4.3</v>
      </c>
      <c r="AG9" s="96" t="n">
        <v>3.5</v>
      </c>
      <c r="AH9" s="96" t="n">
        <v>3</v>
      </c>
      <c r="AI9" s="96" t="n">
        <v>2.5</v>
      </c>
      <c r="AJ9" s="96" t="n">
        <v>2</v>
      </c>
      <c r="AK9" s="96" t="n">
        <v>1.5</v>
      </c>
      <c r="AL9" s="96" t="n">
        <v>1.25</v>
      </c>
      <c r="AM9" s="96" t="n">
        <v>1</v>
      </c>
    </row>
    <row r="10" s="96" customFormat="true" ht="12.8" hidden="false" customHeight="false" outlineLevel="0" collapsed="false">
      <c r="A10" s="96" t="n">
        <v>21</v>
      </c>
      <c r="B10" s="96" t="n">
        <v>1</v>
      </c>
      <c r="C10" s="96" t="n">
        <v>0</v>
      </c>
      <c r="D10" s="96" t="n">
        <v>0</v>
      </c>
      <c r="E10" s="96" t="n">
        <v>1</v>
      </c>
      <c r="F10" s="96" t="n">
        <v>2</v>
      </c>
      <c r="G10" s="96" t="n">
        <v>3.1</v>
      </c>
      <c r="H10" s="96" t="n">
        <v>5.05</v>
      </c>
      <c r="I10" s="96" t="n">
        <v>8.2</v>
      </c>
      <c r="J10" s="96" t="n">
        <v>11.05</v>
      </c>
      <c r="K10" s="96" t="n">
        <v>13.2</v>
      </c>
      <c r="L10" s="96" t="n">
        <v>15.57</v>
      </c>
      <c r="M10" s="96" t="n">
        <v>17.28</v>
      </c>
      <c r="N10" s="96" t="n">
        <v>18.9</v>
      </c>
      <c r="O10" s="96" t="n">
        <v>20.48</v>
      </c>
      <c r="P10" s="96" t="n">
        <v>22.1</v>
      </c>
      <c r="Q10" s="96" t="n">
        <v>23.49</v>
      </c>
      <c r="R10" s="96" t="n">
        <v>24.85</v>
      </c>
      <c r="S10" s="96" t="n">
        <v>26.33</v>
      </c>
      <c r="T10" s="96" t="n">
        <v>27.7</v>
      </c>
      <c r="U10" s="96" t="n">
        <v>28.85</v>
      </c>
      <c r="V10" s="96" t="n">
        <v>27.9</v>
      </c>
      <c r="W10" s="96" t="n">
        <v>26</v>
      </c>
      <c r="X10" s="96" t="n">
        <v>23.7</v>
      </c>
      <c r="Y10" s="96" t="n">
        <v>20.1</v>
      </c>
      <c r="Z10" s="96" t="n">
        <v>16.8</v>
      </c>
      <c r="AA10" s="96" t="n">
        <v>14.2</v>
      </c>
      <c r="AB10" s="96" t="n">
        <v>11.9</v>
      </c>
      <c r="AC10" s="96" t="n">
        <v>9.8</v>
      </c>
      <c r="AD10" s="96" t="n">
        <v>7.3</v>
      </c>
      <c r="AE10" s="96" t="n">
        <v>5.7</v>
      </c>
      <c r="AF10" s="96" t="n">
        <v>4.5</v>
      </c>
      <c r="AG10" s="96" t="n">
        <v>3.7</v>
      </c>
      <c r="AH10" s="96" t="n">
        <v>3.2</v>
      </c>
      <c r="AI10" s="96" t="n">
        <v>2.5</v>
      </c>
      <c r="AJ10" s="96" t="n">
        <v>2</v>
      </c>
      <c r="AK10" s="96" t="n">
        <v>1.55</v>
      </c>
      <c r="AL10" s="96" t="n">
        <v>1.3</v>
      </c>
      <c r="AM10" s="96" t="n">
        <v>1.05</v>
      </c>
    </row>
    <row r="11" s="96" customFormat="true" ht="12.8" hidden="false" customHeight="false" outlineLevel="0" collapsed="false">
      <c r="A11" s="96" t="n">
        <v>30</v>
      </c>
      <c r="B11" s="96" t="n">
        <v>1</v>
      </c>
      <c r="C11" s="96" t="n">
        <v>0</v>
      </c>
      <c r="D11" s="96" t="n">
        <v>0</v>
      </c>
      <c r="E11" s="96" t="n">
        <v>0.8</v>
      </c>
      <c r="F11" s="96" t="n">
        <v>2.2</v>
      </c>
      <c r="G11" s="96" t="n">
        <v>3.3</v>
      </c>
      <c r="H11" s="96" t="n">
        <v>5.2</v>
      </c>
      <c r="I11" s="96" t="n">
        <v>8.4</v>
      </c>
      <c r="J11" s="96" t="n">
        <v>11.4</v>
      </c>
      <c r="K11" s="96" t="n">
        <v>13.6</v>
      </c>
      <c r="L11" s="96" t="n">
        <v>15.7</v>
      </c>
      <c r="M11" s="96" t="n">
        <v>17.76</v>
      </c>
      <c r="N11" s="96" t="n">
        <v>20.08</v>
      </c>
      <c r="O11" s="96" t="n">
        <v>22.45</v>
      </c>
      <c r="P11" s="96" t="n">
        <v>24.8</v>
      </c>
      <c r="Q11" s="96" t="n">
        <v>26.6</v>
      </c>
      <c r="R11" s="96" t="n">
        <v>28.7</v>
      </c>
      <c r="S11" s="96" t="n">
        <v>30.32</v>
      </c>
      <c r="T11" s="96" t="n">
        <v>31</v>
      </c>
      <c r="U11" s="96" t="n">
        <v>31.4</v>
      </c>
      <c r="V11" s="96" t="n">
        <v>30.1</v>
      </c>
      <c r="W11" s="96" t="n">
        <v>27.9</v>
      </c>
      <c r="X11" s="96" t="n">
        <v>24</v>
      </c>
      <c r="Y11" s="96" t="n">
        <v>20.7</v>
      </c>
      <c r="Z11" s="96" t="n">
        <v>17.1</v>
      </c>
      <c r="AA11" s="96" t="n">
        <v>14.45</v>
      </c>
      <c r="AB11" s="96" t="n">
        <v>12.1</v>
      </c>
      <c r="AC11" s="96" t="n">
        <v>9.95</v>
      </c>
      <c r="AD11" s="96" t="n">
        <v>7.4</v>
      </c>
      <c r="AE11" s="96" t="n">
        <v>5.8</v>
      </c>
      <c r="AF11" s="96" t="n">
        <v>4.6</v>
      </c>
      <c r="AG11" s="96" t="n">
        <v>3.8</v>
      </c>
      <c r="AH11" s="96" t="n">
        <v>3.25</v>
      </c>
      <c r="AI11" s="96" t="n">
        <v>2.55</v>
      </c>
      <c r="AJ11" s="96" t="n">
        <v>2.05</v>
      </c>
      <c r="AK11" s="96" t="n">
        <v>1.6</v>
      </c>
      <c r="AL11" s="96" t="n">
        <v>1.3</v>
      </c>
      <c r="AM11" s="96" t="n">
        <v>1.05</v>
      </c>
    </row>
    <row r="12" s="96" customFormat="true" ht="12.8" hidden="false" customHeight="false" outlineLevel="0" collapsed="false">
      <c r="A12" s="96" t="n">
        <v>40</v>
      </c>
      <c r="B12" s="96" t="n">
        <v>1</v>
      </c>
      <c r="C12" s="96" t="n">
        <v>0</v>
      </c>
      <c r="D12" s="96" t="n">
        <v>0</v>
      </c>
      <c r="E12" s="96" t="n">
        <v>0.6</v>
      </c>
      <c r="F12" s="96" t="n">
        <v>1.5</v>
      </c>
      <c r="G12" s="96" t="n">
        <v>2.34</v>
      </c>
      <c r="H12" s="96" t="n">
        <v>3.74</v>
      </c>
      <c r="I12" s="96" t="n">
        <v>5.27</v>
      </c>
      <c r="J12" s="96" t="n">
        <v>7.32</v>
      </c>
      <c r="K12" s="96" t="n">
        <v>8.86</v>
      </c>
      <c r="L12" s="96" t="n">
        <v>10.22</v>
      </c>
      <c r="M12" s="96" t="n">
        <v>11.57</v>
      </c>
      <c r="N12" s="96" t="n">
        <v>13.4</v>
      </c>
      <c r="O12" s="96" t="n">
        <v>15.1</v>
      </c>
      <c r="P12" s="96" t="n">
        <v>16.77</v>
      </c>
      <c r="Q12" s="96" t="n">
        <v>18.1</v>
      </c>
      <c r="R12" s="96" t="n">
        <v>19.48</v>
      </c>
      <c r="S12" s="96" t="n">
        <v>20.65</v>
      </c>
      <c r="T12" s="96" t="n">
        <v>21.61</v>
      </c>
      <c r="U12" s="96" t="n">
        <v>21.9</v>
      </c>
      <c r="V12" s="96" t="n">
        <v>21.5</v>
      </c>
      <c r="W12" s="96" t="n">
        <v>19.4</v>
      </c>
      <c r="X12" s="96" t="n">
        <v>16.1</v>
      </c>
      <c r="Y12" s="96" t="n">
        <v>13.3</v>
      </c>
      <c r="Z12" s="96" t="n">
        <v>11.3</v>
      </c>
      <c r="AA12" s="96" t="n">
        <v>9.5</v>
      </c>
      <c r="AB12" s="96" t="n">
        <v>7.98</v>
      </c>
      <c r="AC12" s="96" t="n">
        <v>6.75</v>
      </c>
      <c r="AD12" s="96" t="n">
        <v>5.1</v>
      </c>
      <c r="AE12" s="96" t="n">
        <v>3.74</v>
      </c>
      <c r="AF12" s="96" t="n">
        <v>2.86</v>
      </c>
      <c r="AG12" s="96" t="n">
        <v>2.16</v>
      </c>
      <c r="AH12" s="96" t="n">
        <v>1.75</v>
      </c>
      <c r="AI12" s="96" t="n">
        <v>1.5</v>
      </c>
      <c r="AJ12" s="96" t="n">
        <v>1.4</v>
      </c>
      <c r="AK12" s="96" t="n">
        <v>1.03</v>
      </c>
      <c r="AL12" s="96" t="n">
        <v>0.8</v>
      </c>
      <c r="AM12" s="96" t="n">
        <v>0.7</v>
      </c>
    </row>
    <row r="13" customFormat="false" ht="12.8" hidden="false" customHeight="false" outlineLevel="0" collapsed="false">
      <c r="A13" s="0" t="n">
        <v>6</v>
      </c>
      <c r="B13" s="0" t="n">
        <v>1</v>
      </c>
      <c r="C13" s="0" t="n">
        <v>0</v>
      </c>
      <c r="D13" s="0" t="n">
        <v>0</v>
      </c>
      <c r="E13" s="0" t="n">
        <v>0.18</v>
      </c>
      <c r="F13" s="0" t="n">
        <v>0.42</v>
      </c>
      <c r="G13" s="0" t="n">
        <v>0.87</v>
      </c>
      <c r="H13" s="0" t="n">
        <v>1.68</v>
      </c>
      <c r="I13" s="0" t="n">
        <v>2.49</v>
      </c>
      <c r="J13" s="0" t="n">
        <v>3.09</v>
      </c>
      <c r="K13" s="0" t="n">
        <v>3.57</v>
      </c>
      <c r="L13" s="0" t="n">
        <v>3.99</v>
      </c>
      <c r="M13" s="0" t="n">
        <v>4.49</v>
      </c>
      <c r="N13" s="0" t="n">
        <v>4.92</v>
      </c>
      <c r="O13" s="0" t="n">
        <v>5.29</v>
      </c>
      <c r="P13" s="0" t="n">
        <v>5.64</v>
      </c>
      <c r="Q13" s="0" t="n">
        <v>5.96</v>
      </c>
      <c r="R13" s="0" t="n">
        <v>6.32</v>
      </c>
      <c r="S13" s="0" t="n">
        <v>6.6</v>
      </c>
      <c r="T13" s="0" t="n">
        <v>6.84</v>
      </c>
      <c r="U13" s="0" t="n">
        <v>7.08</v>
      </c>
      <c r="V13" s="0" t="n">
        <v>7.06</v>
      </c>
      <c r="W13" s="0" t="n">
        <v>6.7</v>
      </c>
      <c r="X13" s="0" t="n">
        <v>6</v>
      </c>
      <c r="Y13" s="0" t="n">
        <v>5.02</v>
      </c>
      <c r="Z13" s="0" t="n">
        <v>4.19</v>
      </c>
      <c r="AA13" s="0" t="n">
        <v>3.63</v>
      </c>
      <c r="AB13" s="0" t="n">
        <v>3.07</v>
      </c>
      <c r="AC13" s="0" t="n">
        <v>2.51</v>
      </c>
      <c r="AD13" s="0" t="n">
        <v>1.93</v>
      </c>
      <c r="AE13" s="0" t="n">
        <v>1.51</v>
      </c>
      <c r="AF13" s="0" t="n">
        <v>1.2</v>
      </c>
      <c r="AG13" s="0" t="n">
        <v>0.98</v>
      </c>
      <c r="AH13" s="0" t="n">
        <v>0.84</v>
      </c>
      <c r="AI13" s="0" t="n">
        <v>0.69</v>
      </c>
      <c r="AJ13" s="0" t="n">
        <v>0.57</v>
      </c>
      <c r="AK13" s="0" t="n">
        <v>0.42</v>
      </c>
      <c r="AL13" s="0" t="n">
        <v>0.36</v>
      </c>
      <c r="AM13" s="0" t="n">
        <v>0.27</v>
      </c>
    </row>
    <row r="14" customFormat="false" ht="12.8" hidden="false" customHeight="false" outlineLevel="0" collapsed="false">
      <c r="A14" s="0" t="n">
        <v>9</v>
      </c>
      <c r="B14" s="0" t="n">
        <v>1</v>
      </c>
      <c r="C14" s="0" t="n">
        <v>0</v>
      </c>
      <c r="D14" s="0" t="n">
        <v>0</v>
      </c>
      <c r="E14" s="0" t="n">
        <v>0.27</v>
      </c>
      <c r="F14" s="0" t="n">
        <v>0.63</v>
      </c>
      <c r="G14" s="0" t="n">
        <v>1.31</v>
      </c>
      <c r="H14" s="0" t="n">
        <v>2.52</v>
      </c>
      <c r="I14" s="0" t="n">
        <v>3.74</v>
      </c>
      <c r="J14" s="0" t="n">
        <v>4.64</v>
      </c>
      <c r="K14" s="0" t="n">
        <v>5.36</v>
      </c>
      <c r="L14" s="0" t="n">
        <v>5.99</v>
      </c>
      <c r="M14" s="0" t="n">
        <v>6.74</v>
      </c>
      <c r="N14" s="0" t="n">
        <v>7.38</v>
      </c>
      <c r="O14" s="0" t="n">
        <v>7.94</v>
      </c>
      <c r="P14" s="0" t="n">
        <v>8.46</v>
      </c>
      <c r="Q14" s="0" t="n">
        <v>8.93</v>
      </c>
      <c r="R14" s="0" t="n">
        <v>9.47</v>
      </c>
      <c r="S14" s="0" t="n">
        <v>9.9</v>
      </c>
      <c r="T14" s="0" t="n">
        <v>10.26</v>
      </c>
      <c r="U14" s="0" t="n">
        <v>10.62</v>
      </c>
      <c r="V14" s="0" t="n">
        <v>10.59</v>
      </c>
      <c r="W14" s="0" t="n">
        <v>10.04</v>
      </c>
      <c r="X14" s="0" t="n">
        <v>9</v>
      </c>
      <c r="Y14" s="0" t="n">
        <v>7.53</v>
      </c>
      <c r="Z14" s="0" t="n">
        <v>6.28</v>
      </c>
      <c r="AA14" s="0" t="n">
        <v>5.44</v>
      </c>
      <c r="AB14" s="0" t="n">
        <v>4.6</v>
      </c>
      <c r="AC14" s="0" t="n">
        <v>3.77</v>
      </c>
      <c r="AD14" s="0" t="n">
        <v>2.89</v>
      </c>
      <c r="AE14" s="0" t="n">
        <v>2.26</v>
      </c>
      <c r="AF14" s="0" t="n">
        <v>1.8</v>
      </c>
      <c r="AG14" s="0" t="n">
        <v>1.47</v>
      </c>
      <c r="AH14" s="0" t="n">
        <v>1.26</v>
      </c>
      <c r="AI14" s="0" t="n">
        <v>1.04</v>
      </c>
      <c r="AJ14" s="0" t="n">
        <v>0.86</v>
      </c>
      <c r="AK14" s="0" t="n">
        <v>0.63</v>
      </c>
      <c r="AL14" s="0" t="n">
        <v>0.54</v>
      </c>
      <c r="AM14" s="0" t="n">
        <v>0.41</v>
      </c>
    </row>
    <row r="15" customFormat="false" ht="12.8" hidden="false" customHeight="false" outlineLevel="0" collapsed="false">
      <c r="A15" s="0" t="n">
        <v>12</v>
      </c>
      <c r="B15" s="0" t="n">
        <v>1</v>
      </c>
      <c r="C15" s="0" t="n">
        <v>0</v>
      </c>
      <c r="D15" s="0" t="n">
        <v>0</v>
      </c>
      <c r="E15" s="0" t="n">
        <v>0.45</v>
      </c>
      <c r="F15" s="0" t="n">
        <v>1.05</v>
      </c>
      <c r="G15" s="0" t="n">
        <v>2.18</v>
      </c>
      <c r="H15" s="0" t="n">
        <v>4.2</v>
      </c>
      <c r="I15" s="0" t="n">
        <v>6.23</v>
      </c>
      <c r="J15" s="0" t="n">
        <v>7.73</v>
      </c>
      <c r="K15" s="0" t="n">
        <v>8.93</v>
      </c>
      <c r="L15" s="0" t="n">
        <v>9.98</v>
      </c>
      <c r="M15" s="0" t="n">
        <v>11.23</v>
      </c>
      <c r="N15" s="0" t="n">
        <v>12.3</v>
      </c>
      <c r="O15" s="0" t="n">
        <v>13.23</v>
      </c>
      <c r="P15" s="0" t="n">
        <v>14.1</v>
      </c>
      <c r="Q15" s="0" t="n">
        <v>14.89</v>
      </c>
      <c r="R15" s="0" t="n">
        <v>15.79</v>
      </c>
      <c r="S15" s="0" t="n">
        <v>16.5</v>
      </c>
      <c r="T15" s="0" t="n">
        <v>17.1</v>
      </c>
      <c r="U15" s="0" t="n">
        <v>17.7</v>
      </c>
      <c r="V15" s="0" t="n">
        <v>17.65</v>
      </c>
      <c r="W15" s="0" t="n">
        <v>16.74</v>
      </c>
      <c r="X15" s="0" t="n">
        <v>15</v>
      </c>
      <c r="Y15" s="0" t="n">
        <v>12.56</v>
      </c>
      <c r="Z15" s="0" t="n">
        <v>10.46</v>
      </c>
      <c r="AA15" s="0" t="n">
        <v>9.07</v>
      </c>
      <c r="AB15" s="0" t="n">
        <v>7.67</v>
      </c>
      <c r="AC15" s="0" t="n">
        <v>6.28</v>
      </c>
      <c r="AD15" s="0" t="n">
        <v>4.82</v>
      </c>
      <c r="AE15" s="0" t="n">
        <v>3.77</v>
      </c>
      <c r="AF15" s="0" t="n">
        <v>3</v>
      </c>
      <c r="AG15" s="0" t="n">
        <v>2.45</v>
      </c>
      <c r="AH15" s="0" t="n">
        <v>2.1</v>
      </c>
      <c r="AI15" s="0" t="n">
        <v>1.73</v>
      </c>
      <c r="AJ15" s="0" t="n">
        <v>1.43</v>
      </c>
      <c r="AK15" s="0" t="n">
        <v>1.05</v>
      </c>
      <c r="AL15" s="0" t="n">
        <v>0.9</v>
      </c>
      <c r="AM15" s="0" t="n">
        <v>0.68</v>
      </c>
    </row>
    <row r="16" customFormat="false" ht="12.8" hidden="false" customHeight="false" outlineLevel="0" collapsed="false">
      <c r="A16" s="0" t="n">
        <v>18</v>
      </c>
      <c r="B16" s="0" t="n">
        <v>1</v>
      </c>
      <c r="C16" s="0" t="n">
        <v>0</v>
      </c>
      <c r="D16" s="0" t="n">
        <v>0</v>
      </c>
      <c r="E16" s="0" t="n">
        <v>0.8</v>
      </c>
      <c r="F16" s="0" t="n">
        <v>1.9</v>
      </c>
      <c r="G16" s="0" t="n">
        <v>2.9</v>
      </c>
      <c r="H16" s="0" t="n">
        <v>4.9</v>
      </c>
      <c r="I16" s="0" t="n">
        <v>8.1</v>
      </c>
      <c r="J16" s="0" t="n">
        <v>10.9</v>
      </c>
      <c r="K16" s="0" t="n">
        <v>12.95</v>
      </c>
      <c r="L16" s="0" t="n">
        <v>14.73</v>
      </c>
      <c r="M16" s="0" t="n">
        <v>16.2</v>
      </c>
      <c r="N16" s="0" t="n">
        <v>17.5</v>
      </c>
      <c r="O16" s="0" t="n">
        <v>18.88</v>
      </c>
      <c r="P16" s="0" t="n">
        <v>20.2</v>
      </c>
      <c r="Q16" s="0" t="n">
        <v>21.48</v>
      </c>
      <c r="R16" s="0" t="n">
        <v>22.68</v>
      </c>
      <c r="S16" s="0" t="n">
        <v>23.76</v>
      </c>
      <c r="T16" s="0" t="n">
        <v>24.85</v>
      </c>
      <c r="U16" s="0" t="n">
        <v>25.74</v>
      </c>
      <c r="V16" s="0" t="n">
        <v>25.3</v>
      </c>
      <c r="W16" s="0" t="n">
        <v>24</v>
      </c>
      <c r="X16" s="0" t="n">
        <v>21.5</v>
      </c>
      <c r="Y16" s="0" t="n">
        <v>18</v>
      </c>
      <c r="Z16" s="0" t="n">
        <v>15</v>
      </c>
      <c r="AA16" s="0" t="n">
        <v>13</v>
      </c>
      <c r="AB16" s="0" t="n">
        <v>11</v>
      </c>
      <c r="AC16" s="0" t="n">
        <v>9</v>
      </c>
      <c r="AD16" s="0" t="n">
        <v>6.9</v>
      </c>
      <c r="AE16" s="0" t="n">
        <v>5.4</v>
      </c>
      <c r="AF16" s="0" t="n">
        <v>4.3</v>
      </c>
      <c r="AG16" s="0" t="n">
        <v>3.5</v>
      </c>
      <c r="AH16" s="0" t="n">
        <v>3</v>
      </c>
      <c r="AI16" s="0" t="n">
        <v>2.5</v>
      </c>
      <c r="AJ16" s="0" t="n">
        <v>2</v>
      </c>
      <c r="AK16" s="0" t="n">
        <v>1.5</v>
      </c>
      <c r="AL16" s="0" t="n">
        <v>1.25</v>
      </c>
      <c r="AM16" s="0" t="n">
        <v>1</v>
      </c>
    </row>
    <row r="17" customFormat="false" ht="12.8" hidden="false" customHeight="false" outlineLevel="0" collapsed="false">
      <c r="A17" s="0" t="n">
        <v>21</v>
      </c>
      <c r="B17" s="0" t="n">
        <v>1</v>
      </c>
      <c r="C17" s="0" t="n">
        <v>0</v>
      </c>
      <c r="D17" s="0" t="n">
        <v>0</v>
      </c>
      <c r="E17" s="0" t="n">
        <v>1</v>
      </c>
      <c r="F17" s="0" t="n">
        <v>2</v>
      </c>
      <c r="G17" s="0" t="n">
        <v>3.1</v>
      </c>
      <c r="H17" s="0" t="n">
        <v>5.05</v>
      </c>
      <c r="I17" s="0" t="n">
        <v>8.2</v>
      </c>
      <c r="J17" s="0" t="n">
        <v>11.05</v>
      </c>
      <c r="K17" s="0" t="n">
        <v>13.2</v>
      </c>
      <c r="L17" s="0" t="n">
        <v>15.57</v>
      </c>
      <c r="M17" s="0" t="n">
        <v>17.28</v>
      </c>
      <c r="N17" s="0" t="n">
        <v>18.9</v>
      </c>
      <c r="O17" s="0" t="n">
        <v>20.48</v>
      </c>
      <c r="P17" s="0" t="n">
        <v>22.1</v>
      </c>
      <c r="Q17" s="0" t="n">
        <v>23.49</v>
      </c>
      <c r="R17" s="0" t="n">
        <v>24.85</v>
      </c>
      <c r="S17" s="0" t="n">
        <v>26.33</v>
      </c>
      <c r="T17" s="0" t="n">
        <v>27.7</v>
      </c>
      <c r="U17" s="0" t="n">
        <v>28.85</v>
      </c>
      <c r="V17" s="0" t="n">
        <v>27.9</v>
      </c>
      <c r="W17" s="0" t="n">
        <v>26</v>
      </c>
      <c r="X17" s="0" t="n">
        <v>23.7</v>
      </c>
      <c r="Y17" s="0" t="n">
        <v>20.1</v>
      </c>
      <c r="Z17" s="0" t="n">
        <v>16.8</v>
      </c>
      <c r="AA17" s="0" t="n">
        <v>14.2</v>
      </c>
      <c r="AB17" s="0" t="n">
        <v>11.9</v>
      </c>
      <c r="AC17" s="0" t="n">
        <v>9.8</v>
      </c>
      <c r="AD17" s="0" t="n">
        <v>7.3</v>
      </c>
      <c r="AE17" s="0" t="n">
        <v>5.7</v>
      </c>
      <c r="AF17" s="0" t="n">
        <v>4.5</v>
      </c>
      <c r="AG17" s="0" t="n">
        <v>3.7</v>
      </c>
      <c r="AH17" s="0" t="n">
        <v>3.2</v>
      </c>
      <c r="AI17" s="0" t="n">
        <v>2.5</v>
      </c>
      <c r="AJ17" s="0" t="n">
        <v>2</v>
      </c>
      <c r="AK17" s="0" t="n">
        <v>1.55</v>
      </c>
      <c r="AL17" s="0" t="n">
        <v>1.3</v>
      </c>
      <c r="AM17" s="0" t="n">
        <v>1.05</v>
      </c>
    </row>
    <row r="18" customFormat="false" ht="12.8" hidden="false" customHeight="false" outlineLevel="0" collapsed="false">
      <c r="A18" s="0" t="n">
        <v>30</v>
      </c>
      <c r="B18" s="0" t="n">
        <v>1</v>
      </c>
      <c r="C18" s="0" t="n">
        <v>0</v>
      </c>
      <c r="D18" s="0" t="n">
        <v>0</v>
      </c>
      <c r="E18" s="0" t="n">
        <v>0.8</v>
      </c>
      <c r="F18" s="0" t="n">
        <v>2.2</v>
      </c>
      <c r="G18" s="0" t="n">
        <v>3.3</v>
      </c>
      <c r="H18" s="0" t="n">
        <v>5.2</v>
      </c>
      <c r="I18" s="0" t="n">
        <v>8.4</v>
      </c>
      <c r="J18" s="0" t="n">
        <v>11.4</v>
      </c>
      <c r="K18" s="0" t="n">
        <v>13.6</v>
      </c>
      <c r="L18" s="0" t="n">
        <v>15.7</v>
      </c>
      <c r="M18" s="0" t="n">
        <v>17.76</v>
      </c>
      <c r="N18" s="0" t="n">
        <v>20.08</v>
      </c>
      <c r="O18" s="0" t="n">
        <v>22.45</v>
      </c>
      <c r="P18" s="0" t="n">
        <v>24.8</v>
      </c>
      <c r="Q18" s="0" t="n">
        <v>26.6</v>
      </c>
      <c r="R18" s="0" t="n">
        <v>28.7</v>
      </c>
      <c r="S18" s="0" t="n">
        <v>30.32</v>
      </c>
      <c r="T18" s="0" t="n">
        <v>31</v>
      </c>
      <c r="U18" s="0" t="n">
        <v>31.4</v>
      </c>
      <c r="V18" s="0" t="n">
        <v>30.1</v>
      </c>
      <c r="W18" s="0" t="n">
        <v>27.9</v>
      </c>
      <c r="X18" s="0" t="n">
        <v>24</v>
      </c>
      <c r="Y18" s="0" t="n">
        <v>20.7</v>
      </c>
      <c r="Z18" s="0" t="n">
        <v>17.1</v>
      </c>
      <c r="AA18" s="0" t="n">
        <v>14.45</v>
      </c>
      <c r="AB18" s="0" t="n">
        <v>12.1</v>
      </c>
      <c r="AC18" s="0" t="n">
        <v>9.95</v>
      </c>
      <c r="AD18" s="0" t="n">
        <v>7.4</v>
      </c>
      <c r="AE18" s="0" t="n">
        <v>5.8</v>
      </c>
      <c r="AF18" s="0" t="n">
        <v>4.6</v>
      </c>
      <c r="AG18" s="0" t="n">
        <v>3.8</v>
      </c>
      <c r="AH18" s="0" t="n">
        <v>3.25</v>
      </c>
      <c r="AI18" s="0" t="n">
        <v>2.55</v>
      </c>
      <c r="AJ18" s="0" t="n">
        <v>2.05</v>
      </c>
      <c r="AK18" s="0" t="n">
        <v>1.6</v>
      </c>
      <c r="AL18" s="0" t="n">
        <v>1.3</v>
      </c>
      <c r="AM18" s="0" t="n">
        <v>1.05</v>
      </c>
    </row>
    <row r="19" customFormat="false" ht="12.8" hidden="false" customHeight="false" outlineLevel="0" collapsed="false">
      <c r="A19" s="0" t="n">
        <v>40</v>
      </c>
      <c r="B19" s="0" t="n">
        <v>1</v>
      </c>
      <c r="C19" s="0" t="n">
        <v>0</v>
      </c>
      <c r="D19" s="0" t="n">
        <v>0</v>
      </c>
      <c r="E19" s="0" t="n">
        <v>0.6</v>
      </c>
      <c r="F19" s="0" t="n">
        <v>1.5</v>
      </c>
      <c r="G19" s="0" t="n">
        <v>2.34</v>
      </c>
      <c r="H19" s="0" t="n">
        <v>3.74</v>
      </c>
      <c r="I19" s="0" t="n">
        <v>5.27</v>
      </c>
      <c r="J19" s="0" t="n">
        <v>7.32</v>
      </c>
      <c r="K19" s="0" t="n">
        <v>8.86</v>
      </c>
      <c r="L19" s="0" t="n">
        <v>10.22</v>
      </c>
      <c r="M19" s="0" t="n">
        <v>11.57</v>
      </c>
      <c r="N19" s="0" t="n">
        <v>13.4</v>
      </c>
      <c r="O19" s="0" t="n">
        <v>15.1</v>
      </c>
      <c r="P19" s="0" t="n">
        <v>16.77</v>
      </c>
      <c r="Q19" s="0" t="n">
        <v>18.1</v>
      </c>
      <c r="R19" s="0" t="n">
        <v>19.48</v>
      </c>
      <c r="S19" s="0" t="n">
        <v>20.65</v>
      </c>
      <c r="T19" s="0" t="n">
        <v>21.61</v>
      </c>
      <c r="U19" s="0" t="n">
        <v>21.9</v>
      </c>
      <c r="V19" s="0" t="n">
        <v>21.5</v>
      </c>
      <c r="W19" s="0" t="n">
        <v>19.4</v>
      </c>
      <c r="X19" s="0" t="n">
        <v>16.1</v>
      </c>
      <c r="Y19" s="0" t="n">
        <v>13.3</v>
      </c>
      <c r="Z19" s="0" t="n">
        <v>11.3</v>
      </c>
      <c r="AA19" s="0" t="n">
        <v>9.5</v>
      </c>
      <c r="AB19" s="0" t="n">
        <v>7.98</v>
      </c>
      <c r="AC19" s="0" t="n">
        <v>6.75</v>
      </c>
      <c r="AD19" s="0" t="n">
        <v>5.1</v>
      </c>
      <c r="AE19" s="0" t="n">
        <v>3.74</v>
      </c>
      <c r="AF19" s="0" t="n">
        <v>2.86</v>
      </c>
      <c r="AG19" s="0" t="n">
        <v>2.16</v>
      </c>
      <c r="AH19" s="0" t="n">
        <v>1.75</v>
      </c>
      <c r="AI19" s="0" t="n">
        <v>1.5</v>
      </c>
      <c r="AJ19" s="0" t="n">
        <v>1.4</v>
      </c>
      <c r="AK19" s="0" t="n">
        <v>1.03</v>
      </c>
      <c r="AL19" s="0" t="n">
        <v>0.8</v>
      </c>
      <c r="AM19" s="0" t="n">
        <v>0.7</v>
      </c>
    </row>
    <row r="20" customFormat="false" ht="12.8" hidden="false" customHeight="false" outlineLevel="0" collapsed="false">
      <c r="A20" s="0" t="n">
        <v>6</v>
      </c>
      <c r="B20" s="0" t="n">
        <v>2</v>
      </c>
      <c r="C20" s="0" t="n">
        <v>0</v>
      </c>
      <c r="D20" s="0" t="n">
        <v>0</v>
      </c>
      <c r="E20" s="0" t="n">
        <v>0.3</v>
      </c>
      <c r="F20" s="0" t="n">
        <v>0.8</v>
      </c>
      <c r="G20" s="0" t="n">
        <v>1.9</v>
      </c>
      <c r="H20" s="0" t="n">
        <v>2.7</v>
      </c>
      <c r="I20" s="0" t="n">
        <v>3.4</v>
      </c>
      <c r="J20" s="0" t="n">
        <v>4.1</v>
      </c>
      <c r="K20" s="0" t="n">
        <v>4.8</v>
      </c>
      <c r="L20" s="0" t="n">
        <v>5.44</v>
      </c>
      <c r="M20" s="0" t="n">
        <v>6.08</v>
      </c>
      <c r="N20" s="0" t="n">
        <v>6.6</v>
      </c>
      <c r="O20" s="0" t="n">
        <v>7.18</v>
      </c>
      <c r="P20" s="0" t="n">
        <v>7.6</v>
      </c>
      <c r="Q20" s="0" t="n">
        <v>7.98</v>
      </c>
      <c r="R20" s="0" t="n">
        <v>8.25</v>
      </c>
      <c r="S20" s="0" t="n">
        <v>8.51</v>
      </c>
      <c r="T20" s="0" t="n">
        <v>8.65</v>
      </c>
      <c r="U20" s="0" t="n">
        <v>8.71</v>
      </c>
      <c r="V20" s="0" t="n">
        <v>8.67</v>
      </c>
      <c r="W20" s="0" t="n">
        <v>8.57</v>
      </c>
      <c r="X20" s="0" t="n">
        <v>8.4</v>
      </c>
      <c r="Y20" s="0" t="n">
        <v>8.1</v>
      </c>
      <c r="Z20" s="0" t="n">
        <v>7.5</v>
      </c>
      <c r="AA20" s="0" t="n">
        <v>6.7</v>
      </c>
      <c r="AB20" s="0" t="n">
        <v>5.8</v>
      </c>
      <c r="AC20" s="0" t="n">
        <v>4.9</v>
      </c>
      <c r="AD20" s="0" t="n">
        <v>4.1</v>
      </c>
      <c r="AE20" s="0" t="n">
        <v>3.4</v>
      </c>
      <c r="AF20" s="0" t="n">
        <v>2.9</v>
      </c>
      <c r="AG20" s="0" t="n">
        <v>2.4</v>
      </c>
      <c r="AH20" s="0" t="n">
        <v>2.1</v>
      </c>
      <c r="AI20" s="0" t="n">
        <v>1.8</v>
      </c>
      <c r="AJ20" s="0" t="n">
        <v>1.6</v>
      </c>
      <c r="AK20" s="0" t="n">
        <v>1.4</v>
      </c>
      <c r="AL20" s="0" t="n">
        <v>1.3</v>
      </c>
      <c r="AM20" s="0" t="n">
        <v>1.2</v>
      </c>
    </row>
    <row r="21" customFormat="false" ht="12.8" hidden="false" customHeight="false" outlineLevel="0" collapsed="false">
      <c r="A21" s="0" t="n">
        <v>9</v>
      </c>
      <c r="B21" s="0" t="n">
        <v>2</v>
      </c>
      <c r="C21" s="0" t="n">
        <v>0</v>
      </c>
      <c r="D21" s="0" t="n">
        <v>0</v>
      </c>
      <c r="E21" s="0" t="n">
        <v>0.4</v>
      </c>
      <c r="F21" s="0" t="n">
        <v>1</v>
      </c>
      <c r="G21" s="0" t="n">
        <v>2.8</v>
      </c>
      <c r="H21" s="0" t="n">
        <v>4.1</v>
      </c>
      <c r="I21" s="0" t="n">
        <v>5.1</v>
      </c>
      <c r="J21" s="0" t="n">
        <v>6.2</v>
      </c>
      <c r="K21" s="0" t="n">
        <v>7.4</v>
      </c>
      <c r="L21" s="0" t="n">
        <v>8.52</v>
      </c>
      <c r="M21" s="0" t="n">
        <v>9.52</v>
      </c>
      <c r="N21" s="0" t="n">
        <v>10.3</v>
      </c>
      <c r="O21" s="0" t="n">
        <v>10.95</v>
      </c>
      <c r="P21" s="0" t="n">
        <v>11.4</v>
      </c>
      <c r="Q21" s="0" t="n">
        <v>11.82</v>
      </c>
      <c r="R21" s="0" t="n">
        <v>12.15</v>
      </c>
      <c r="S21" s="0" t="n">
        <v>12.38</v>
      </c>
      <c r="T21" s="0" t="n">
        <v>12.49</v>
      </c>
      <c r="U21" s="0" t="n">
        <v>12.55</v>
      </c>
      <c r="V21" s="0" t="n">
        <v>12.48</v>
      </c>
      <c r="W21" s="0" t="n">
        <v>12.28</v>
      </c>
      <c r="X21" s="0" t="n">
        <v>12</v>
      </c>
      <c r="Y21" s="0" t="n">
        <v>11.7</v>
      </c>
      <c r="Z21" s="0" t="n">
        <v>11</v>
      </c>
      <c r="AA21" s="0" t="n">
        <v>10.1</v>
      </c>
      <c r="AB21" s="0" t="n">
        <v>9.1</v>
      </c>
      <c r="AC21" s="0" t="n">
        <v>8</v>
      </c>
      <c r="AD21" s="0" t="n">
        <v>6.9</v>
      </c>
      <c r="AE21" s="0" t="n">
        <v>6</v>
      </c>
      <c r="AF21" s="0" t="n">
        <v>5.2</v>
      </c>
      <c r="AG21" s="0" t="n">
        <v>4.6</v>
      </c>
      <c r="AH21" s="0" t="n">
        <v>4.1</v>
      </c>
      <c r="AI21" s="0" t="n">
        <v>3.6</v>
      </c>
      <c r="AJ21" s="0" t="n">
        <v>3.3</v>
      </c>
      <c r="AK21" s="0" t="n">
        <v>2.9</v>
      </c>
      <c r="AL21" s="0" t="n">
        <v>2.7</v>
      </c>
      <c r="AM21" s="0" t="n">
        <v>2.5</v>
      </c>
    </row>
    <row r="22" customFormat="false" ht="12.8" hidden="false" customHeight="false" outlineLevel="0" collapsed="false">
      <c r="A22" s="0" t="n">
        <v>12</v>
      </c>
      <c r="B22" s="0" t="n">
        <v>2</v>
      </c>
      <c r="C22" s="0" t="n">
        <v>0</v>
      </c>
      <c r="D22" s="0" t="n">
        <v>0</v>
      </c>
      <c r="E22" s="0" t="n">
        <v>0.5</v>
      </c>
      <c r="F22" s="0" t="n">
        <v>1.2</v>
      </c>
      <c r="G22" s="0" t="n">
        <v>3.3</v>
      </c>
      <c r="H22" s="0" t="n">
        <v>5.4</v>
      </c>
      <c r="I22" s="0" t="n">
        <v>7.4</v>
      </c>
      <c r="J22" s="0" t="n">
        <v>8.7</v>
      </c>
      <c r="K22" s="0" t="n">
        <v>10.2</v>
      </c>
      <c r="L22" s="0" t="n">
        <v>11.38</v>
      </c>
      <c r="M22" s="0" t="n">
        <v>12.51</v>
      </c>
      <c r="N22" s="0" t="n">
        <v>13.7</v>
      </c>
      <c r="O22" s="0" t="n">
        <v>14.99</v>
      </c>
      <c r="P22" s="0" t="n">
        <v>16.44</v>
      </c>
      <c r="Q22" s="0" t="n">
        <v>17.66</v>
      </c>
      <c r="R22" s="0" t="n">
        <v>18.05</v>
      </c>
      <c r="S22" s="0" t="n">
        <v>18.2</v>
      </c>
      <c r="T22" s="0" t="n">
        <v>18.37</v>
      </c>
      <c r="U22" s="0" t="n">
        <v>18.44</v>
      </c>
      <c r="V22" s="0" t="n">
        <v>18.27</v>
      </c>
      <c r="W22" s="0" t="n">
        <v>18.05</v>
      </c>
      <c r="X22" s="0" t="n">
        <v>17.5</v>
      </c>
      <c r="Y22" s="0" t="n">
        <v>16.8</v>
      </c>
      <c r="Z22" s="0" t="n">
        <v>15.85</v>
      </c>
      <c r="AA22" s="0" t="n">
        <v>14.6</v>
      </c>
      <c r="AB22" s="0" t="n">
        <v>13.3</v>
      </c>
      <c r="AC22" s="0" t="n">
        <v>12.1</v>
      </c>
      <c r="AD22" s="0" t="n">
        <v>10.95</v>
      </c>
      <c r="AE22" s="0" t="n">
        <v>9.8</v>
      </c>
      <c r="AF22" s="0" t="n">
        <v>8.7</v>
      </c>
      <c r="AG22" s="0" t="n">
        <v>7.1</v>
      </c>
      <c r="AH22" s="0" t="n">
        <v>6.1</v>
      </c>
      <c r="AI22" s="0" t="n">
        <v>4.9</v>
      </c>
      <c r="AJ22" s="0" t="n">
        <v>4.2</v>
      </c>
      <c r="AK22" s="0" t="n">
        <v>3.6</v>
      </c>
      <c r="AL22" s="0" t="n">
        <v>3.2</v>
      </c>
      <c r="AM22" s="0" t="n">
        <v>2.8</v>
      </c>
    </row>
    <row r="23" customFormat="false" ht="12.8" hidden="false" customHeight="false" outlineLevel="0" collapsed="false">
      <c r="A23" s="0" t="n">
        <v>18</v>
      </c>
      <c r="B23" s="0" t="n">
        <v>2</v>
      </c>
      <c r="C23" s="0" t="n">
        <v>0</v>
      </c>
      <c r="D23" s="0" t="n">
        <v>0</v>
      </c>
      <c r="E23" s="0" t="n">
        <v>0</v>
      </c>
      <c r="F23" s="0" t="n">
        <v>0.5</v>
      </c>
      <c r="G23" s="0" t="n">
        <v>1.5</v>
      </c>
      <c r="H23" s="0" t="n">
        <v>2.9</v>
      </c>
      <c r="I23" s="0" t="n">
        <v>3.9</v>
      </c>
      <c r="J23" s="0" t="n">
        <v>5.1</v>
      </c>
      <c r="K23" s="0" t="n">
        <v>6.5</v>
      </c>
      <c r="L23" s="0" t="n">
        <v>8.1</v>
      </c>
      <c r="M23" s="0" t="n">
        <v>10.4</v>
      </c>
      <c r="N23" s="0" t="n">
        <v>12.9</v>
      </c>
      <c r="O23" s="0" t="n">
        <v>15.7</v>
      </c>
      <c r="P23" s="0" t="n">
        <v>17.8</v>
      </c>
      <c r="Q23" s="0" t="n">
        <v>20.1</v>
      </c>
      <c r="R23" s="0" t="n">
        <v>21.7</v>
      </c>
      <c r="S23" s="0" t="n">
        <v>23.2</v>
      </c>
      <c r="T23" s="0" t="n">
        <v>24.4</v>
      </c>
      <c r="U23" s="0" t="n">
        <v>25.7</v>
      </c>
      <c r="V23" s="0" t="n">
        <v>26.9</v>
      </c>
      <c r="W23" s="0" t="n">
        <v>28</v>
      </c>
      <c r="X23" s="0" t="n">
        <v>28.7</v>
      </c>
      <c r="Y23" s="0" t="n">
        <v>29.03</v>
      </c>
      <c r="Z23" s="0" t="n">
        <v>28.4</v>
      </c>
      <c r="AA23" s="0" t="n">
        <v>26.9</v>
      </c>
      <c r="AB23" s="0" t="n">
        <v>24.9</v>
      </c>
      <c r="AC23" s="0" t="n">
        <v>22.6</v>
      </c>
      <c r="AD23" s="0" t="n">
        <v>20.2</v>
      </c>
      <c r="AE23" s="0" t="n">
        <v>17.9</v>
      </c>
      <c r="AF23" s="0" t="n">
        <v>15.8</v>
      </c>
      <c r="AG23" s="0" t="n">
        <v>13.6</v>
      </c>
      <c r="AH23" s="0" t="n">
        <v>10.7</v>
      </c>
      <c r="AI23" s="0" t="n">
        <v>8.6</v>
      </c>
      <c r="AJ23" s="0" t="n">
        <v>6.7</v>
      </c>
      <c r="AK23" s="0" t="n">
        <v>5.4</v>
      </c>
      <c r="AL23" s="0" t="n">
        <v>4.1</v>
      </c>
      <c r="AM23" s="0" t="n">
        <v>3.6</v>
      </c>
    </row>
    <row r="24" customFormat="false" ht="12.8" hidden="false" customHeight="false" outlineLevel="0" collapsed="false">
      <c r="A24" s="0" t="n">
        <v>21</v>
      </c>
      <c r="B24" s="0" t="n">
        <v>2</v>
      </c>
      <c r="C24" s="0" t="n">
        <v>0</v>
      </c>
      <c r="D24" s="0" t="n">
        <v>0</v>
      </c>
      <c r="E24" s="0" t="n">
        <v>0</v>
      </c>
      <c r="F24" s="0" t="n">
        <v>0.5</v>
      </c>
      <c r="G24" s="0" t="n">
        <v>1.5</v>
      </c>
      <c r="H24" s="0" t="n">
        <v>3</v>
      </c>
      <c r="I24" s="0" t="n">
        <v>4.2</v>
      </c>
      <c r="J24" s="0" t="n">
        <v>5.5</v>
      </c>
      <c r="K24" s="0" t="n">
        <v>6.9</v>
      </c>
      <c r="L24" s="0" t="n">
        <v>8.8</v>
      </c>
      <c r="M24" s="0" t="n">
        <v>10.9</v>
      </c>
      <c r="N24" s="0" t="n">
        <v>13.1</v>
      </c>
      <c r="O24" s="0" t="n">
        <v>15.9</v>
      </c>
      <c r="P24" s="0" t="n">
        <v>18.1</v>
      </c>
      <c r="Q24" s="0" t="n">
        <v>20.27</v>
      </c>
      <c r="R24" s="0" t="n">
        <v>22</v>
      </c>
      <c r="S24" s="0" t="n">
        <v>23.9</v>
      </c>
      <c r="T24" s="0" t="n">
        <v>25.9</v>
      </c>
      <c r="U24" s="0" t="n">
        <v>28.2</v>
      </c>
      <c r="V24" s="0" t="n">
        <v>30.45</v>
      </c>
      <c r="W24" s="0" t="n">
        <v>31.77</v>
      </c>
      <c r="X24" s="0" t="n">
        <v>32.2</v>
      </c>
      <c r="Y24" s="0" t="n">
        <v>32.4</v>
      </c>
      <c r="Z24" s="0" t="n">
        <v>31.1</v>
      </c>
      <c r="AA24" s="0" t="n">
        <v>29.1</v>
      </c>
      <c r="AB24" s="0" t="n">
        <v>26.8</v>
      </c>
      <c r="AC24" s="0" t="n">
        <v>23.9</v>
      </c>
      <c r="AD24" s="0" t="n">
        <v>20.9</v>
      </c>
      <c r="AE24" s="0" t="n">
        <v>18.6</v>
      </c>
      <c r="AF24" s="0" t="n">
        <v>15.95</v>
      </c>
      <c r="AG24" s="0" t="n">
        <v>13.7</v>
      </c>
      <c r="AH24" s="0" t="n">
        <v>10.8</v>
      </c>
      <c r="AI24" s="0" t="n">
        <v>8.7</v>
      </c>
      <c r="AJ24" s="0" t="n">
        <v>6.65</v>
      </c>
      <c r="AK24" s="0" t="n">
        <v>5.45</v>
      </c>
      <c r="AL24" s="0" t="n">
        <v>4.15</v>
      </c>
      <c r="AM24" s="0" t="n">
        <v>3.65</v>
      </c>
    </row>
    <row r="25" customFormat="false" ht="12.8" hidden="false" customHeight="false" outlineLevel="0" collapsed="false">
      <c r="A25" s="0" t="n">
        <v>30</v>
      </c>
      <c r="B25" s="0" t="n">
        <v>2</v>
      </c>
      <c r="C25" s="0" t="n">
        <v>0</v>
      </c>
      <c r="D25" s="0" t="n">
        <v>0</v>
      </c>
      <c r="E25" s="0" t="n">
        <v>0</v>
      </c>
      <c r="F25" s="0" t="n">
        <v>0</v>
      </c>
      <c r="G25" s="0" t="n">
        <v>0.9</v>
      </c>
      <c r="H25" s="0" t="n">
        <v>2.3</v>
      </c>
      <c r="I25" s="0" t="n">
        <v>3.5</v>
      </c>
      <c r="J25" s="0" t="n">
        <v>4.6</v>
      </c>
      <c r="K25" s="0" t="n">
        <v>5.9</v>
      </c>
      <c r="L25" s="0" t="n">
        <v>7.4</v>
      </c>
      <c r="M25" s="0" t="n">
        <v>9.5</v>
      </c>
      <c r="N25" s="0" t="n">
        <v>11.8</v>
      </c>
      <c r="O25" s="0" t="n">
        <v>14.5</v>
      </c>
      <c r="P25" s="0" t="n">
        <v>16.6</v>
      </c>
      <c r="Q25" s="0" t="n">
        <v>18.7</v>
      </c>
      <c r="R25" s="0" t="n">
        <v>20.85</v>
      </c>
      <c r="S25" s="0" t="n">
        <v>23.5</v>
      </c>
      <c r="T25" s="0" t="n">
        <v>26.6</v>
      </c>
      <c r="U25" s="0" t="n">
        <v>29.6</v>
      </c>
      <c r="V25" s="0" t="n">
        <v>32.4</v>
      </c>
      <c r="W25" s="0" t="n">
        <v>33.8</v>
      </c>
      <c r="X25" s="0" t="n">
        <v>34.2</v>
      </c>
      <c r="Y25" s="0" t="n">
        <v>34.52</v>
      </c>
      <c r="Z25" s="0" t="n">
        <v>34.4</v>
      </c>
      <c r="AA25" s="0" t="n">
        <v>33.9</v>
      </c>
      <c r="AB25" s="0" t="n">
        <v>31.5</v>
      </c>
      <c r="AC25" s="0" t="n">
        <v>27.8</v>
      </c>
      <c r="AD25" s="0" t="n">
        <v>24.2</v>
      </c>
      <c r="AE25" s="0" t="n">
        <v>20.8</v>
      </c>
      <c r="AF25" s="0" t="n">
        <v>17.5</v>
      </c>
      <c r="AG25" s="0" t="n">
        <v>14.6</v>
      </c>
      <c r="AH25" s="0" t="n">
        <v>11.4</v>
      </c>
      <c r="AI25" s="0" t="n">
        <v>9.2</v>
      </c>
      <c r="AJ25" s="0" t="n">
        <v>7.3</v>
      </c>
      <c r="AK25" s="0" t="n">
        <v>5.9</v>
      </c>
      <c r="AL25" s="0" t="n">
        <v>4.8</v>
      </c>
      <c r="AM25" s="0" t="n">
        <v>4.1</v>
      </c>
    </row>
    <row r="26" customFormat="false" ht="12.8" hidden="false" customHeight="false" outlineLevel="0" collapsed="false">
      <c r="A26" s="0" t="n">
        <v>40</v>
      </c>
      <c r="B26" s="0" t="n">
        <v>2</v>
      </c>
      <c r="C26" s="0" t="n">
        <v>0</v>
      </c>
      <c r="D26" s="0" t="n">
        <v>0</v>
      </c>
      <c r="E26" s="0" t="n">
        <v>0</v>
      </c>
      <c r="F26" s="0" t="n">
        <v>0</v>
      </c>
      <c r="G26" s="0" t="n">
        <v>0.6</v>
      </c>
      <c r="H26" s="0" t="n">
        <v>1.5</v>
      </c>
      <c r="I26" s="0" t="n">
        <v>2.4</v>
      </c>
      <c r="J26" s="0" t="n">
        <v>3.2</v>
      </c>
      <c r="K26" s="0" t="n">
        <v>4.2</v>
      </c>
      <c r="L26" s="0" t="n">
        <v>4.95</v>
      </c>
      <c r="M26" s="0" t="n">
        <v>6.3</v>
      </c>
      <c r="N26" s="0" t="n">
        <v>7.5</v>
      </c>
      <c r="O26" s="0" t="n">
        <v>9.15</v>
      </c>
      <c r="P26" s="0" t="n">
        <v>10.8</v>
      </c>
      <c r="Q26" s="0" t="n">
        <v>12.6</v>
      </c>
      <c r="R26" s="0" t="n">
        <v>14.8</v>
      </c>
      <c r="S26" s="0" t="n">
        <v>16.95</v>
      </c>
      <c r="T26" s="0" t="n">
        <v>19.43</v>
      </c>
      <c r="U26" s="0" t="n">
        <v>21.45</v>
      </c>
      <c r="V26" s="0" t="n">
        <v>22.3</v>
      </c>
      <c r="W26" s="0" t="n">
        <v>23.1</v>
      </c>
      <c r="X26" s="0" t="n">
        <v>23.5</v>
      </c>
      <c r="Y26" s="0" t="n">
        <v>23.8</v>
      </c>
      <c r="Z26" s="0" t="n">
        <v>23.7</v>
      </c>
      <c r="AA26" s="0" t="n">
        <v>23.3</v>
      </c>
      <c r="AB26" s="0" t="n">
        <v>22.4</v>
      </c>
      <c r="AC26" s="0" t="n">
        <v>21.4</v>
      </c>
      <c r="AD26" s="0" t="n">
        <v>19.5</v>
      </c>
      <c r="AE26" s="0" t="n">
        <v>17.5</v>
      </c>
      <c r="AF26" s="0" t="n">
        <v>14.9</v>
      </c>
      <c r="AG26" s="0" t="n">
        <v>10.5</v>
      </c>
      <c r="AH26" s="0" t="n">
        <v>7.5</v>
      </c>
      <c r="AI26" s="0" t="n">
        <v>6.15</v>
      </c>
      <c r="AJ26" s="0" t="n">
        <v>4.6</v>
      </c>
      <c r="AK26" s="0" t="n">
        <v>3.8</v>
      </c>
      <c r="AL26" s="0" t="n">
        <v>2.85</v>
      </c>
      <c r="AM26" s="0" t="n">
        <v>2.25</v>
      </c>
    </row>
    <row r="27" customFormat="false" ht="12.8" hidden="false" customHeight="false" outlineLevel="0" collapsed="false">
      <c r="A27" s="0" t="n">
        <v>6</v>
      </c>
      <c r="B27" s="0" t="n">
        <v>3</v>
      </c>
      <c r="C27" s="0" t="n">
        <v>0</v>
      </c>
      <c r="D27" s="0" t="n">
        <v>0</v>
      </c>
      <c r="E27" s="0" t="n">
        <v>0</v>
      </c>
      <c r="F27" s="0" t="n">
        <v>0</v>
      </c>
      <c r="G27" s="0" t="n">
        <v>0</v>
      </c>
      <c r="H27" s="0" t="n">
        <v>0</v>
      </c>
      <c r="I27" s="0" t="n">
        <v>0</v>
      </c>
      <c r="J27" s="0" t="n">
        <v>0</v>
      </c>
      <c r="K27" s="0" t="n">
        <v>0</v>
      </c>
      <c r="L27" s="0" t="n">
        <v>0</v>
      </c>
      <c r="M27" s="0" t="n">
        <v>0</v>
      </c>
      <c r="N27" s="0" t="n">
        <v>0</v>
      </c>
      <c r="O27" s="0" t="n">
        <v>0.5</v>
      </c>
      <c r="P27" s="0" t="n">
        <v>1</v>
      </c>
      <c r="Q27" s="0" t="n">
        <v>1.5</v>
      </c>
      <c r="R27" s="0" t="n">
        <v>2.5</v>
      </c>
      <c r="S27" s="0" t="n">
        <v>3.5</v>
      </c>
      <c r="T27" s="0" t="n">
        <v>5</v>
      </c>
      <c r="U27" s="0" t="n">
        <v>6.2</v>
      </c>
      <c r="V27" s="0" t="n">
        <v>7.2</v>
      </c>
      <c r="W27" s="0" t="n">
        <v>8.3</v>
      </c>
      <c r="X27" s="0" t="n">
        <v>9.2</v>
      </c>
      <c r="Y27" s="0" t="n">
        <v>9.31</v>
      </c>
      <c r="Z27" s="0" t="n">
        <v>9.1</v>
      </c>
      <c r="AA27" s="0" t="n">
        <v>8.7</v>
      </c>
      <c r="AB27" s="0" t="n">
        <v>8.37</v>
      </c>
      <c r="AC27" s="0" t="n">
        <v>8</v>
      </c>
      <c r="AD27" s="0" t="n">
        <v>7.3</v>
      </c>
      <c r="AE27" s="0" t="n">
        <v>6.5</v>
      </c>
      <c r="AF27" s="0" t="n">
        <v>5.7</v>
      </c>
      <c r="AG27" s="0" t="n">
        <v>5.1</v>
      </c>
      <c r="AH27" s="0" t="n">
        <v>4.4</v>
      </c>
      <c r="AI27" s="0" t="n">
        <v>3.8</v>
      </c>
      <c r="AJ27" s="0" t="n">
        <v>3.2</v>
      </c>
      <c r="AK27" s="0" t="n">
        <v>2.75</v>
      </c>
      <c r="AL27" s="0" t="n">
        <v>2.35</v>
      </c>
      <c r="AM27" s="0" t="n">
        <v>2</v>
      </c>
    </row>
    <row r="28" customFormat="false" ht="12.8" hidden="false" customHeight="false" outlineLevel="0" collapsed="false">
      <c r="A28" s="0" t="n">
        <v>9</v>
      </c>
      <c r="B28" s="0" t="n">
        <v>3</v>
      </c>
      <c r="C28" s="0" t="n">
        <v>0</v>
      </c>
      <c r="D28" s="0" t="n">
        <v>0</v>
      </c>
      <c r="E28" s="0" t="n">
        <v>0</v>
      </c>
      <c r="F28" s="0" t="n">
        <v>0</v>
      </c>
      <c r="G28" s="0" t="n">
        <v>0</v>
      </c>
      <c r="H28" s="0" t="n">
        <v>0</v>
      </c>
      <c r="I28" s="0" t="n">
        <v>0</v>
      </c>
      <c r="J28" s="0" t="n">
        <v>0</v>
      </c>
      <c r="K28" s="0" t="n">
        <v>0</v>
      </c>
      <c r="L28" s="0" t="n">
        <v>0</v>
      </c>
      <c r="M28" s="0" t="n">
        <v>0.5</v>
      </c>
      <c r="N28" s="0" t="n">
        <v>1.1</v>
      </c>
      <c r="O28" s="0" t="n">
        <v>1.6</v>
      </c>
      <c r="P28" s="0" t="n">
        <v>2.2</v>
      </c>
      <c r="Q28" s="0" t="n">
        <v>3.2</v>
      </c>
      <c r="R28" s="0" t="n">
        <v>4.3</v>
      </c>
      <c r="S28" s="0" t="n">
        <v>5.6</v>
      </c>
      <c r="T28" s="0" t="n">
        <v>7.1</v>
      </c>
      <c r="U28" s="0" t="n">
        <v>8.99</v>
      </c>
      <c r="V28" s="0" t="n">
        <v>10.6</v>
      </c>
      <c r="W28" s="0" t="n">
        <v>11.95</v>
      </c>
      <c r="X28" s="0" t="n">
        <v>12.9</v>
      </c>
      <c r="Y28" s="0" t="n">
        <v>13.19</v>
      </c>
      <c r="Z28" s="0" t="n">
        <v>12.75</v>
      </c>
      <c r="AA28" s="0" t="n">
        <v>12.19</v>
      </c>
      <c r="AB28" s="0" t="n">
        <v>11.75</v>
      </c>
      <c r="AC28" s="0" t="n">
        <v>11.3</v>
      </c>
      <c r="AD28" s="0" t="n">
        <v>10.9</v>
      </c>
      <c r="AE28" s="0" t="n">
        <v>10.2</v>
      </c>
      <c r="AF28" s="0" t="n">
        <v>9.1</v>
      </c>
      <c r="AG28" s="0" t="n">
        <v>7.8</v>
      </c>
      <c r="AH28" s="0" t="n">
        <v>6.8</v>
      </c>
      <c r="AI28" s="0" t="n">
        <v>6</v>
      </c>
      <c r="AJ28" s="0" t="n">
        <v>5.3</v>
      </c>
      <c r="AK28" s="0" t="n">
        <v>4.7</v>
      </c>
      <c r="AL28" s="0" t="n">
        <v>4.2</v>
      </c>
      <c r="AM28" s="0" t="n">
        <v>3.7</v>
      </c>
    </row>
    <row r="29" customFormat="false" ht="12.8" hidden="false" customHeight="false" outlineLevel="0" collapsed="false">
      <c r="A29" s="0" t="n">
        <v>12</v>
      </c>
      <c r="B29" s="0" t="n">
        <v>3</v>
      </c>
      <c r="C29" s="0" t="n">
        <v>0</v>
      </c>
      <c r="D29" s="0" t="n">
        <v>0</v>
      </c>
      <c r="E29" s="0" t="n">
        <v>0</v>
      </c>
      <c r="F29" s="0" t="n">
        <v>0</v>
      </c>
      <c r="G29" s="0" t="n">
        <v>0</v>
      </c>
      <c r="H29" s="0" t="n">
        <v>0</v>
      </c>
      <c r="I29" s="0" t="n">
        <v>0</v>
      </c>
      <c r="J29" s="0" t="n">
        <v>0</v>
      </c>
      <c r="K29" s="0" t="n">
        <v>0</v>
      </c>
      <c r="L29" s="0" t="n">
        <v>0</v>
      </c>
      <c r="M29" s="0" t="n">
        <v>0.7</v>
      </c>
      <c r="N29" s="0" t="n">
        <v>1.3</v>
      </c>
      <c r="O29" s="0" t="n">
        <v>1.9</v>
      </c>
      <c r="P29" s="0" t="n">
        <v>3.5</v>
      </c>
      <c r="Q29" s="0" t="n">
        <v>5.1</v>
      </c>
      <c r="R29" s="0" t="n">
        <v>6.9</v>
      </c>
      <c r="S29" s="0" t="n">
        <v>9.2</v>
      </c>
      <c r="T29" s="0" t="n">
        <v>11.5</v>
      </c>
      <c r="U29" s="0" t="n">
        <v>14.1</v>
      </c>
      <c r="V29" s="0" t="n">
        <v>16.05</v>
      </c>
      <c r="W29" s="0" t="n">
        <v>17.9</v>
      </c>
      <c r="X29" s="0" t="n">
        <v>19.35</v>
      </c>
      <c r="Y29" s="0" t="n">
        <v>19.93</v>
      </c>
      <c r="Z29" s="0" t="n">
        <v>19.05</v>
      </c>
      <c r="AA29" s="0" t="n">
        <v>18.1</v>
      </c>
      <c r="AB29" s="0" t="n">
        <v>17.1</v>
      </c>
      <c r="AC29" s="0" t="n">
        <v>16.2</v>
      </c>
      <c r="AD29" s="0" t="n">
        <v>15.1</v>
      </c>
      <c r="AE29" s="0" t="n">
        <v>13.9</v>
      </c>
      <c r="AF29" s="0" t="n">
        <v>12.45</v>
      </c>
      <c r="AG29" s="0" t="n">
        <v>11.1</v>
      </c>
      <c r="AH29" s="0" t="n">
        <v>9.8</v>
      </c>
      <c r="AI29" s="0" t="n">
        <v>8.8</v>
      </c>
      <c r="AJ29" s="0" t="n">
        <v>7.9</v>
      </c>
      <c r="AK29" s="0" t="n">
        <v>7.1</v>
      </c>
      <c r="AL29" s="0" t="n">
        <v>6.6</v>
      </c>
      <c r="AM29" s="0" t="n">
        <v>6</v>
      </c>
    </row>
    <row r="30" customFormat="false" ht="12.8" hidden="false" customHeight="false" outlineLevel="0" collapsed="false">
      <c r="A30" s="0" t="n">
        <v>18</v>
      </c>
      <c r="B30" s="0" t="n">
        <v>3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0</v>
      </c>
      <c r="H30" s="0" t="n">
        <v>0</v>
      </c>
      <c r="I30" s="0" t="n">
        <v>0</v>
      </c>
      <c r="J30" s="0" t="n">
        <v>0</v>
      </c>
      <c r="K30" s="0" t="n">
        <v>0</v>
      </c>
      <c r="L30" s="0" t="n">
        <v>0.5</v>
      </c>
      <c r="M30" s="0" t="n">
        <v>1.3</v>
      </c>
      <c r="N30" s="0" t="n">
        <v>1.9</v>
      </c>
      <c r="O30" s="0" t="n">
        <v>3.3</v>
      </c>
      <c r="P30" s="0" t="n">
        <v>5.6</v>
      </c>
      <c r="Q30" s="0" t="n">
        <v>7.8</v>
      </c>
      <c r="R30" s="0" t="n">
        <v>10.5</v>
      </c>
      <c r="S30" s="0" t="n">
        <v>13.8</v>
      </c>
      <c r="T30" s="0" t="n">
        <v>16.7</v>
      </c>
      <c r="U30" s="0" t="n">
        <v>19.9</v>
      </c>
      <c r="V30" s="0" t="n">
        <v>22.8</v>
      </c>
      <c r="W30" s="0" t="n">
        <v>25.2</v>
      </c>
      <c r="X30" s="0" t="n">
        <v>27.1</v>
      </c>
      <c r="Y30" s="0" t="n">
        <v>28.5</v>
      </c>
      <c r="Z30" s="0" t="n">
        <v>29.9</v>
      </c>
      <c r="AA30" s="0" t="n">
        <v>30.66</v>
      </c>
      <c r="AB30" s="0" t="n">
        <v>29.2</v>
      </c>
      <c r="AC30" s="0" t="n">
        <v>27.5</v>
      </c>
      <c r="AD30" s="0" t="n">
        <v>26.1</v>
      </c>
      <c r="AE30" s="0" t="n">
        <v>23.9</v>
      </c>
      <c r="AF30" s="0" t="n">
        <v>21.1</v>
      </c>
      <c r="AG30" s="0" t="n">
        <v>17.6</v>
      </c>
      <c r="AH30" s="0" t="n">
        <v>15.1</v>
      </c>
      <c r="AI30" s="0" t="n">
        <v>12.9</v>
      </c>
      <c r="AJ30" s="0" t="n">
        <v>11.5</v>
      </c>
      <c r="AK30" s="0" t="n">
        <v>10.4</v>
      </c>
      <c r="AL30" s="0" t="n">
        <v>9.7</v>
      </c>
      <c r="AM30" s="0" t="n">
        <v>9.1</v>
      </c>
    </row>
    <row r="31" customFormat="false" ht="12.8" hidden="false" customHeight="false" outlineLevel="0" collapsed="false">
      <c r="A31" s="0" t="n">
        <v>21</v>
      </c>
      <c r="B31" s="0" t="n">
        <v>3</v>
      </c>
      <c r="C31" s="0" t="n">
        <v>0</v>
      </c>
      <c r="D31" s="0" t="n">
        <v>0</v>
      </c>
      <c r="E31" s="0" t="n">
        <v>0</v>
      </c>
      <c r="F31" s="0" t="n">
        <v>0</v>
      </c>
      <c r="G31" s="0" t="n">
        <v>0</v>
      </c>
      <c r="H31" s="0" t="n">
        <v>0</v>
      </c>
      <c r="I31" s="0" t="n">
        <v>0</v>
      </c>
      <c r="J31" s="0" t="n">
        <v>0</v>
      </c>
      <c r="K31" s="0" t="n">
        <v>0</v>
      </c>
      <c r="L31" s="0" t="n">
        <v>0</v>
      </c>
      <c r="M31" s="0" t="n">
        <v>0.9</v>
      </c>
      <c r="N31" s="0" t="n">
        <v>1.3</v>
      </c>
      <c r="O31" s="0" t="n">
        <v>2.9</v>
      </c>
      <c r="P31" s="0" t="n">
        <v>4.9</v>
      </c>
      <c r="Q31" s="0" t="n">
        <v>7.05</v>
      </c>
      <c r="R31" s="0" t="n">
        <v>9.7</v>
      </c>
      <c r="S31" s="0" t="n">
        <v>12.9</v>
      </c>
      <c r="T31" s="0" t="n">
        <v>15.9</v>
      </c>
      <c r="U31" s="0" t="n">
        <v>19.8</v>
      </c>
      <c r="V31" s="0" t="n">
        <v>25.2</v>
      </c>
      <c r="W31" s="0" t="n">
        <v>30.2</v>
      </c>
      <c r="X31" s="0" t="n">
        <v>33</v>
      </c>
      <c r="Y31" s="0" t="n">
        <v>34.78</v>
      </c>
      <c r="Z31" s="0" t="n">
        <v>34.29</v>
      </c>
      <c r="AA31" s="0" t="n">
        <v>33.69</v>
      </c>
      <c r="AB31" s="0" t="n">
        <v>33.28</v>
      </c>
      <c r="AC31" s="0" t="n">
        <v>32.67</v>
      </c>
      <c r="AD31" s="0" t="n">
        <v>30.9</v>
      </c>
      <c r="AE31" s="0" t="n">
        <v>29.1</v>
      </c>
      <c r="AF31" s="0" t="n">
        <v>26.1</v>
      </c>
      <c r="AG31" s="0" t="n">
        <v>22.6</v>
      </c>
      <c r="AH31" s="0" t="n">
        <v>17.1</v>
      </c>
      <c r="AI31" s="0" t="n">
        <v>13.2</v>
      </c>
      <c r="AJ31" s="0" t="n">
        <v>10.95</v>
      </c>
      <c r="AK31" s="0" t="n">
        <v>9.7</v>
      </c>
      <c r="AL31" s="0" t="n">
        <v>8.5</v>
      </c>
      <c r="AM31" s="0" t="n">
        <v>7.9</v>
      </c>
    </row>
    <row r="32" customFormat="false" ht="12.8" hidden="false" customHeight="false" outlineLevel="0" collapsed="false">
      <c r="A32" s="0" t="n">
        <v>30</v>
      </c>
      <c r="B32" s="0" t="n">
        <v>3</v>
      </c>
      <c r="C32" s="0" t="n">
        <v>0</v>
      </c>
      <c r="D32" s="0" t="n">
        <v>0</v>
      </c>
      <c r="E32" s="0" t="n">
        <v>0</v>
      </c>
      <c r="F32" s="0" t="n">
        <v>0</v>
      </c>
      <c r="G32" s="0" t="n">
        <v>0</v>
      </c>
      <c r="H32" s="0" t="n">
        <v>0</v>
      </c>
      <c r="I32" s="0" t="n">
        <v>0</v>
      </c>
      <c r="J32" s="0" t="n">
        <v>0</v>
      </c>
      <c r="K32" s="0" t="n">
        <v>0</v>
      </c>
      <c r="L32" s="0" t="n">
        <v>0</v>
      </c>
      <c r="M32" s="0" t="n">
        <v>0</v>
      </c>
      <c r="N32" s="0" t="n">
        <v>1</v>
      </c>
      <c r="O32" s="0" t="n">
        <v>2</v>
      </c>
      <c r="P32" s="0" t="n">
        <v>4</v>
      </c>
      <c r="Q32" s="0" t="n">
        <v>6</v>
      </c>
      <c r="R32" s="0" t="n">
        <v>9</v>
      </c>
      <c r="S32" s="0" t="n">
        <v>11</v>
      </c>
      <c r="T32" s="0" t="n">
        <v>14</v>
      </c>
      <c r="U32" s="0" t="n">
        <v>18</v>
      </c>
      <c r="V32" s="0" t="n">
        <v>24</v>
      </c>
      <c r="W32" s="0" t="n">
        <v>28</v>
      </c>
      <c r="X32" s="0" t="n">
        <v>31</v>
      </c>
      <c r="Y32" s="0" t="n">
        <v>32</v>
      </c>
      <c r="Z32" s="0" t="n">
        <v>32.4</v>
      </c>
      <c r="AA32" s="0" t="n">
        <v>32.6</v>
      </c>
      <c r="AB32" s="0" t="n">
        <v>32.2</v>
      </c>
      <c r="AC32" s="0" t="n">
        <v>31.1</v>
      </c>
      <c r="AD32" s="0" t="n">
        <v>30</v>
      </c>
      <c r="AE32" s="0" t="n">
        <v>28.2</v>
      </c>
      <c r="AF32" s="0" t="n">
        <v>25.5</v>
      </c>
      <c r="AG32" s="0" t="n">
        <v>21.5</v>
      </c>
      <c r="AH32" s="0" t="n">
        <v>17</v>
      </c>
      <c r="AI32" s="0" t="n">
        <v>14</v>
      </c>
      <c r="AJ32" s="0" t="n">
        <v>11</v>
      </c>
      <c r="AK32" s="0" t="n">
        <v>9</v>
      </c>
      <c r="AL32" s="0" t="n">
        <v>7</v>
      </c>
      <c r="AM32" s="0" t="n">
        <v>5</v>
      </c>
    </row>
    <row r="33" customFormat="false" ht="12.8" hidden="false" customHeight="false" outlineLevel="0" collapsed="false">
      <c r="A33" s="0" t="n">
        <v>40</v>
      </c>
      <c r="B33" s="0" t="n">
        <v>3</v>
      </c>
      <c r="C33" s="0" t="n">
        <v>0</v>
      </c>
      <c r="D33" s="0" t="n">
        <v>0</v>
      </c>
      <c r="E33" s="0" t="n">
        <v>0</v>
      </c>
      <c r="F33" s="0" t="n">
        <v>0</v>
      </c>
      <c r="G33" s="0" t="n">
        <v>0</v>
      </c>
      <c r="H33" s="0" t="n">
        <v>0</v>
      </c>
      <c r="I33" s="0" t="n">
        <v>0</v>
      </c>
      <c r="J33" s="0" t="n">
        <v>0</v>
      </c>
      <c r="K33" s="0" t="n">
        <v>0</v>
      </c>
      <c r="L33" s="0" t="n">
        <v>0</v>
      </c>
      <c r="M33" s="0" t="n">
        <v>0</v>
      </c>
      <c r="N33" s="0" t="n">
        <v>0.3</v>
      </c>
      <c r="O33" s="0" t="n">
        <v>0.6</v>
      </c>
      <c r="P33" s="0" t="n">
        <v>1.2</v>
      </c>
      <c r="Q33" s="0" t="n">
        <v>1.8</v>
      </c>
      <c r="R33" s="0" t="n">
        <v>2.7</v>
      </c>
      <c r="S33" s="0" t="n">
        <v>3.3</v>
      </c>
      <c r="T33" s="0" t="n">
        <v>4.2</v>
      </c>
      <c r="U33" s="0" t="n">
        <v>5.4</v>
      </c>
      <c r="V33" s="0" t="n">
        <v>7.2</v>
      </c>
      <c r="W33" s="0" t="n">
        <v>8.4</v>
      </c>
      <c r="X33" s="0" t="n">
        <v>9.3</v>
      </c>
      <c r="Y33" s="0" t="n">
        <v>9.6</v>
      </c>
      <c r="Z33" s="0" t="n">
        <v>9.7</v>
      </c>
      <c r="AA33" s="0" t="n">
        <v>9.8</v>
      </c>
      <c r="AB33" s="0" t="n">
        <v>9.7</v>
      </c>
      <c r="AC33" s="0" t="n">
        <v>9.3</v>
      </c>
      <c r="AD33" s="0" t="n">
        <v>8.7</v>
      </c>
      <c r="AE33" s="0" t="n">
        <v>8.1</v>
      </c>
      <c r="AF33" s="0" t="n">
        <v>7.2</v>
      </c>
      <c r="AG33" s="0" t="n">
        <v>6.1</v>
      </c>
      <c r="AH33" s="0" t="n">
        <v>5.1</v>
      </c>
      <c r="AI33" s="0" t="n">
        <v>4.2</v>
      </c>
      <c r="AJ33" s="0" t="n">
        <v>3.3</v>
      </c>
      <c r="AK33" s="0" t="n">
        <v>2.7</v>
      </c>
      <c r="AL33" s="0" t="n">
        <v>2.1</v>
      </c>
      <c r="AM33" s="0" t="n">
        <v>1.5</v>
      </c>
    </row>
    <row r="34" customFormat="false" ht="12.8" hidden="false" customHeight="false" outlineLevel="0" collapsed="false">
      <c r="A34" s="0" t="n">
        <v>6</v>
      </c>
      <c r="B34" s="0" t="n">
        <v>4</v>
      </c>
      <c r="C34" s="0" t="n">
        <v>0</v>
      </c>
      <c r="D34" s="0" t="n">
        <v>0</v>
      </c>
      <c r="E34" s="0" t="n">
        <v>0.28</v>
      </c>
      <c r="F34" s="0" t="n">
        <v>0.74</v>
      </c>
      <c r="G34" s="0" t="n">
        <v>1.77</v>
      </c>
      <c r="H34" s="0" t="n">
        <v>2.51</v>
      </c>
      <c r="I34" s="0" t="n">
        <v>3.16</v>
      </c>
      <c r="J34" s="0" t="n">
        <v>3.81</v>
      </c>
      <c r="K34" s="0" t="n">
        <v>4.46</v>
      </c>
      <c r="L34" s="0" t="n">
        <v>5.06</v>
      </c>
      <c r="M34" s="0" t="n">
        <v>5.65</v>
      </c>
      <c r="N34" s="0" t="n">
        <v>6.14</v>
      </c>
      <c r="O34" s="0" t="n">
        <v>6.68</v>
      </c>
      <c r="P34" s="0" t="n">
        <v>7.07</v>
      </c>
      <c r="Q34" s="0" t="n">
        <v>7.42</v>
      </c>
      <c r="R34" s="0" t="n">
        <v>7.67</v>
      </c>
      <c r="S34" s="0" t="n">
        <v>7.91</v>
      </c>
      <c r="T34" s="0" t="n">
        <v>8.04</v>
      </c>
      <c r="U34" s="0" t="n">
        <v>8.1</v>
      </c>
      <c r="V34" s="0" t="n">
        <v>8.06</v>
      </c>
      <c r="W34" s="0" t="n">
        <v>7.97</v>
      </c>
      <c r="X34" s="0" t="n">
        <v>8.56</v>
      </c>
      <c r="Y34" s="0" t="n">
        <v>8.66</v>
      </c>
      <c r="Z34" s="0" t="n">
        <v>8.46</v>
      </c>
      <c r="AA34" s="0" t="n">
        <v>8.09</v>
      </c>
      <c r="AB34" s="0" t="n">
        <v>7.78</v>
      </c>
      <c r="AC34" s="0" t="n">
        <v>7.44</v>
      </c>
      <c r="AD34" s="0" t="n">
        <v>6.79</v>
      </c>
      <c r="AE34" s="0" t="n">
        <v>6.05</v>
      </c>
      <c r="AF34" s="0" t="n">
        <v>5.3</v>
      </c>
      <c r="AG34" s="0" t="n">
        <v>4.74</v>
      </c>
      <c r="AH34" s="0" t="n">
        <v>4.09</v>
      </c>
      <c r="AI34" s="0" t="n">
        <v>3.53</v>
      </c>
      <c r="AJ34" s="0" t="n">
        <v>2.98</v>
      </c>
      <c r="AK34" s="0" t="n">
        <v>2.56</v>
      </c>
      <c r="AL34" s="0" t="n">
        <v>2.19</v>
      </c>
      <c r="AM34" s="0" t="n">
        <v>1.86</v>
      </c>
    </row>
    <row r="35" customFormat="false" ht="12.8" hidden="false" customHeight="false" outlineLevel="0" collapsed="false">
      <c r="A35" s="0" t="n">
        <v>9</v>
      </c>
      <c r="B35" s="0" t="n">
        <v>4</v>
      </c>
      <c r="C35" s="0" t="n">
        <v>0</v>
      </c>
      <c r="D35" s="0" t="n">
        <v>0</v>
      </c>
      <c r="E35" s="0" t="n">
        <v>0.37</v>
      </c>
      <c r="F35" s="0" t="n">
        <v>0.93</v>
      </c>
      <c r="G35" s="0" t="n">
        <v>2.6</v>
      </c>
      <c r="H35" s="0" t="n">
        <v>3.81</v>
      </c>
      <c r="I35" s="0" t="n">
        <v>4.74</v>
      </c>
      <c r="J35" s="0" t="n">
        <v>5.77</v>
      </c>
      <c r="K35" s="0" t="n">
        <v>6.88</v>
      </c>
      <c r="L35" s="0" t="n">
        <v>7.92</v>
      </c>
      <c r="M35" s="0" t="n">
        <v>8.85</v>
      </c>
      <c r="N35" s="0" t="n">
        <v>9.58</v>
      </c>
      <c r="O35" s="0" t="n">
        <v>10.18</v>
      </c>
      <c r="P35" s="0" t="n">
        <v>10.6</v>
      </c>
      <c r="Q35" s="0" t="n">
        <v>10.99</v>
      </c>
      <c r="R35" s="0" t="n">
        <v>11.3</v>
      </c>
      <c r="S35" s="0" t="n">
        <v>11.51</v>
      </c>
      <c r="T35" s="0" t="n">
        <v>11.62</v>
      </c>
      <c r="U35" s="0" t="n">
        <v>11.67</v>
      </c>
      <c r="V35" s="0" t="n">
        <v>11.61</v>
      </c>
      <c r="W35" s="0" t="n">
        <v>11.42</v>
      </c>
      <c r="X35" s="0" t="n">
        <v>12</v>
      </c>
      <c r="Y35" s="0" t="n">
        <v>12.27</v>
      </c>
      <c r="Z35" s="0" t="n">
        <v>11.86</v>
      </c>
      <c r="AA35" s="0" t="n">
        <v>11.34</v>
      </c>
      <c r="AB35" s="0" t="n">
        <v>10.93</v>
      </c>
      <c r="AC35" s="0" t="n">
        <v>10.51</v>
      </c>
      <c r="AD35" s="0" t="n">
        <v>10.14</v>
      </c>
      <c r="AE35" s="0" t="n">
        <v>9.49</v>
      </c>
      <c r="AF35" s="0" t="n">
        <v>8.46</v>
      </c>
      <c r="AG35" s="0" t="n">
        <v>7.25</v>
      </c>
      <c r="AH35" s="0" t="n">
        <v>6.32</v>
      </c>
      <c r="AI35" s="0" t="n">
        <v>5.58</v>
      </c>
      <c r="AJ35" s="0" t="n">
        <v>4.93</v>
      </c>
      <c r="AK35" s="0" t="n">
        <v>4.37</v>
      </c>
      <c r="AL35" s="0" t="n">
        <v>3.91</v>
      </c>
      <c r="AM35" s="0" t="n">
        <v>3.44</v>
      </c>
    </row>
    <row r="36" customFormat="false" ht="12.8" hidden="false" customHeight="false" outlineLevel="0" collapsed="false">
      <c r="A36" s="0" t="n">
        <v>12</v>
      </c>
      <c r="B36" s="0" t="n">
        <v>4</v>
      </c>
      <c r="C36" s="0" t="n">
        <v>0</v>
      </c>
      <c r="D36" s="0" t="n">
        <v>0</v>
      </c>
      <c r="E36" s="0" t="n">
        <v>0.44</v>
      </c>
      <c r="F36" s="0" t="n">
        <v>0.85</v>
      </c>
      <c r="G36" s="0" t="n">
        <v>2.34</v>
      </c>
      <c r="H36" s="0" t="n">
        <v>3.83</v>
      </c>
      <c r="I36" s="0" t="n">
        <v>5.25</v>
      </c>
      <c r="J36" s="0" t="n">
        <v>7.66</v>
      </c>
      <c r="K36" s="0" t="n">
        <v>8.98</v>
      </c>
      <c r="L36" s="0" t="n">
        <v>10.01</v>
      </c>
      <c r="M36" s="0" t="n">
        <v>11.01</v>
      </c>
      <c r="N36" s="0" t="n">
        <v>12.06</v>
      </c>
      <c r="O36" s="0" t="n">
        <v>13.19</v>
      </c>
      <c r="P36" s="0" t="n">
        <v>14.47</v>
      </c>
      <c r="Q36" s="0" t="n">
        <v>15.54</v>
      </c>
      <c r="R36" s="0" t="n">
        <v>16.43</v>
      </c>
      <c r="S36" s="0" t="n">
        <v>16.56</v>
      </c>
      <c r="T36" s="0" t="n">
        <v>16.72</v>
      </c>
      <c r="U36" s="0" t="n">
        <v>16.78</v>
      </c>
      <c r="V36" s="0" t="n">
        <v>16.63</v>
      </c>
      <c r="W36" s="0" t="n">
        <v>16.43</v>
      </c>
      <c r="X36" s="0" t="n">
        <v>17.61</v>
      </c>
      <c r="Y36" s="0" t="n">
        <v>18.14</v>
      </c>
      <c r="Z36" s="0" t="n">
        <v>17.34</v>
      </c>
      <c r="AA36" s="0" t="n">
        <v>16.47</v>
      </c>
      <c r="AB36" s="0" t="n">
        <v>15.56</v>
      </c>
      <c r="AC36" s="0" t="n">
        <v>14.74</v>
      </c>
      <c r="AD36" s="0" t="n">
        <v>13.74</v>
      </c>
      <c r="AE36" s="0" t="n">
        <v>12.65</v>
      </c>
      <c r="AF36" s="0" t="n">
        <v>11.33</v>
      </c>
      <c r="AG36" s="0" t="n">
        <v>10.1</v>
      </c>
      <c r="AH36" s="0" t="n">
        <v>8.92</v>
      </c>
      <c r="AI36" s="0" t="n">
        <v>8.01</v>
      </c>
      <c r="AJ36" s="0" t="n">
        <v>7.19</v>
      </c>
      <c r="AK36" s="0" t="n">
        <v>6.46</v>
      </c>
      <c r="AL36" s="0" t="n">
        <v>6.01</v>
      </c>
      <c r="AM36" s="0" t="n">
        <v>5.46</v>
      </c>
    </row>
    <row r="37" customFormat="false" ht="12.8" hidden="false" customHeight="false" outlineLevel="0" collapsed="false">
      <c r="A37" s="0" t="n">
        <v>18</v>
      </c>
      <c r="B37" s="0" t="n">
        <v>4</v>
      </c>
      <c r="C37" s="0" t="n">
        <v>0</v>
      </c>
      <c r="D37" s="0" t="n">
        <v>0</v>
      </c>
      <c r="E37" s="0" t="n">
        <v>0.72</v>
      </c>
      <c r="F37" s="0" t="n">
        <v>1.37</v>
      </c>
      <c r="G37" s="0" t="n">
        <v>2.09</v>
      </c>
      <c r="H37" s="0" t="n">
        <v>3.53</v>
      </c>
      <c r="I37" s="0" t="n">
        <v>5.83</v>
      </c>
      <c r="J37" s="0" t="n">
        <v>10.03</v>
      </c>
      <c r="K37" s="0" t="n">
        <v>11.91</v>
      </c>
      <c r="L37" s="0" t="n">
        <v>13.55</v>
      </c>
      <c r="M37" s="0" t="n">
        <v>14.9</v>
      </c>
      <c r="N37" s="0" t="n">
        <v>16.1</v>
      </c>
      <c r="O37" s="0" t="n">
        <v>17.37</v>
      </c>
      <c r="P37" s="0" t="n">
        <v>18.58</v>
      </c>
      <c r="Q37" s="0" t="n">
        <v>19.76</v>
      </c>
      <c r="R37" s="0" t="n">
        <v>20.87</v>
      </c>
      <c r="S37" s="0" t="n">
        <v>21.86</v>
      </c>
      <c r="T37" s="0" t="n">
        <v>22.86</v>
      </c>
      <c r="U37" s="0" t="n">
        <v>23.68</v>
      </c>
      <c r="V37" s="0" t="n">
        <v>24.75</v>
      </c>
      <c r="W37" s="0" t="n">
        <v>25.76</v>
      </c>
      <c r="X37" s="0" t="n">
        <v>26.4</v>
      </c>
      <c r="Y37" s="0" t="n">
        <v>26.71</v>
      </c>
      <c r="Z37" s="0" t="n">
        <v>27.51</v>
      </c>
      <c r="AA37" s="0" t="n">
        <v>28.21</v>
      </c>
      <c r="AB37" s="0" t="n">
        <v>26.86</v>
      </c>
      <c r="AC37" s="0" t="n">
        <v>25.3</v>
      </c>
      <c r="AD37" s="0" t="n">
        <v>24.01</v>
      </c>
      <c r="AE37" s="0" t="n">
        <v>21.99</v>
      </c>
      <c r="AF37" s="0" t="n">
        <v>19.41</v>
      </c>
      <c r="AG37" s="0" t="n">
        <v>16.19</v>
      </c>
      <c r="AH37" s="0" t="n">
        <v>13.89</v>
      </c>
      <c r="AI37" s="0" t="n">
        <v>11.87</v>
      </c>
      <c r="AJ37" s="0" t="n">
        <v>10.58</v>
      </c>
      <c r="AK37" s="0" t="n">
        <v>9.57</v>
      </c>
      <c r="AL37" s="0" t="n">
        <v>8.92</v>
      </c>
      <c r="AM37" s="0" t="n">
        <v>8.37</v>
      </c>
    </row>
    <row r="38" customFormat="false" ht="12.8" hidden="false" customHeight="false" outlineLevel="0" collapsed="false">
      <c r="A38" s="0" t="n">
        <v>21</v>
      </c>
      <c r="B38" s="0" t="n">
        <v>4</v>
      </c>
      <c r="C38" s="0" t="n">
        <v>0</v>
      </c>
      <c r="D38" s="0" t="n">
        <v>0</v>
      </c>
      <c r="E38" s="0" t="n">
        <v>0.92</v>
      </c>
      <c r="F38" s="0" t="n">
        <v>1.84</v>
      </c>
      <c r="G38" s="0" t="n">
        <v>2.85</v>
      </c>
      <c r="H38" s="0" t="n">
        <v>4.65</v>
      </c>
      <c r="I38" s="0" t="n">
        <v>7.54</v>
      </c>
      <c r="J38" s="0" t="n">
        <v>10.17</v>
      </c>
      <c r="K38" s="0" t="n">
        <v>12.14</v>
      </c>
      <c r="L38" s="0" t="n">
        <v>14.32</v>
      </c>
      <c r="M38" s="0" t="n">
        <v>15.9</v>
      </c>
      <c r="N38" s="0" t="n">
        <v>17.39</v>
      </c>
      <c r="O38" s="0" t="n">
        <v>18.84</v>
      </c>
      <c r="P38" s="0" t="n">
        <v>20.33</v>
      </c>
      <c r="Q38" s="0" t="n">
        <v>21.61</v>
      </c>
      <c r="R38" s="0" t="n">
        <v>22.86</v>
      </c>
      <c r="S38" s="0" t="n">
        <v>24.22</v>
      </c>
      <c r="T38" s="0" t="n">
        <v>25.48</v>
      </c>
      <c r="U38" s="0" t="n">
        <v>26.54</v>
      </c>
      <c r="V38" s="0" t="n">
        <v>28.01</v>
      </c>
      <c r="W38" s="0" t="n">
        <v>29.23</v>
      </c>
      <c r="X38" s="0" t="n">
        <v>30.36</v>
      </c>
      <c r="Y38" s="0" t="n">
        <v>32</v>
      </c>
      <c r="Z38" s="0" t="n">
        <v>31.55</v>
      </c>
      <c r="AA38" s="0" t="n">
        <v>30.99</v>
      </c>
      <c r="AB38" s="0" t="n">
        <v>30.62</v>
      </c>
      <c r="AC38" s="0" t="n">
        <v>30.06</v>
      </c>
      <c r="AD38" s="0" t="n">
        <v>28.43</v>
      </c>
      <c r="AE38" s="0" t="n">
        <v>26.77</v>
      </c>
      <c r="AF38" s="0" t="n">
        <v>24.01</v>
      </c>
      <c r="AG38" s="0" t="n">
        <v>20.79</v>
      </c>
      <c r="AH38" s="0" t="n">
        <v>15.73</v>
      </c>
      <c r="AI38" s="0" t="n">
        <v>12.14</v>
      </c>
      <c r="AJ38" s="0" t="n">
        <v>10.07</v>
      </c>
      <c r="AK38" s="0" t="n">
        <v>8.92</v>
      </c>
      <c r="AL38" s="0" t="n">
        <v>7.82</v>
      </c>
      <c r="AM38" s="0" t="n">
        <v>7.27</v>
      </c>
    </row>
    <row r="39" customFormat="false" ht="12.8" hidden="false" customHeight="false" outlineLevel="0" collapsed="false">
      <c r="A39" s="0" t="n">
        <v>30</v>
      </c>
      <c r="B39" s="0" t="n">
        <v>4</v>
      </c>
      <c r="C39" s="0" t="n">
        <v>0</v>
      </c>
      <c r="D39" s="0" t="n">
        <v>0</v>
      </c>
      <c r="E39" s="0" t="n">
        <v>0.74</v>
      </c>
      <c r="F39" s="0" t="n">
        <v>2.05</v>
      </c>
      <c r="G39" s="0" t="n">
        <v>3.07</v>
      </c>
      <c r="H39" s="0" t="n">
        <v>4.84</v>
      </c>
      <c r="I39" s="0" t="n">
        <v>7.81</v>
      </c>
      <c r="J39" s="0" t="n">
        <v>10.6</v>
      </c>
      <c r="K39" s="0" t="n">
        <v>12.65</v>
      </c>
      <c r="L39" s="0" t="n">
        <v>14.6</v>
      </c>
      <c r="M39" s="0" t="n">
        <v>16.52</v>
      </c>
      <c r="N39" s="0" t="n">
        <v>18.67</v>
      </c>
      <c r="O39" s="0" t="n">
        <v>20.88</v>
      </c>
      <c r="P39" s="0" t="n">
        <v>23.06</v>
      </c>
      <c r="Q39" s="0" t="n">
        <v>24.74</v>
      </c>
      <c r="R39" s="0" t="n">
        <v>26.69</v>
      </c>
      <c r="S39" s="0" t="n">
        <v>28.2</v>
      </c>
      <c r="T39" s="0" t="n">
        <v>28.83</v>
      </c>
      <c r="U39" s="0" t="n">
        <v>29.2</v>
      </c>
      <c r="V39" s="0" t="n">
        <v>30.13</v>
      </c>
      <c r="W39" s="0" t="n">
        <v>31.43</v>
      </c>
      <c r="X39" s="0" t="n">
        <v>31.81</v>
      </c>
      <c r="Y39" s="0" t="n">
        <v>32.1</v>
      </c>
      <c r="Z39" s="0" t="n">
        <v>31.65</v>
      </c>
      <c r="AA39" s="0" t="n">
        <v>30.68</v>
      </c>
      <c r="AB39" s="0" t="n">
        <v>29.14</v>
      </c>
      <c r="AC39" s="0" t="n">
        <v>27.37</v>
      </c>
      <c r="AD39" s="0" t="n">
        <v>25.8</v>
      </c>
      <c r="AE39" s="0" t="n">
        <v>22.84</v>
      </c>
      <c r="AF39" s="0" t="n">
        <v>20.4</v>
      </c>
      <c r="AG39" s="0" t="n">
        <v>17.85</v>
      </c>
      <c r="AH39" s="0" t="n">
        <v>14.11</v>
      </c>
      <c r="AI39" s="0" t="n">
        <v>11.62</v>
      </c>
      <c r="AJ39" s="0" t="n">
        <v>9.13</v>
      </c>
      <c r="AK39" s="0" t="n">
        <v>7.47</v>
      </c>
      <c r="AL39" s="0" t="n">
        <v>5.81</v>
      </c>
      <c r="AM39" s="0" t="n">
        <v>4.15</v>
      </c>
    </row>
    <row r="40" customFormat="false" ht="12.8" hidden="false" customHeight="false" outlineLevel="0" collapsed="false">
      <c r="A40" s="0" t="n">
        <v>40</v>
      </c>
      <c r="B40" s="0" t="n">
        <v>4</v>
      </c>
      <c r="C40" s="0" t="n">
        <v>0</v>
      </c>
      <c r="D40" s="0" t="n">
        <v>0</v>
      </c>
      <c r="E40" s="0" t="n">
        <v>0.54</v>
      </c>
      <c r="F40" s="0" t="n">
        <v>1.35</v>
      </c>
      <c r="G40" s="0" t="n">
        <v>2.11</v>
      </c>
      <c r="H40" s="0" t="n">
        <v>3.37</v>
      </c>
      <c r="I40" s="0" t="n">
        <v>4.74</v>
      </c>
      <c r="J40" s="0" t="n">
        <v>6.59</v>
      </c>
      <c r="K40" s="0" t="n">
        <v>7.97</v>
      </c>
      <c r="L40" s="0" t="n">
        <v>9.2</v>
      </c>
      <c r="M40" s="0" t="n">
        <v>10.41</v>
      </c>
      <c r="N40" s="0" t="n">
        <v>12.06</v>
      </c>
      <c r="O40" s="0" t="n">
        <v>13.59</v>
      </c>
      <c r="P40" s="0" t="n">
        <v>15.09</v>
      </c>
      <c r="Q40" s="0" t="n">
        <v>16.29</v>
      </c>
      <c r="R40" s="0" t="n">
        <v>17.53</v>
      </c>
      <c r="S40" s="0" t="n">
        <v>18.59</v>
      </c>
      <c r="T40" s="0" t="n">
        <v>19.45</v>
      </c>
      <c r="U40" s="0" t="n">
        <v>19.71</v>
      </c>
      <c r="V40" s="0" t="n">
        <v>20.07</v>
      </c>
      <c r="W40" s="0" t="n">
        <v>20.79</v>
      </c>
      <c r="X40" s="0" t="n">
        <v>21.15</v>
      </c>
      <c r="Y40" s="0" t="n">
        <v>21.42</v>
      </c>
      <c r="Z40" s="0" t="n">
        <v>21.33</v>
      </c>
      <c r="AA40" s="0" t="n">
        <v>20.97</v>
      </c>
      <c r="AB40" s="0" t="n">
        <v>19.49</v>
      </c>
      <c r="AC40" s="0" t="n">
        <v>17.55</v>
      </c>
      <c r="AD40" s="0" t="n">
        <v>15.6</v>
      </c>
      <c r="AE40" s="0" t="n">
        <v>13.13</v>
      </c>
      <c r="AF40" s="0" t="n">
        <v>10.88</v>
      </c>
      <c r="AG40" s="0" t="n">
        <v>7.88</v>
      </c>
      <c r="AH40" s="0" t="n">
        <v>6</v>
      </c>
      <c r="AI40" s="0" t="n">
        <v>4.92</v>
      </c>
      <c r="AJ40" s="0" t="n">
        <v>3.68</v>
      </c>
      <c r="AK40" s="0" t="n">
        <v>3.04</v>
      </c>
      <c r="AL40" s="0" t="n">
        <v>2.28</v>
      </c>
      <c r="AM40" s="0" t="n">
        <v>1.8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10892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2018-07-11T16:37:48Z</dcterms:modified>
  <cp:revision>60</cp:revision>
  <dc:subject/>
  <dc:title/>
</cp:coreProperties>
</file>